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nkeleda.pojani\Desktop\mei\monitorim\anekse\perfundimtare\"/>
    </mc:Choice>
  </mc:AlternateContent>
  <xr:revisionPtr revIDLastSave="0" documentId="13_ncr:1_{6467ABA6-FBFE-46E7-999B-8C40CB9273F0}" xr6:coauthVersionLast="47" xr6:coauthVersionMax="47" xr10:uidLastSave="{00000000-0000-0000-0000-000000000000}"/>
  <bookViews>
    <workbookView xWindow="-120" yWindow="-120" windowWidth="29040" windowHeight="15720" activeTab="6" xr2:uid="{F0ECCAEB-2E3B-4091-A304-369A241AD958}"/>
  </bookViews>
  <sheets>
    <sheet name="Aneksi nr.1" sheetId="1" r:id="rId1"/>
    <sheet name="Aneksi nr.1.2" sheetId="3" r:id="rId2"/>
    <sheet name="Aneksi nr.1.1" sheetId="2" r:id="rId3"/>
    <sheet name="Aneksi nr.2.1" sheetId="4" r:id="rId4"/>
    <sheet name="Aneksi nr.2" sheetId="5" r:id="rId5"/>
    <sheet name="Aneksi 3" sheetId="6" r:id="rId6"/>
    <sheet name="Aneksi 3.1" sheetId="7" r:id="rId7"/>
  </sheets>
  <externalReferences>
    <externalReference r:id="rId8"/>
  </externalReferences>
  <definedNames>
    <definedName name="JR_PAGE_ANCHOR_0_1">'Aneksi nr.1'!$A$1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9" i="6" l="1"/>
  <c r="P309" i="6"/>
  <c r="O309" i="6"/>
  <c r="M309" i="6"/>
  <c r="L309" i="6"/>
  <c r="J309" i="6"/>
  <c r="I309" i="6"/>
  <c r="G309" i="6"/>
  <c r="N308" i="6"/>
  <c r="T308" i="6" s="1"/>
  <c r="K308" i="6"/>
  <c r="S308" i="6" s="1"/>
  <c r="H308" i="6"/>
  <c r="R308" i="6" s="1"/>
  <c r="T307" i="6"/>
  <c r="S307" i="6"/>
  <c r="N307" i="6"/>
  <c r="K307" i="6"/>
  <c r="H307" i="6"/>
  <c r="R307" i="6" s="1"/>
  <c r="S306" i="6"/>
  <c r="R306" i="6"/>
  <c r="N306" i="6"/>
  <c r="T306" i="6" s="1"/>
  <c r="K306" i="6"/>
  <c r="H306" i="6"/>
  <c r="N305" i="6"/>
  <c r="T305" i="6" s="1"/>
  <c r="K305" i="6"/>
  <c r="S305" i="6" s="1"/>
  <c r="H305" i="6"/>
  <c r="R305" i="6" s="1"/>
  <c r="N304" i="6"/>
  <c r="T304" i="6" s="1"/>
  <c r="K304" i="6"/>
  <c r="S304" i="6" s="1"/>
  <c r="H304" i="6"/>
  <c r="R304" i="6" s="1"/>
  <c r="T303" i="6"/>
  <c r="S303" i="6"/>
  <c r="N303" i="6"/>
  <c r="K303" i="6"/>
  <c r="H303" i="6"/>
  <c r="R303" i="6" s="1"/>
  <c r="S302" i="6"/>
  <c r="R302" i="6"/>
  <c r="N302" i="6"/>
  <c r="T302" i="6" s="1"/>
  <c r="K302" i="6"/>
  <c r="H302" i="6"/>
  <c r="N301" i="6"/>
  <c r="T301" i="6" s="1"/>
  <c r="K301" i="6"/>
  <c r="S301" i="6" s="1"/>
  <c r="H301" i="6"/>
  <c r="R301" i="6" s="1"/>
  <c r="N300" i="6"/>
  <c r="T300" i="6" s="1"/>
  <c r="K300" i="6"/>
  <c r="S300" i="6" s="1"/>
  <c r="H300" i="6"/>
  <c r="R300" i="6" s="1"/>
  <c r="T299" i="6"/>
  <c r="S299" i="6"/>
  <c r="N299" i="6"/>
  <c r="K299" i="6"/>
  <c r="H299" i="6"/>
  <c r="R299" i="6" s="1"/>
  <c r="S298" i="6"/>
  <c r="R298" i="6"/>
  <c r="N298" i="6"/>
  <c r="T298" i="6" s="1"/>
  <c r="K298" i="6"/>
  <c r="H298" i="6"/>
  <c r="N297" i="6"/>
  <c r="T297" i="6" s="1"/>
  <c r="K297" i="6"/>
  <c r="S297" i="6" s="1"/>
  <c r="H297" i="6"/>
  <c r="R297" i="6" s="1"/>
  <c r="N296" i="6"/>
  <c r="T296" i="6" s="1"/>
  <c r="K296" i="6"/>
  <c r="S296" i="6" s="1"/>
  <c r="H296" i="6"/>
  <c r="R296" i="6" s="1"/>
  <c r="T295" i="6"/>
  <c r="S295" i="6"/>
  <c r="N295" i="6"/>
  <c r="K295" i="6"/>
  <c r="H295" i="6"/>
  <c r="R295" i="6" s="1"/>
  <c r="Q294" i="6"/>
  <c r="T294" i="6" s="1"/>
  <c r="N294" i="6"/>
  <c r="K294" i="6"/>
  <c r="H294" i="6"/>
  <c r="R293" i="6"/>
  <c r="N293" i="6"/>
  <c r="T293" i="6" s="1"/>
  <c r="K293" i="6"/>
  <c r="S293" i="6" s="1"/>
  <c r="H293" i="6"/>
  <c r="N292" i="6"/>
  <c r="T292" i="6" s="1"/>
  <c r="K292" i="6"/>
  <c r="S292" i="6" s="1"/>
  <c r="H292" i="6"/>
  <c r="R292" i="6" s="1"/>
  <c r="T291" i="6"/>
  <c r="N291" i="6"/>
  <c r="K291" i="6"/>
  <c r="S291" i="6" s="1"/>
  <c r="H291" i="6"/>
  <c r="R291" i="6" s="1"/>
  <c r="T290" i="6"/>
  <c r="S290" i="6"/>
  <c r="R290" i="6"/>
  <c r="N290" i="6"/>
  <c r="K290" i="6"/>
  <c r="H290" i="6"/>
  <c r="R289" i="6"/>
  <c r="N289" i="6"/>
  <c r="T289" i="6" s="1"/>
  <c r="K289" i="6"/>
  <c r="S289" i="6" s="1"/>
  <c r="H289" i="6"/>
  <c r="N288" i="6"/>
  <c r="T288" i="6" s="1"/>
  <c r="K288" i="6"/>
  <c r="S288" i="6" s="1"/>
  <c r="H288" i="6"/>
  <c r="R288" i="6" s="1"/>
  <c r="T287" i="6"/>
  <c r="Q287" i="6"/>
  <c r="S287" i="6" s="1"/>
  <c r="N287" i="6"/>
  <c r="K287" i="6"/>
  <c r="H287" i="6"/>
  <c r="T286" i="6"/>
  <c r="S286" i="6"/>
  <c r="N286" i="6"/>
  <c r="K286" i="6"/>
  <c r="H286" i="6"/>
  <c r="R286" i="6" s="1"/>
  <c r="S285" i="6"/>
  <c r="R285" i="6"/>
  <c r="N285" i="6"/>
  <c r="T285" i="6" s="1"/>
  <c r="K285" i="6"/>
  <c r="H285" i="6"/>
  <c r="N284" i="6"/>
  <c r="T284" i="6" s="1"/>
  <c r="K284" i="6"/>
  <c r="S284" i="6" s="1"/>
  <c r="H284" i="6"/>
  <c r="R284" i="6" s="1"/>
  <c r="N283" i="6"/>
  <c r="T283" i="6" s="1"/>
  <c r="K283" i="6"/>
  <c r="S283" i="6" s="1"/>
  <c r="H283" i="6"/>
  <c r="R283" i="6" s="1"/>
  <c r="T282" i="6"/>
  <c r="S282" i="6"/>
  <c r="N282" i="6"/>
  <c r="K282" i="6"/>
  <c r="H282" i="6"/>
  <c r="R282" i="6" s="1"/>
  <c r="S281" i="6"/>
  <c r="R281" i="6"/>
  <c r="N281" i="6"/>
  <c r="T281" i="6" s="1"/>
  <c r="K281" i="6"/>
  <c r="H281" i="6"/>
  <c r="N280" i="6"/>
  <c r="T280" i="6" s="1"/>
  <c r="K280" i="6"/>
  <c r="S280" i="6" s="1"/>
  <c r="H280" i="6"/>
  <c r="R280" i="6" s="1"/>
  <c r="N279" i="6"/>
  <c r="T279" i="6" s="1"/>
  <c r="K279" i="6"/>
  <c r="S279" i="6" s="1"/>
  <c r="H279" i="6"/>
  <c r="R279" i="6" s="1"/>
  <c r="T278" i="6"/>
  <c r="S278" i="6"/>
  <c r="N278" i="6"/>
  <c r="K278" i="6"/>
  <c r="H278" i="6"/>
  <c r="R278" i="6" s="1"/>
  <c r="S277" i="6"/>
  <c r="R277" i="6"/>
  <c r="N277" i="6"/>
  <c r="T277" i="6" s="1"/>
  <c r="K277" i="6"/>
  <c r="H277" i="6"/>
  <c r="N276" i="6"/>
  <c r="T276" i="6" s="1"/>
  <c r="K276" i="6"/>
  <c r="S276" i="6" s="1"/>
  <c r="H276" i="6"/>
  <c r="R276" i="6" s="1"/>
  <c r="Q275" i="6"/>
  <c r="T275" i="6" s="1"/>
  <c r="N275" i="6"/>
  <c r="K275" i="6"/>
  <c r="H275" i="6"/>
  <c r="R275" i="6" s="1"/>
  <c r="T274" i="6"/>
  <c r="N274" i="6"/>
  <c r="K274" i="6"/>
  <c r="S274" i="6" s="1"/>
  <c r="H274" i="6"/>
  <c r="R274" i="6" s="1"/>
  <c r="T273" i="6"/>
  <c r="S273" i="6"/>
  <c r="R273" i="6"/>
  <c r="N273" i="6"/>
  <c r="K273" i="6"/>
  <c r="H273" i="6"/>
  <c r="R272" i="6"/>
  <c r="N272" i="6"/>
  <c r="T272" i="6" s="1"/>
  <c r="K272" i="6"/>
  <c r="S272" i="6" s="1"/>
  <c r="H272" i="6"/>
  <c r="N271" i="6"/>
  <c r="T271" i="6" s="1"/>
  <c r="K271" i="6"/>
  <c r="S271" i="6" s="1"/>
  <c r="H271" i="6"/>
  <c r="R271" i="6" s="1"/>
  <c r="T270" i="6"/>
  <c r="N270" i="6"/>
  <c r="K270" i="6"/>
  <c r="S270" i="6" s="1"/>
  <c r="H270" i="6"/>
  <c r="R270" i="6" s="1"/>
  <c r="T269" i="6"/>
  <c r="S269" i="6"/>
  <c r="R269" i="6"/>
  <c r="N269" i="6"/>
  <c r="K269" i="6"/>
  <c r="H269" i="6"/>
  <c r="R268" i="6"/>
  <c r="N268" i="6"/>
  <c r="T268" i="6" s="1"/>
  <c r="K268" i="6"/>
  <c r="S268" i="6" s="1"/>
  <c r="H268" i="6"/>
  <c r="N267" i="6"/>
  <c r="T267" i="6" s="1"/>
  <c r="K267" i="6"/>
  <c r="S267" i="6" s="1"/>
  <c r="H267" i="6"/>
  <c r="R267" i="6" s="1"/>
  <c r="T266" i="6"/>
  <c r="N266" i="6"/>
  <c r="K266" i="6"/>
  <c r="S266" i="6" s="1"/>
  <c r="H266" i="6"/>
  <c r="R266" i="6" s="1"/>
  <c r="T265" i="6"/>
  <c r="S265" i="6"/>
  <c r="R265" i="6"/>
  <c r="N265" i="6"/>
  <c r="K265" i="6"/>
  <c r="H265" i="6"/>
  <c r="R264" i="6"/>
  <c r="N264" i="6"/>
  <c r="T264" i="6" s="1"/>
  <c r="K264" i="6"/>
  <c r="S264" i="6" s="1"/>
  <c r="H264" i="6"/>
  <c r="N263" i="6"/>
  <c r="T263" i="6" s="1"/>
  <c r="K263" i="6"/>
  <c r="S263" i="6" s="1"/>
  <c r="H263" i="6"/>
  <c r="R263" i="6" s="1"/>
  <c r="T262" i="6"/>
  <c r="N262" i="6"/>
  <c r="K262" i="6"/>
  <c r="S262" i="6" s="1"/>
  <c r="H262" i="6"/>
  <c r="H309" i="6" s="1"/>
  <c r="T261" i="6"/>
  <c r="S261" i="6"/>
  <c r="R261" i="6"/>
  <c r="N261" i="6"/>
  <c r="K261" i="6"/>
  <c r="H261" i="6"/>
  <c r="R260" i="6"/>
  <c r="N260" i="6"/>
  <c r="T260" i="6" s="1"/>
  <c r="K260" i="6"/>
  <c r="K309" i="6" s="1"/>
  <c r="H260" i="6"/>
  <c r="D240" i="6"/>
  <c r="D239" i="6"/>
  <c r="D238" i="6"/>
  <c r="D237" i="6"/>
  <c r="D236" i="6"/>
  <c r="T309" i="6" l="1"/>
  <c r="S294" i="6"/>
  <c r="R262" i="6"/>
  <c r="R309" i="6" s="1"/>
  <c r="S275" i="6"/>
  <c r="R287" i="6"/>
  <c r="R294" i="6"/>
  <c r="S260" i="6"/>
  <c r="N309" i="6"/>
  <c r="S309" i="6" l="1"/>
  <c r="S172" i="4" l="1"/>
  <c r="R172" i="4"/>
  <c r="Q172" i="4"/>
  <c r="P172" i="4"/>
  <c r="O172" i="4"/>
  <c r="N172" i="4"/>
  <c r="M172" i="4"/>
  <c r="L172" i="4"/>
  <c r="K172" i="4"/>
  <c r="J172" i="4"/>
  <c r="I172" i="4"/>
  <c r="S153" i="4"/>
  <c r="R153" i="4"/>
  <c r="Q153" i="4"/>
  <c r="P153" i="4"/>
  <c r="O153" i="4"/>
  <c r="N153" i="4"/>
  <c r="M153" i="4"/>
  <c r="L153" i="4"/>
  <c r="K153" i="4"/>
  <c r="J153" i="4"/>
  <c r="I153" i="4"/>
  <c r="S135" i="4"/>
  <c r="R135" i="4"/>
  <c r="Q135" i="4"/>
  <c r="P135" i="4"/>
  <c r="O135" i="4"/>
  <c r="N135" i="4"/>
  <c r="M135" i="4"/>
  <c r="L135" i="4"/>
  <c r="K135" i="4"/>
  <c r="J135" i="4"/>
  <c r="I135" i="4"/>
  <c r="S117" i="4"/>
  <c r="R117" i="4"/>
  <c r="Q117" i="4"/>
  <c r="P117" i="4"/>
  <c r="O117" i="4"/>
  <c r="N117" i="4"/>
  <c r="M117" i="4"/>
  <c r="L117" i="4"/>
  <c r="K117" i="4"/>
  <c r="J117" i="4"/>
  <c r="I117" i="4"/>
  <c r="S81" i="4"/>
  <c r="R81" i="4"/>
  <c r="N81" i="4"/>
  <c r="M81" i="4"/>
  <c r="L81" i="4"/>
  <c r="K8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tc={3E0EE153-7E5B-4498-8AB5-B270F3CA441B}</author>
  </authors>
  <commentList>
    <comment ref="E43" authorId="0" shapeId="0" xr:uid="{3E0EE153-7E5B-4498-8AB5-B270F3CA441B}">
      <text>
        <t>[Threaded comment]
Your version of Excel allows you to read this threaded comment; however, any edits to it will get removed if the file is opened in a newer version of Excel. Learn more: https://go.microsoft.com/fwlink/?linkid=870924
Comment:
    Hequr 01110, 08220,08230</t>
      </text>
    </comment>
  </commentList>
</comments>
</file>

<file path=xl/sharedStrings.xml><?xml version="1.0" encoding="utf-8"?>
<sst xmlns="http://schemas.openxmlformats.org/spreadsheetml/2006/main" count="6895" uniqueCount="672">
  <si>
    <t>ANEKSI nr.1 Raporti Përmbledhës i Shpenzimeve të Ministrisë/Institucionit Buxhetor</t>
  </si>
  <si>
    <t>Periudha e Raportimit  12-2025</t>
  </si>
  <si>
    <t>në/lekë</t>
  </si>
  <si>
    <t>Emri i Grupit</t>
  </si>
  <si>
    <t>Ministria e Ekonomisë dhe Inovacionit</t>
  </si>
  <si>
    <t>Kodi i grupit</t>
  </si>
  <si>
    <t>12</t>
  </si>
  <si>
    <t>EMËRTIME</t>
  </si>
  <si>
    <t>Shpenzimet e Ministrisë/Institucionit</t>
  </si>
  <si>
    <t>Viti paraardhës 2024</t>
  </si>
  <si>
    <t>Periudha raportuese</t>
  </si>
  <si>
    <t>Ndryshimi Vjetor
 (Plan - Fakt)</t>
  </si>
  <si>
    <t xml:space="preserve">% e realizimit </t>
  </si>
  <si>
    <t>Shpenzime 
Faktike</t>
  </si>
  <si>
    <t>Struktura e shpenzimeve               në %</t>
  </si>
  <si>
    <t>Plani Fillestar
 Vjetor 
Viti 2025</t>
  </si>
  <si>
    <t>Plani Vjetor
 i Rishikuar
 Viti 2025</t>
  </si>
  <si>
    <t>Ndryshimi i planit
 vjetor</t>
  </si>
  <si>
    <t>Shpenzime Faktike të Periudhës/Progresive</t>
  </si>
  <si>
    <t>(1)</t>
  </si>
  <si>
    <t>(2)</t>
  </si>
  <si>
    <t>(3)</t>
  </si>
  <si>
    <t>(4)</t>
  </si>
  <si>
    <t>(5)</t>
  </si>
  <si>
    <t>(6)</t>
  </si>
  <si>
    <t>7 (5-3)</t>
  </si>
  <si>
    <t>(8)</t>
  </si>
  <si>
    <t>(9)</t>
  </si>
  <si>
    <t>10 (5-8)</t>
  </si>
  <si>
    <t>11 ( 8/5)</t>
  </si>
  <si>
    <t>Shpenzimet sipas programeve buxhetore</t>
  </si>
  <si>
    <t>Kodi i Programit</t>
  </si>
  <si>
    <t>Emërtimi</t>
  </si>
  <si>
    <t>01110</t>
  </si>
  <si>
    <t>Planifikimi, Menaxhimi dhe Administrimi</t>
  </si>
  <si>
    <t>01150</t>
  </si>
  <si>
    <t>Mbështetje për Inovacion dhe Teknologji</t>
  </si>
  <si>
    <t>04130</t>
  </si>
  <si>
    <t>Mbështetje për Zhvillim Ekonomik</t>
  </si>
  <si>
    <t>04160</t>
  </si>
  <si>
    <t>Mbështetje për Mbikqyrjen Tregut, Infrastruktura Cilësisë &amp; Pronësia Industriale</t>
  </si>
  <si>
    <t>04170</t>
  </si>
  <si>
    <t>Inspektimi në Punë</t>
  </si>
  <si>
    <t>06190</t>
  </si>
  <si>
    <t>Strehimi</t>
  </si>
  <si>
    <t>09240</t>
  </si>
  <si>
    <t>Arsimi Mesëm Profesional</t>
  </si>
  <si>
    <t>10220</t>
  </si>
  <si>
    <t>Sigurimet Shoqërore</t>
  </si>
  <si>
    <t>10550</t>
  </si>
  <si>
    <t>Tregu i Punës</t>
  </si>
  <si>
    <t>Totali i Shpenzimeve buxhetore te Ministrise (Kap 01,02,03,04,05,08,22)</t>
  </si>
  <si>
    <t>100%</t>
  </si>
  <si>
    <t>Shpenzime nga te Ardhurat Jashte limitit (Kap 06)</t>
  </si>
  <si>
    <t>Totali Shpenzimeve te Ministrisë</t>
  </si>
  <si>
    <t>Shpenzimet sipas klasifikimit ekonomik</t>
  </si>
  <si>
    <t>Artikulli</t>
  </si>
  <si>
    <t>600</t>
  </si>
  <si>
    <t>Paga</t>
  </si>
  <si>
    <t>601</t>
  </si>
  <si>
    <t>Sigurime Shoqërore</t>
  </si>
  <si>
    <t>602</t>
  </si>
  <si>
    <t>Mallra dhe Shërbime të Tjera</t>
  </si>
  <si>
    <t>603</t>
  </si>
  <si>
    <t>Subvencione</t>
  </si>
  <si>
    <t>604</t>
  </si>
  <si>
    <t>Transferta Korente të Brendshme</t>
  </si>
  <si>
    <t>605</t>
  </si>
  <si>
    <t>Transferta Korente të Huaja</t>
  </si>
  <si>
    <t>606</t>
  </si>
  <si>
    <t>Trans per Buxh. Fam. &amp; Individ</t>
  </si>
  <si>
    <t>Nen-Totali Shpenzime Korrente</t>
  </si>
  <si>
    <t>Kapitale të Patrupëzuara</t>
  </si>
  <si>
    <t>1%</t>
  </si>
  <si>
    <t>Kapitale të Trupëzuara</t>
  </si>
  <si>
    <t>98%</t>
  </si>
  <si>
    <t>Transferte Kapitale</t>
  </si>
  <si>
    <t>Nen-Totali Shpenzime Kapitale me financim te brendshem</t>
  </si>
  <si>
    <t>230</t>
  </si>
  <si>
    <t>2%</t>
  </si>
  <si>
    <t>231</t>
  </si>
  <si>
    <t>Nen-Totali Shpenzime Kapitale me financim te huaj</t>
  </si>
  <si>
    <t>Totali Shpenzime Kapitale</t>
  </si>
  <si>
    <t>4%</t>
  </si>
  <si>
    <t>Totali i Shpenz. Buxhetore te Ministrise/Institucionit Buxhetor</t>
  </si>
  <si>
    <t>Totali (Korrente + Kapitale + Shpenz.nga te ardh.jashte limti</t>
  </si>
  <si>
    <t>Numri i punonjësve</t>
  </si>
  <si>
    <t>Sekretari i Përgjithshëm</t>
  </si>
  <si>
    <t>Emri</t>
  </si>
  <si>
    <t>znj. Suzana Hoxha</t>
  </si>
  <si>
    <t>Firma</t>
  </si>
  <si>
    <t>Data</t>
  </si>
  <si>
    <t>26.02.2026</t>
  </si>
  <si>
    <t>Kodi i Ministris</t>
  </si>
  <si>
    <t>Emërtimi i Programit</t>
  </si>
  <si>
    <t>Viti</t>
  </si>
  <si>
    <t>Tipi i Buxhetit</t>
  </si>
  <si>
    <t>Art. 230</t>
  </si>
  <si>
    <t>Art. 231</t>
  </si>
  <si>
    <t>Art. 232</t>
  </si>
  <si>
    <t>Art. 600</t>
  </si>
  <si>
    <t>Art. 601</t>
  </si>
  <si>
    <t>Art. 602</t>
  </si>
  <si>
    <t>Art. 603</t>
  </si>
  <si>
    <t>Art. 604</t>
  </si>
  <si>
    <t>Art. 605</t>
  </si>
  <si>
    <t>Art. 606</t>
  </si>
  <si>
    <t>Total</t>
  </si>
  <si>
    <t>Shpenzime faktike</t>
  </si>
  <si>
    <t xml:space="preserve">ANEKSI 1.1 Raporti i Shpenzimeve të Ministrisë/Institucionit sipas kapitujve </t>
  </si>
  <si>
    <t>Kodi i Ministrisë</t>
  </si>
  <si>
    <t>Kodi i Kapitullit</t>
  </si>
  <si>
    <t>Emërtimi i Kapitullit</t>
  </si>
  <si>
    <t>Periudha raportuese Periodike /Vjetore</t>
  </si>
  <si>
    <t>Buxheti</t>
  </si>
  <si>
    <t>Artikujt buxhetore</t>
  </si>
  <si>
    <t>Shpenzime
Kapitale të Patrupëzuara</t>
  </si>
  <si>
    <t>Shpenzime
Kapitale të Trupëzuara</t>
  </si>
  <si>
    <t>Transferta të Kapitaleve</t>
  </si>
  <si>
    <t>Pagat</t>
  </si>
  <si>
    <t>Kontrib.e 
Sigurimeve Shoqërore</t>
  </si>
  <si>
    <t>Mallra dhe
Shërbime</t>
  </si>
  <si>
    <t>Subveci-
net</t>
  </si>
  <si>
    <t>Të Tjera
Transfer.Korrente Brendshme</t>
  </si>
  <si>
    <t>Transfer.
Korrente të Huaja</t>
  </si>
  <si>
    <t>Transferta për Buxhetet Familiare dhe Individët</t>
  </si>
  <si>
    <t>04/12</t>
  </si>
  <si>
    <t>01</t>
  </si>
  <si>
    <t>Nga Buxheti</t>
  </si>
  <si>
    <t>Plani fillestar</t>
  </si>
  <si>
    <t>Plani i rishikuar</t>
  </si>
  <si>
    <t>Fakti</t>
  </si>
  <si>
    <t>Angazhime</t>
  </si>
  <si>
    <t>02</t>
  </si>
  <si>
    <t>Financim i huaj - Grant</t>
  </si>
  <si>
    <t>04</t>
  </si>
  <si>
    <t>TVSH, Detyrim Doganor</t>
  </si>
  <si>
    <t>05</t>
  </si>
  <si>
    <t>Nga të ardhurat e veta</t>
  </si>
  <si>
    <t>Ndryshimi ne vlere absolute</t>
  </si>
  <si>
    <t>Realizimi ne %</t>
  </si>
  <si>
    <t>06</t>
  </si>
  <si>
    <t>Nga të ardhurat jashtë limitit</t>
  </si>
  <si>
    <t>Aneksi 1.2 "Shpenzimet Buxhetore në Total Programi dhe Total Ministrie/Institucioni Buxhetor"</t>
  </si>
  <si>
    <t>Te ardhura jashte limiti</t>
  </si>
  <si>
    <t>Total i Ministrisë/Institucionit</t>
  </si>
  <si>
    <t>Numri i punonjesve në Total</t>
  </si>
  <si>
    <t>Numri faktik</t>
  </si>
  <si>
    <t>RAPORTI 2/1  Shpenzimet e programit sipas kapitujve</t>
  </si>
  <si>
    <t>Shpenzime Kapitale të Patrupëzuara</t>
  </si>
  <si>
    <t>Shpenzime Kapitale të Trupëzuara</t>
  </si>
  <si>
    <t>Kontrib.e Sigurimeve Shoqërore</t>
  </si>
  <si>
    <t>Mallra dhe Shërbime</t>
  </si>
  <si>
    <t>Subveci-net</t>
  </si>
  <si>
    <t>Të Tjera Transfer.Korrente Brendshme</t>
  </si>
  <si>
    <t>Transfer.Korrente të Huaja</t>
  </si>
  <si>
    <t>12/04</t>
  </si>
  <si>
    <t>Te ardhur ajashte limit</t>
  </si>
  <si>
    <t>Mbeshtetje per Mbikq. e Tregut, Infrast. e Ciles. dhe Pron. Industr.</t>
  </si>
  <si>
    <t>ok</t>
  </si>
  <si>
    <t>Inspektimi ne Pune</t>
  </si>
  <si>
    <t>Arsimi i  Mesem (profesional)</t>
  </si>
  <si>
    <t>Tregu i Punes</t>
  </si>
  <si>
    <t>Te ardhura jashte limitit</t>
  </si>
  <si>
    <t>Sigurimi Shoqeror</t>
  </si>
  <si>
    <t>ANEKSI nr. 2 Raporti mbi Ekzekutimin e Buxhetit në nivelin e Programit të Buxhetit</t>
  </si>
  <si>
    <t>ANEKSI nr. 2 " Raporti mbi Ekzekutimin e Buxhetit në nivelin e Programit të Buxhetit"</t>
  </si>
  <si>
    <t xml:space="preserve"> Emri i Grupit</t>
  </si>
  <si>
    <t xml:space="preserve"> Emri i </t>
  </si>
  <si>
    <t>Kodi i programit</t>
  </si>
  <si>
    <t>Shpenzimet e Programit</t>
  </si>
  <si>
    <t>Viti paraardhës</t>
  </si>
  <si>
    <t>Ndryshimi Vjetor                    ( Plan - Fakt)</t>
  </si>
  <si>
    <t>Shpenzime              Faktike</t>
  </si>
  <si>
    <t>Ndryshimi i planit vjetor</t>
  </si>
  <si>
    <t>Nëntotali Shpenzime Korente</t>
  </si>
  <si>
    <t>Nëntotali Shpenzime Kapitale me financim të brendshëm</t>
  </si>
  <si>
    <t>Nëntotali Shpenzime Kapitale me financim të huaj</t>
  </si>
  <si>
    <t>Totali i Shpenzimeve Kapitale</t>
  </si>
  <si>
    <t>Totali i Shpenzimeve Buxhetore të Programit</t>
  </si>
  <si>
    <t>Shpenzime Korente nga të Ardhurat Jashtë limitit (Kap 06)</t>
  </si>
  <si>
    <t>Shpenzime Kapitale nga të Ardhurat Jashtë limitit (Kap 06)</t>
  </si>
  <si>
    <t>Totali i Shpenzimeve të Programit</t>
  </si>
  <si>
    <t>Shpenzimet sipas produkteve të programit buxhetor</t>
  </si>
  <si>
    <t>Totali i Shpenzime Korente</t>
  </si>
  <si>
    <t>Kodi i produktit</t>
  </si>
  <si>
    <t>Emertimi</t>
  </si>
  <si>
    <t>90408AA</t>
  </si>
  <si>
    <t xml:space="preserve"> Staf i trajnuar</t>
  </si>
  <si>
    <t>90408AC</t>
  </si>
  <si>
    <t>Sherbime dhe proçese inovatore te zbatuara</t>
  </si>
  <si>
    <t>91204AC</t>
  </si>
  <si>
    <t>Akte ligjore/nenligjore te miratuara</t>
  </si>
  <si>
    <t>91204AB</t>
  </si>
  <si>
    <t>Staf i trajnuar</t>
  </si>
  <si>
    <t>91204AA</t>
  </si>
  <si>
    <t>Sherbime dhe proçese inovatore të zbatuara</t>
  </si>
  <si>
    <t>Totali Shpenzime për Investime</t>
  </si>
  <si>
    <t>24AB201</t>
  </si>
  <si>
    <t xml:space="preserve">	Blerje programesh, implentim  sistemesh digjitale  mirmbajtje dhe licensa</t>
  </si>
  <si>
    <t>24AD901</t>
  </si>
  <si>
    <t>Kapital Fillestar</t>
  </si>
  <si>
    <t>24AI501</t>
  </si>
  <si>
    <t>Biletimi Qendror ON Line per Muzete dhe Sitet e Trashegimise Kulturore</t>
  </si>
  <si>
    <t>Znj.Suzana Hoxha</t>
  </si>
  <si>
    <t>Mbeshtetje per Zhvillim Ekonomik</t>
  </si>
  <si>
    <t>98704AS</t>
  </si>
  <si>
    <t>Takime për përmirësimin e klimës së biznesit</t>
  </si>
  <si>
    <t>98704AT</t>
  </si>
  <si>
    <t>Kompani startup të mbeshtetur</t>
  </si>
  <si>
    <t>98704AK</t>
  </si>
  <si>
    <t>Akte ligjore dhe nënligjore te miratuara</t>
  </si>
  <si>
    <t>90409AA</t>
  </si>
  <si>
    <t>90409AG</t>
  </si>
  <si>
    <t>Promovimi i shqiperise si destinacion investimesh / kujdesi ndaj investitoreve</t>
  </si>
  <si>
    <t>90409AJ</t>
  </si>
  <si>
    <t>Grante për mbështetjen e ndërmarrjeve të vogla dhe të mesme</t>
  </si>
  <si>
    <t>90409AF</t>
  </si>
  <si>
    <t>Studime Fizbiliteti per projektet Koncesionare/PPP</t>
  </si>
  <si>
    <t>90409AE</t>
  </si>
  <si>
    <t>Kontrata Koncesione/ PPP te publikuara ne regjistrin elektronik te koncesioneve</t>
  </si>
  <si>
    <t>90409AH</t>
  </si>
  <si>
    <t>Sherbime te ofruara per bizneset sipas sistemit te Regjistrimit te Licencave</t>
  </si>
  <si>
    <t>91007AA</t>
  </si>
  <si>
    <t>91007AD</t>
  </si>
  <si>
    <t>Studime Fiizbiliteti per projektet Koncesionare/PPP</t>
  </si>
  <si>
    <t>91007AI</t>
  </si>
  <si>
    <t>Sherbime te ofruara per bizneset sipas sistemit te Regjistrimit te Biznesit</t>
  </si>
  <si>
    <t>91007AJ</t>
  </si>
  <si>
    <t>90409AI</t>
  </si>
  <si>
    <t>Shërbime te ofruara për bizneset sipas sistemit te Regjistrimit te Biznesit</t>
  </si>
  <si>
    <t>90409AD</t>
  </si>
  <si>
    <t>90409AC</t>
  </si>
  <si>
    <t>91205AA</t>
  </si>
  <si>
    <t>Akte ligjore dhe nenligjore te miratuara</t>
  </si>
  <si>
    <t>91205AE</t>
  </si>
  <si>
    <t>91205AB</t>
  </si>
  <si>
    <t>91205AF</t>
  </si>
  <si>
    <t>91205AG</t>
  </si>
  <si>
    <t>91205AC</t>
  </si>
  <si>
    <t>91205AD</t>
  </si>
  <si>
    <t>24AE101</t>
  </si>
  <si>
    <t>Blerje pajisje elektronike AIDA</t>
  </si>
  <si>
    <t>M100369</t>
  </si>
  <si>
    <t>Fondi I inovacionit</t>
  </si>
  <si>
    <t>M100370</t>
  </si>
  <si>
    <t>One stop shop per investitoret e huaj</t>
  </si>
  <si>
    <t>18BS201</t>
  </si>
  <si>
    <t>Blerje karrike per zyrat dhe sallat e sherbimit</t>
  </si>
  <si>
    <t>M100332</t>
  </si>
  <si>
    <t>TVSH per projektet me financim te huaj</t>
  </si>
  <si>
    <t>25AA301</t>
  </si>
  <si>
    <t>Blerje paisje zyre AIDA</t>
  </si>
  <si>
    <t>M100368</t>
  </si>
  <si>
    <t>Fondi i Konkurrueshmërisë</t>
  </si>
  <si>
    <t>M100371</t>
  </si>
  <si>
    <t>Mbështetje e Biznesit Kreativ</t>
  </si>
  <si>
    <t>18BS101</t>
  </si>
  <si>
    <t>Blerje paisje kompjuterike</t>
  </si>
  <si>
    <t>18AX401</t>
  </si>
  <si>
    <t>Rikonstruksion I pjesshem zyrash</t>
  </si>
  <si>
    <t>18AO601</t>
  </si>
  <si>
    <t>Pajisje informatike te blera</t>
  </si>
  <si>
    <t>18AX403</t>
  </si>
  <si>
    <t>Projekt e Preventivi rikonstruksion zyrash</t>
  </si>
  <si>
    <t>18AX402</t>
  </si>
  <si>
    <t>Përmirësime të sistemeve</t>
  </si>
  <si>
    <t>18AX304</t>
  </si>
  <si>
    <t>Programi Italian</t>
  </si>
  <si>
    <t>24AB001</t>
  </si>
  <si>
    <t>Financim i huaj per projektin "Cross-Border Cooperation Programme Montenegro - Albania 2014-2020 (IPA II)"</t>
  </si>
  <si>
    <t>25AA201</t>
  </si>
  <si>
    <t>Projekti EEN Albania</t>
  </si>
  <si>
    <t>25AC901</t>
  </si>
  <si>
    <t>Net4Green</t>
  </si>
  <si>
    <t>25AD601</t>
  </si>
  <si>
    <t>Digital Inovation Unit</t>
  </si>
  <si>
    <t>M040141</t>
  </si>
  <si>
    <t>Fond I Ngrire</t>
  </si>
  <si>
    <t>18AX306</t>
  </si>
  <si>
    <t>M120201</t>
  </si>
  <si>
    <t>Fond i ngrire</t>
  </si>
  <si>
    <t>90404AE</t>
  </si>
  <si>
    <t>Kalibrime dhe verfikime te mjeteve matese</t>
  </si>
  <si>
    <t>90404AC</t>
  </si>
  <si>
    <t>Anetare me te drejta te plota ne organizata nderkombatare EUROMED, BIPM, WELMEC, OIML, IMECO</t>
  </si>
  <si>
    <t>90404AD</t>
  </si>
  <si>
    <t>Inspektime per mbikqyrjen e tregut ne te gjithe territoine e vendit</t>
  </si>
  <si>
    <t>90404AA</t>
  </si>
  <si>
    <t>Standarde evropiane dhe nderkombetare te adaptuara, miratuara si SSH</t>
  </si>
  <si>
    <t>90404AB</t>
  </si>
  <si>
    <t>Certifikata akreditimi te njohura ne vendet nderkombetare</t>
  </si>
  <si>
    <t>91206AA</t>
  </si>
  <si>
    <t>91206AB</t>
  </si>
  <si>
    <t>91206AC</t>
  </si>
  <si>
    <t>91206AD</t>
  </si>
  <si>
    <t>91206AE</t>
  </si>
  <si>
    <t>91008AF</t>
  </si>
  <si>
    <t>Administrate funskionale</t>
  </si>
  <si>
    <t>91008AD</t>
  </si>
  <si>
    <t>91008AA</t>
  </si>
  <si>
    <t>Kalibrime dhe verifikimet te mjeteve te matese</t>
  </si>
  <si>
    <t>91008AC</t>
  </si>
  <si>
    <t>Inspektime për mbikëqyrjen e tregut në të gjithë territorin e vendit.</t>
  </si>
  <si>
    <t>24AI601</t>
  </si>
  <si>
    <t>Sensor ( Blerje paisje per kompletimin e laboratorve te DMSHI)</t>
  </si>
  <si>
    <t>18AX901</t>
  </si>
  <si>
    <t xml:space="preserve">	Blerje pajisje zyre</t>
  </si>
  <si>
    <t>24AA801</t>
  </si>
  <si>
    <t xml:space="preserve">	Blerje pajisje informatike, elektronike, kompjuterike e TIK</t>
  </si>
  <si>
    <t>24AA901</t>
  </si>
  <si>
    <t>Blerje Pajisje zyre ,DPA</t>
  </si>
  <si>
    <t>24AA902</t>
  </si>
  <si>
    <t xml:space="preserve">Blerje Pajisje elektronike, DPA </t>
  </si>
  <si>
    <t>M100538</t>
  </si>
  <si>
    <t>Blerje pajisje elektronike (Kompjutera,printera,fotokoje,USB router,swich,projektir etj)</t>
  </si>
  <si>
    <t>A000005</t>
  </si>
  <si>
    <t>91009AA</t>
  </si>
  <si>
    <t>Inspektimet e realizuara nga ISHPSHSH</t>
  </si>
  <si>
    <t>90407AA</t>
  </si>
  <si>
    <t>Inspektimet e realizura nga ISHPSHSH</t>
  </si>
  <si>
    <t>91207AA</t>
  </si>
  <si>
    <t>18AY101</t>
  </si>
  <si>
    <t>Blerje paisje te ndryshme  per zyra dhe mbrojtja ndaj zjarrit</t>
  </si>
  <si>
    <t>18AY201</t>
  </si>
  <si>
    <t>Blerje Auomjeti</t>
  </si>
  <si>
    <t>24AA701</t>
  </si>
  <si>
    <t>Blerje paisje elektronike(kompjutera)</t>
  </si>
  <si>
    <t>90406AA</t>
  </si>
  <si>
    <t xml:space="preserve"> Bonusi i qirase</t>
  </si>
  <si>
    <t>90406AD</t>
  </si>
  <si>
    <t>Kredi te reja</t>
  </si>
  <si>
    <t>90406AE</t>
  </si>
  <si>
    <t>Kredi ekzistuese qe subvencionohen</t>
  </si>
  <si>
    <t>90406AB</t>
  </si>
  <si>
    <t>Subvencionim qiraje per banore te shpronesuar sipas VKM-se nr.409, dt 15.06.2022</t>
  </si>
  <si>
    <t>90406AC</t>
  </si>
  <si>
    <t>Grant i menjehershem</t>
  </si>
  <si>
    <t>91208AA</t>
  </si>
  <si>
    <t>91208AB</t>
  </si>
  <si>
    <t>91208AC</t>
  </si>
  <si>
    <t>Bonusi i qirase</t>
  </si>
  <si>
    <t>91208AE</t>
  </si>
  <si>
    <t>Subvencionim qiraje per banore te shpronesuar nga Unaza Madhe Tirane</t>
  </si>
  <si>
    <t>91208AD</t>
  </si>
  <si>
    <t>91010AA</t>
  </si>
  <si>
    <t>91010AB</t>
  </si>
  <si>
    <t>M100399</t>
  </si>
  <si>
    <t>Permiresim i kushteve te banimit per komunitetin Rom/Egjiptian</t>
  </si>
  <si>
    <t>18AY404</t>
  </si>
  <si>
    <t>Projekte për përmirësimin e infrastruktures, kryesisht ne zona informale që janë në proces legalizimi</t>
  </si>
  <si>
    <t>M100397</t>
  </si>
  <si>
    <t>Rikonstruksion i godinave ne pronesi te Njesive te Qeverisjes Vendore per strehim social</t>
  </si>
  <si>
    <t>2025</t>
  </si>
  <si>
    <t>Plani Fillestar
 Vjetor 
Viti 2024</t>
  </si>
  <si>
    <t>90403AA</t>
  </si>
  <si>
    <t>Akte ligjore dhe nënligjore te harturara/miratuara</t>
  </si>
  <si>
    <t>90403AB</t>
  </si>
  <si>
    <t>Inspektime te Ofruesve te AFP-se</t>
  </si>
  <si>
    <t>90403AC</t>
  </si>
  <si>
    <t>Ofrues te AFP te mbeshtetur per sigurimin e cilesise</t>
  </si>
  <si>
    <t>90403AD</t>
  </si>
  <si>
    <t xml:space="preserve"> Mesues te trajnuar dhe atestuar</t>
  </si>
  <si>
    <t>90403AE</t>
  </si>
  <si>
    <t>Skeletkurikula, programe te kurseve te unifikuara dhe materiale mesimore të hartuara</t>
  </si>
  <si>
    <t>90403AF</t>
  </si>
  <si>
    <t>Sandarte profesionesh dhe kualifikimesh te miratuara</t>
  </si>
  <si>
    <t>90403AH</t>
  </si>
  <si>
    <t>Bursa te perfituara nga nxensit e AP</t>
  </si>
  <si>
    <t>90403AI</t>
  </si>
  <si>
    <t>Nxenes qe ndjekin shkollat e AP</t>
  </si>
  <si>
    <t>91209AA</t>
  </si>
  <si>
    <t xml:space="preserve">Nxenes qe ndjekin shkollat e AP </t>
  </si>
  <si>
    <t>91209AB</t>
  </si>
  <si>
    <t>91209AD</t>
  </si>
  <si>
    <t>Skeletkurikula dhe programe te kurseve te unifikuara dhe materiale mesimore të hartuara</t>
  </si>
  <si>
    <t>91209AE</t>
  </si>
  <si>
    <t xml:space="preserve">Sandarte profesionesh dhe kualifikimesh te miratuara </t>
  </si>
  <si>
    <t>91011AD</t>
  </si>
  <si>
    <t>Skeletkurikula dhe materiale mesimore të hartuara</t>
  </si>
  <si>
    <t>91011AE</t>
  </si>
  <si>
    <t>91011AF</t>
  </si>
  <si>
    <t>Mesues te trajnuar</t>
  </si>
  <si>
    <t>91011AI</t>
  </si>
  <si>
    <t>91011AA</t>
  </si>
  <si>
    <t>91209AF</t>
  </si>
  <si>
    <t>Mesues te trajnuar dhe atestuar</t>
  </si>
  <si>
    <t>91209AG</t>
  </si>
  <si>
    <t>Akte  ligjore,neligjore te hartuara/ miratuara hartim/monitorimi i politikave dhe strategjive</t>
  </si>
  <si>
    <t>91209AH</t>
  </si>
  <si>
    <t>91209AC</t>
  </si>
  <si>
    <t>nxenes perfitojne subvencion tekste mesiomore</t>
  </si>
  <si>
    <t>91209AI</t>
  </si>
  <si>
    <t>18AY635</t>
  </si>
  <si>
    <t>Rikonstruksion i shkolles se mesme profesionale "NAZMI RUSHITI" Peshkopi</t>
  </si>
  <si>
    <t>18AY636</t>
  </si>
  <si>
    <t xml:space="preserve">	Ndertim /rikonstruksion i shkolles "Hoteleri -Turizem" Tirane</t>
  </si>
  <si>
    <t>18AY637</t>
  </si>
  <si>
    <t>Rikostruksion /shtim ambjentesh ne Shkollen "Herman Gmainer" , Tirane</t>
  </si>
  <si>
    <t>18AY638</t>
  </si>
  <si>
    <t>Ndertim rikostruksion i reparteve te praktikave profesionale, shkolla "Beqir Cela" Durres</t>
  </si>
  <si>
    <t>24AB507</t>
  </si>
  <si>
    <t>Rikonsmiksion/ndertimim per godinen e shkolles dhe repartet e praktikave profesionale te Shkolles Teknike, Korce</t>
  </si>
  <si>
    <t>24AB511</t>
  </si>
  <si>
    <t xml:space="preserve">Ndërtim I ri I Shkollës Karl Gega Tirane </t>
  </si>
  <si>
    <t>18AY501</t>
  </si>
  <si>
    <t xml:space="preserve">	Mobilje e Pajisje per shkollat e AP</t>
  </si>
  <si>
    <t>18AY647</t>
  </si>
  <si>
    <t xml:space="preserve">	Rikonstruksion çatie per repartin e praktikes (stalle) per shkollen profesionale "Irakli Terova", Korce </t>
  </si>
  <si>
    <t>24AB501</t>
  </si>
  <si>
    <t xml:space="preserve">	Rikostruksion Godina e shkolles Kames (godina e ndertuar nga IPA 2008)</t>
  </si>
  <si>
    <t>24AB503</t>
  </si>
  <si>
    <t>Rikostruksion/ndertim i ri  godines se shkolles dhe reparteve te praktikave lndustriale Pavarsia Vlore</t>
  </si>
  <si>
    <t>24AB505</t>
  </si>
  <si>
    <t>Rikosmiksion  Shkolla "Bajram Curri", Kukes</t>
  </si>
  <si>
    <t>24AB508</t>
  </si>
  <si>
    <t>Rikonstruksion i pjesshëm i Shkollës Kolin Gjoka, Lezhë</t>
  </si>
  <si>
    <t>24AB513</t>
  </si>
  <si>
    <t>Kolaudim për shkollën e Mesme Profesionale Kamëz (në kuadër të projektit me financim të huaj Fond for VET and Employment)</t>
  </si>
  <si>
    <t>18BS314</t>
  </si>
  <si>
    <t>TVSH per Projekte te ndryshme</t>
  </si>
  <si>
    <t>18AY503</t>
  </si>
  <si>
    <t>Laboratore, pajisje, makineri  per repartet e praktikave  profesionale</t>
  </si>
  <si>
    <t>24AB512</t>
  </si>
  <si>
    <t>Pagesën e taksës së ndikimit në infrastrukturë për lejen e punimeve - Rakip Kryeziu</t>
  </si>
  <si>
    <t>24AB504</t>
  </si>
  <si>
    <t>Rikostruksion   Konvikti Cerrik</t>
  </si>
  <si>
    <t>18AY639</t>
  </si>
  <si>
    <t>Ndertim rikostruksion  i repartit te praktikave profesionale shkolla "Karl Gega",  Tirane</t>
  </si>
  <si>
    <t>24AB502</t>
  </si>
  <si>
    <t>Rikostruksion  i godines se shkolles Mekanike "Hasan Gina"  Lushnje</t>
  </si>
  <si>
    <t>24AB506</t>
  </si>
  <si>
    <t>Rikostruksion  per shkollen ”Enver Qiraxhi", Pogradec</t>
  </si>
  <si>
    <t>24AB509</t>
  </si>
  <si>
    <t xml:space="preserve">Rikonstruksioni I Shkollës Arben Broci  </t>
  </si>
  <si>
    <t>24AB510</t>
  </si>
  <si>
    <t>Ndertim /rikostruksion Shkolla “Hamdi Bushati”, Shkoder</t>
  </si>
  <si>
    <t>18BS301</t>
  </si>
  <si>
    <t>Skills for Job</t>
  </si>
  <si>
    <t>18BS303</t>
  </si>
  <si>
    <t>Mbështetje të arsimit dhe formimit profesional nëpërmjet inovacionit</t>
  </si>
  <si>
    <t>18BS305</t>
  </si>
  <si>
    <t>Financim i huaj per arsimin profesional</t>
  </si>
  <si>
    <t>18BS306</t>
  </si>
  <si>
    <t>PROSEED Arsimi Profesional</t>
  </si>
  <si>
    <t>18BS312</t>
  </si>
  <si>
    <t>EPALE-ADULT LEARNING</t>
  </si>
  <si>
    <t>18BS313</t>
  </si>
  <si>
    <t>EPALE FOREWORK</t>
  </si>
  <si>
    <t>18BS316</t>
  </si>
  <si>
    <t>Erasmus ++ MoMaVET</t>
  </si>
  <si>
    <t>GM10146</t>
  </si>
  <si>
    <t>25AA801</t>
  </si>
  <si>
    <t>CyberFort Shkolla e Mesme, Shkolla Profesionale Kamëz</t>
  </si>
  <si>
    <t>GM11028</t>
  </si>
  <si>
    <t>25AA802</t>
  </si>
  <si>
    <t>Alliance, Shkolla e Mesme Profesionale Kamëz</t>
  </si>
  <si>
    <t>25AA803</t>
  </si>
  <si>
    <t>Circular Tourism Shkolla Profesionale Teknike Ekonomike Hoteleri</t>
  </si>
  <si>
    <t>25AA804</t>
  </si>
  <si>
    <t>Circular Tourism Shkolla Profesionale Elbasan</t>
  </si>
  <si>
    <t>25AA805</t>
  </si>
  <si>
    <t>EmpoëerVET Shkolla Profesionale Elbasan</t>
  </si>
  <si>
    <t>91209AAI</t>
  </si>
  <si>
    <t>EPALE National Support Services</t>
  </si>
  <si>
    <t>Skemat e Praktikes per Punesimin e te Rinjve ne Shqiperi</t>
  </si>
  <si>
    <t>91209AA3</t>
  </si>
  <si>
    <t>Kap 06</t>
  </si>
  <si>
    <t>A000001</t>
  </si>
  <si>
    <t>Orendi te ndryshme kap 06</t>
  </si>
  <si>
    <t>A000002</t>
  </si>
  <si>
    <t>A000006</t>
  </si>
  <si>
    <t>19AA605</t>
  </si>
  <si>
    <t>Blerje pajisje</t>
  </si>
  <si>
    <t>MEI</t>
  </si>
  <si>
    <t>Tregu i punës</t>
  </si>
  <si>
    <t>90402AA</t>
  </si>
  <si>
    <t>Ndermjetesime te realizuara nga Zyrat e Punesimit AKPA</t>
  </si>
  <si>
    <t>90402AE</t>
  </si>
  <si>
    <t>Kursante ne formimim profesional sipas VKM nr.646 dt 5.10.2022( Kodimi)</t>
  </si>
  <si>
    <t>90402AH</t>
  </si>
  <si>
    <t>Te punesuar/ te trajnuar nepermjet pjesemarjes ne programet e nxitjes se punsesimit</t>
  </si>
  <si>
    <t>90402AC</t>
  </si>
  <si>
    <t>Persona te trajtuar me pagese papunesie</t>
  </si>
  <si>
    <t>90402AF</t>
  </si>
  <si>
    <t>Te rinj perfitues te nismes Garancia Rinore</t>
  </si>
  <si>
    <t>90402AG</t>
  </si>
  <si>
    <t>Te trajnuar ne Qendrat e Formimit Profesional Publik</t>
  </si>
  <si>
    <t>90402AD</t>
  </si>
  <si>
    <t>Leje pune per shtesait e huaj, raportime statistikore, financiare, procedura prokurimi</t>
  </si>
  <si>
    <t>91211AF</t>
  </si>
  <si>
    <t>91211AG</t>
  </si>
  <si>
    <t>Persona te trajtuar me pagese papunesie"</t>
  </si>
  <si>
    <t>91211AA</t>
  </si>
  <si>
    <t>Ndermjetesime te realizuara nga Zyrat e Punesimit  AKPA</t>
  </si>
  <si>
    <t>91211AB</t>
  </si>
  <si>
    <t>Te punesuar/ te trajnuar  nepermjet pjesemarjes ne programet e nxitjes se punsesimit</t>
  </si>
  <si>
    <t>91211AE</t>
  </si>
  <si>
    <t>91211AD</t>
  </si>
  <si>
    <t>91211AC</t>
  </si>
  <si>
    <t>91013AF</t>
  </si>
  <si>
    <t>Leje pune per shtetasit e huaj, Raportime statistikore, financiare, procedura prokurimi</t>
  </si>
  <si>
    <t>91013AA</t>
  </si>
  <si>
    <t>Ndermjetesime te realizuara nga Zyrat e Punesimit</t>
  </si>
  <si>
    <t>91013AC</t>
  </si>
  <si>
    <t>Te punesuarit/trajnuar nepermjet programeve te nxitjes se punesimit</t>
  </si>
  <si>
    <t>91013AI</t>
  </si>
  <si>
    <t>Formim Profesional sipas VKM 646 dt 5.10.2022</t>
  </si>
  <si>
    <t>91013AE</t>
  </si>
  <si>
    <t>91013AJ</t>
  </si>
  <si>
    <t>Garancia Rinore</t>
  </si>
  <si>
    <t>91013AD</t>
  </si>
  <si>
    <t>Te trajnuar ne Qendrat e Formimit Profesional Publik (QFP)</t>
  </si>
  <si>
    <t>91211AL</t>
  </si>
  <si>
    <t>Plani i rritjes e percaktuar nga Agjenda kombetare e reformave</t>
  </si>
  <si>
    <t>18AY705</t>
  </si>
  <si>
    <t>Ndertim i Kampusit te QFP</t>
  </si>
  <si>
    <t>24AI701</t>
  </si>
  <si>
    <t>Rikonstruksione Zyra Punesimi, Qendra Formimi Profesional</t>
  </si>
  <si>
    <t>18AY704</t>
  </si>
  <si>
    <t>Blerje pajisje kompjuterike/elektronike</t>
  </si>
  <si>
    <t>18CJ301</t>
  </si>
  <si>
    <t xml:space="preserve">	Përmirësimi i Sistemit Informatik të Shërbimeve të Punësimit</t>
  </si>
  <si>
    <t>25AA901</t>
  </si>
  <si>
    <t>Projekti FCDO (akpa)</t>
  </si>
  <si>
    <t>25AA902</t>
  </si>
  <si>
    <t>Projekti VRIN VET (AKPA)</t>
  </si>
  <si>
    <t>19AA603</t>
  </si>
  <si>
    <t>25AA903</t>
  </si>
  <si>
    <t>Projekti PUMA (AKPA)</t>
  </si>
  <si>
    <t>25AA904</t>
  </si>
  <si>
    <t>Projekti VR Digi VET (AKPA)</t>
  </si>
  <si>
    <t>25AA905</t>
  </si>
  <si>
    <t>Projekti KBERFORT (AKPA)</t>
  </si>
  <si>
    <t>91211AK</t>
  </si>
  <si>
    <t>VR Digi VET AKPA</t>
  </si>
  <si>
    <t>91211AJ</t>
  </si>
  <si>
    <t>90401AA</t>
  </si>
  <si>
    <t>Numer raportesh/ aktesh ligjore dhe nenligjore te koordinuara</t>
  </si>
  <si>
    <t>90401AB</t>
  </si>
  <si>
    <t xml:space="preserve"> Staf i rekrutuar/trajnuar</t>
  </si>
  <si>
    <t>24AG801</t>
  </si>
  <si>
    <t>F.V. Sistem ngrohje ftohje per ish ambjentet e MZHETTS sot MEKI</t>
  </si>
  <si>
    <t>24AI901</t>
  </si>
  <si>
    <t>Rikonstruksion i godinës për ish ambjentet e MZHETTS</t>
  </si>
  <si>
    <t>M120245</t>
  </si>
  <si>
    <t>Blerje Pajisje</t>
  </si>
  <si>
    <t>M120199</t>
  </si>
  <si>
    <t>TVSH - detyrim doganor</t>
  </si>
  <si>
    <t>90405AA</t>
  </si>
  <si>
    <t>Akte ligjore/nenligjore te hartuara</t>
  </si>
  <si>
    <t>90405AB</t>
  </si>
  <si>
    <t>Shtese mujore mbi pensionin e invaliditetit</t>
  </si>
  <si>
    <t>90405AG</t>
  </si>
  <si>
    <t>Përfitime të llogaritura dhe shpërndara për trajtimin e veçantë për shpenzime varrimi</t>
  </si>
  <si>
    <t>90405AH</t>
  </si>
  <si>
    <t>Përfitime të llogaritura dhe shpërndara për kompensime mbi statusin "Dëshmor i Atdheut"</t>
  </si>
  <si>
    <t>90405AI</t>
  </si>
  <si>
    <t>Përfitime të llogaritura dhe shpërndara për kompensime për pensionet sociale</t>
  </si>
  <si>
    <t>90405AJ</t>
  </si>
  <si>
    <t>Përfitime të llogaritura dhe shpërndara për kompensime për të ardhurat e pensionistëve</t>
  </si>
  <si>
    <t>90405AK</t>
  </si>
  <si>
    <t>Përfitime të llogaritura dhe shpërndara për shpërblime për Invalidët e Punës</t>
  </si>
  <si>
    <t>90405AL</t>
  </si>
  <si>
    <t>Perfitime te llogaritura dhe shperndara per shperblime per Pensionet e Veteraneve</t>
  </si>
  <si>
    <t>90405AM</t>
  </si>
  <si>
    <t>Përfitime të llogaritura dhe shpërndara për programin e pensioneve të posacme shtetërore</t>
  </si>
  <si>
    <t>90405AN</t>
  </si>
  <si>
    <t>Përfitime të llogaritura dhe shpërndara për programin e Kompensimit të Çmimeve</t>
  </si>
  <si>
    <t>90405AO</t>
  </si>
  <si>
    <t>Përfitime të llogaritura e shpërndara për sigurimin suplementar për persona nën statusin "Naftëtar"</t>
  </si>
  <si>
    <t>90405AP</t>
  </si>
  <si>
    <t>Përfitime të llogaritura e shpërndara për sigurimin suplementar për persona mëm statusin "Metalurg"</t>
  </si>
  <si>
    <t>90405AQ</t>
  </si>
  <si>
    <t>Përfitime të llogaritura dhe shpërndara për sigurimin suplementar të ish policeve</t>
  </si>
  <si>
    <t>90405AR</t>
  </si>
  <si>
    <t>Përfitime të llogaritura e të shpërndara për sigurimin shtetëror suplementar</t>
  </si>
  <si>
    <t>90405AS</t>
  </si>
  <si>
    <t>Përfitime të llogaritura dhe shpërndara për kompensime për "Trajtim i vecante i punonjësve të nëntokës"</t>
  </si>
  <si>
    <t>90405AT</t>
  </si>
  <si>
    <t>Perfitime te llogaritura e te shperndara per sigurimin suplementar te personave me statusin "Profesor"</t>
  </si>
  <si>
    <t>90405AU</t>
  </si>
  <si>
    <t>Transferte buxhetore per te mbuluar diferencen midis te ardhurave dhe shpenzimeve te skemes se Pensioneve publike</t>
  </si>
  <si>
    <t>91210AR</t>
  </si>
  <si>
    <t>91210AA</t>
  </si>
  <si>
    <t>91210AB</t>
  </si>
  <si>
    <t>91210AC</t>
  </si>
  <si>
    <t>91210AD</t>
  </si>
  <si>
    <t>91210AE</t>
  </si>
  <si>
    <t>91210AF</t>
  </si>
  <si>
    <t>91210AG</t>
  </si>
  <si>
    <t>91210AH</t>
  </si>
  <si>
    <t>91210AI</t>
  </si>
  <si>
    <t>91210AJ</t>
  </si>
  <si>
    <t>91210AK</t>
  </si>
  <si>
    <t>91210AL</t>
  </si>
  <si>
    <t>91210AM</t>
  </si>
  <si>
    <t>91210AN</t>
  </si>
  <si>
    <t>91210AO</t>
  </si>
  <si>
    <t>91210AU</t>
  </si>
  <si>
    <t>91012AB</t>
  </si>
  <si>
    <t>91012AC</t>
  </si>
  <si>
    <t>91012AD</t>
  </si>
  <si>
    <t>91012AE</t>
  </si>
  <si>
    <t>91012AF</t>
  </si>
  <si>
    <t>91012AG</t>
  </si>
  <si>
    <t>91012AH</t>
  </si>
  <si>
    <t>91012AI</t>
  </si>
  <si>
    <t>91012AJ</t>
  </si>
  <si>
    <t>91012AN</t>
  </si>
  <si>
    <t>91012AO</t>
  </si>
  <si>
    <t>Përfitime të llogaritura e të shpërndara për sigurimin suplementar të personave me statusin "Profesor</t>
  </si>
  <si>
    <t>91012AP</t>
  </si>
  <si>
    <t>91012AQ</t>
  </si>
  <si>
    <t>91012AR</t>
  </si>
  <si>
    <t>91012AS</t>
  </si>
  <si>
    <t>ANEKSI nr.3 Raporti i performancës së produkteve të programit</t>
  </si>
  <si>
    <t>Periudha e Raportimit   viti 2025</t>
  </si>
  <si>
    <t>Kodi i Produktit</t>
  </si>
  <si>
    <t>Emërtimi i Produktit</t>
  </si>
  <si>
    <t xml:space="preserve">Njësia matëse </t>
  </si>
  <si>
    <t>Periudha Rapotuese 2025</t>
  </si>
  <si>
    <t>Deviacioni i Kostos për Njësi</t>
  </si>
  <si>
    <t>Programi</t>
  </si>
  <si>
    <t>Sasia Faktike 
(Viti paraardhës)</t>
  </si>
  <si>
    <t>Shpenzimet Faktike 
 (sipas vitit paraardhes 2024)</t>
  </si>
  <si>
    <t>Kosto për Njësi 
(sipas vitit paraardhës)</t>
  </si>
  <si>
    <t>Sasia (sipas planit 
Fillestar Vjetor)</t>
  </si>
  <si>
    <t>Shpenzimet (sipas 
planit Fillestar Vjetor</t>
  </si>
  <si>
    <t>Kosto për Njësi 
(sipas planit Fillestar të vitit</t>
  </si>
  <si>
    <t>Sasia (sipas planit 
të rishikuar të vitit korent)</t>
  </si>
  <si>
    <t>Shpenzimet (sipas /nplanit të rishikuar të vitit korent)</t>
  </si>
  <si>
    <t>Kosto për Njësi(sipas /nplanit të rishikuar të vitit korent)</t>
  </si>
  <si>
    <t>Sasia Faktike (në /nfund të vitit korent)</t>
  </si>
  <si>
    <t>Shpenzimet Faktike /n(në fund të vitit korent)</t>
  </si>
  <si>
    <t>Kosto për Njësi Faktike n/(në fund të vitit korent)</t>
  </si>
  <si>
    <t>13=(12)-(3)</t>
  </si>
  <si>
    <t>14=(12)-(6)</t>
  </si>
  <si>
    <t>15=(12)-(9)</t>
  </si>
  <si>
    <t>(7)</t>
  </si>
  <si>
    <t>(10)</t>
  </si>
  <si>
    <t>(11)</t>
  </si>
  <si>
    <t>(12)</t>
  </si>
  <si>
    <t>(13)</t>
  </si>
  <si>
    <t>(14)</t>
  </si>
  <si>
    <t>(15)</t>
  </si>
  <si>
    <t>Produktet e realizuara me shpenzimet buxhetore të programit</t>
  </si>
  <si>
    <t>cope</t>
  </si>
  <si>
    <t>24AG201</t>
  </si>
  <si>
    <t>Blerje Automjete</t>
  </si>
  <si>
    <t xml:space="preserve">cope </t>
  </si>
  <si>
    <t>T</t>
  </si>
  <si>
    <t>Produktet e realizuara nga përdorimi i të ardhurave jashtë limitit (Nga kapitulli 06)</t>
  </si>
  <si>
    <t>Mallra e sherbime(kap.6)</t>
  </si>
  <si>
    <t>18AY608</t>
  </si>
  <si>
    <t xml:space="preserve">	Ndertim/ shtese ambjentesh i shkolles se mesme profesionale "Hysen Cela" Durres</t>
  </si>
  <si>
    <t>24AB101</t>
  </si>
  <si>
    <t xml:space="preserve">	Blerje paisje zyre per AIE</t>
  </si>
  <si>
    <t>nr.objektesh</t>
  </si>
  <si>
    <t>nr.pajisjesh</t>
  </si>
  <si>
    <t>nr. mjetesh</t>
  </si>
  <si>
    <t>nr.aktesh</t>
  </si>
  <si>
    <t>nr.trajnimesh</t>
  </si>
  <si>
    <t>Aneksi 3.1 Raporti i performancës së produkteve të programit sipas artikujve</t>
  </si>
  <si>
    <t>Kodi I Produktit</t>
  </si>
  <si>
    <t>Sasia</t>
  </si>
  <si>
    <t>Kapital filestar</t>
  </si>
  <si>
    <t>Te Tjera Transfer.Korrente Brendshme</t>
  </si>
  <si>
    <t>Transferta për Buxhetet Familjare dhe Individët</t>
  </si>
  <si>
    <t>Totali i shpenzime buxhetore</t>
  </si>
  <si>
    <t>Tregu i punes</t>
  </si>
  <si>
    <t>Arsimi  I mesem profesional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</si>
</sst>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#0"/>
  </numFmts>
  <fonts count="6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9"/>
      <color rgb="FF000000"/>
      <name val="Times New Roman"/>
      <family val="1"/>
    </font>
    <font>
      <b/>
      <sz val="11"/>
      <color rgb="FFC00000"/>
      <name val="Times New Roman"/>
      <family val="1"/>
    </font>
    <font>
      <b/>
      <sz val="9"/>
      <color rgb="FFC00000"/>
      <name val="Times New Roman"/>
      <family val="1"/>
    </font>
    <font>
      <b/>
      <sz val="7"/>
      <color rgb="FFC00000"/>
      <name val="Times New Roman"/>
      <family val="1"/>
    </font>
    <font>
      <b/>
      <sz val="8"/>
      <color rgb="FF080808"/>
      <name val="Times New Roman"/>
      <family val="1"/>
    </font>
    <font>
      <sz val="8"/>
      <color rgb="FF080808"/>
      <name val="Times New Roman"/>
      <family val="1"/>
    </font>
    <font>
      <sz val="9"/>
      <color rgb="FF080808"/>
      <name val="Times New Roman"/>
      <family val="1"/>
    </font>
    <font>
      <sz val="7"/>
      <color rgb="FF000000"/>
      <name val="Times New Roman"/>
      <family val="1"/>
    </font>
    <font>
      <sz val="7"/>
      <name val="Times New Roman"/>
      <family val="1"/>
    </font>
    <font>
      <b/>
      <sz val="7"/>
      <color rgb="FF000000"/>
      <name val="Times New Roman"/>
      <family val="1"/>
    </font>
    <font>
      <b/>
      <sz val="7"/>
      <name val="Times New Roman"/>
      <family val="1"/>
    </font>
    <font>
      <b/>
      <sz val="12"/>
      <color rgb="FF050505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9"/>
      <color rgb="FF050505"/>
      <name val="Times New Roman"/>
      <family val="1"/>
    </font>
    <font>
      <b/>
      <sz val="10"/>
      <color rgb="FF050505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80808"/>
      <name val="Times New Roman"/>
      <family val="1"/>
    </font>
    <font>
      <b/>
      <sz val="11"/>
      <color rgb="FF000000"/>
      <name val="Times New Roman"/>
      <family val="1"/>
    </font>
    <font>
      <b/>
      <sz val="9"/>
      <color rgb="FF050505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Aptos Narrow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9"/>
      <color theme="1"/>
      <name val="Times New Roman"/>
      <family val="1"/>
    </font>
    <font>
      <b/>
      <sz val="9"/>
      <color rgb="FF000000"/>
      <name val="Times New Roman"/>
      <family val="1"/>
    </font>
    <font>
      <sz val="9"/>
      <color rgb="FFFF0000"/>
      <name val="Times New Roman"/>
      <family val="1"/>
    </font>
    <font>
      <b/>
      <sz val="10"/>
      <color rgb="FF080808"/>
      <name val="Times New Roman"/>
      <family val="1"/>
    </font>
    <font>
      <sz val="9"/>
      <color rgb="FF000000"/>
      <name val="SansSerif"/>
      <family val="2"/>
    </font>
    <font>
      <b/>
      <sz val="11"/>
      <color rgb="FFC00000"/>
      <name val="Arial"/>
      <family val="2"/>
    </font>
    <font>
      <b/>
      <sz val="9"/>
      <color rgb="FFC00000"/>
      <name val="SansSerif"/>
      <family val="2"/>
    </font>
    <font>
      <b/>
      <sz val="12"/>
      <name val="Arial"/>
      <family val="2"/>
    </font>
    <font>
      <b/>
      <sz val="11"/>
      <name val="SansSerif"/>
      <family val="2"/>
    </font>
    <font>
      <b/>
      <sz val="8"/>
      <color rgb="FFC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name val="Times New Roman"/>
      <family val="1"/>
    </font>
    <font>
      <b/>
      <sz val="8"/>
      <color rgb="FF0070C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color rgb="FF080808"/>
      <name val="Arial"/>
      <family val="2"/>
    </font>
    <font>
      <sz val="8"/>
      <color rgb="FF08080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C00000"/>
      <name val="Arial"/>
      <family val="2"/>
    </font>
    <font>
      <sz val="8"/>
      <name val="Arial"/>
      <family val="2"/>
    </font>
    <font>
      <sz val="9"/>
      <name val="Times New Roman"/>
      <family val="1"/>
    </font>
    <font>
      <b/>
      <sz val="8"/>
      <color rgb="FF0070C0"/>
      <name val="Arial"/>
      <family val="2"/>
    </font>
    <font>
      <sz val="8"/>
      <color theme="1"/>
      <name val="Times New Roman"/>
      <family val="1"/>
    </font>
    <font>
      <b/>
      <sz val="8"/>
      <name val="Times New Roman"/>
      <family val="1"/>
    </font>
    <font>
      <b/>
      <sz val="7"/>
      <color rgb="FFC00000"/>
      <name val="Arial"/>
      <family val="2"/>
    </font>
    <font>
      <b/>
      <sz val="9"/>
      <color rgb="FFC00000"/>
      <name val="Arial"/>
      <family val="2"/>
    </font>
    <font>
      <sz val="9"/>
      <color rgb="FF080808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7"/>
      <name val="Arial"/>
      <family val="2"/>
    </font>
    <font>
      <b/>
      <sz val="7"/>
      <color rgb="FF0070C0"/>
      <name val="Arial"/>
      <family val="2"/>
    </font>
    <font>
      <b/>
      <sz val="9"/>
      <color rgb="FF080808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rgb="FFFF0000"/>
      <name val="Times New Roman"/>
      <family val="1"/>
    </font>
    <font>
      <b/>
      <sz val="11"/>
      <color rgb="FF000000"/>
      <name val="Arial"/>
      <family val="2"/>
    </font>
    <font>
      <b/>
      <sz val="9"/>
      <color rgb="FF050505"/>
      <name val="Sans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EBF1DE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224">
    <border>
      <left/>
      <right/>
      <top/>
      <bottom/>
      <diagonal/>
    </border>
    <border>
      <left style="double">
        <color rgb="FF050505"/>
      </left>
      <right/>
      <top style="double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 style="thin">
        <color rgb="FF050505"/>
      </bottom>
      <diagonal/>
    </border>
    <border>
      <left/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50505"/>
      </left>
      <right style="dotted">
        <color rgb="FF050505"/>
      </right>
      <top style="double">
        <color rgb="FF000000"/>
      </top>
      <bottom style="dotted">
        <color rgb="FF050505"/>
      </bottom>
      <diagonal/>
    </border>
    <border>
      <left style="dotted">
        <color rgb="FF050505"/>
      </left>
      <right style="dotted">
        <color rgb="FF050505"/>
      </right>
      <top style="double">
        <color rgb="FF000000"/>
      </top>
      <bottom style="dotted">
        <color rgb="FF050505"/>
      </bottom>
      <diagonal/>
    </border>
    <border>
      <left style="dotted">
        <color rgb="FF050505"/>
      </left>
      <right style="double">
        <color rgb="FF050505"/>
      </right>
      <top style="double">
        <color rgb="FF000000"/>
      </top>
      <bottom style="dotted">
        <color rgb="FF050505"/>
      </bottom>
      <diagonal/>
    </border>
    <border>
      <left style="double">
        <color rgb="FF050505"/>
      </left>
      <right style="dotted">
        <color rgb="FF050505"/>
      </right>
      <top style="dotted">
        <color rgb="FF050505"/>
      </top>
      <bottom style="dotted">
        <color rgb="FF050505"/>
      </bottom>
      <diagonal/>
    </border>
    <border>
      <left style="dotted">
        <color rgb="FF050505"/>
      </left>
      <right style="dotted">
        <color rgb="FF050505"/>
      </right>
      <top style="dotted">
        <color rgb="FF050505"/>
      </top>
      <bottom style="dotted">
        <color rgb="FF050505"/>
      </bottom>
      <diagonal/>
    </border>
    <border>
      <left style="dotted">
        <color rgb="FF050505"/>
      </left>
      <right style="double">
        <color rgb="FF050505"/>
      </right>
      <top style="dotted">
        <color rgb="FF050505"/>
      </top>
      <bottom style="dotted">
        <color rgb="FF050505"/>
      </bottom>
      <diagonal/>
    </border>
    <border>
      <left style="double">
        <color rgb="FF050505"/>
      </left>
      <right style="dotted">
        <color rgb="FF050505"/>
      </right>
      <top style="dotted">
        <color rgb="FF050505"/>
      </top>
      <bottom style="double">
        <color rgb="FF050505"/>
      </bottom>
      <diagonal/>
    </border>
    <border>
      <left style="dotted">
        <color rgb="FF050505"/>
      </left>
      <right style="dotted">
        <color rgb="FF050505"/>
      </right>
      <top style="dotted">
        <color rgb="FF050505"/>
      </top>
      <bottom style="double">
        <color rgb="FF050505"/>
      </bottom>
      <diagonal/>
    </border>
    <border>
      <left style="dotted">
        <color rgb="FF050505"/>
      </left>
      <right style="double">
        <color rgb="FF050505"/>
      </right>
      <top style="dotted">
        <color rgb="FF050505"/>
      </top>
      <bottom style="double">
        <color rgb="FF050505"/>
      </bottom>
      <diagonal/>
    </border>
    <border>
      <left style="double">
        <color rgb="FF050505"/>
      </left>
      <right style="dotted">
        <color rgb="FF050505"/>
      </right>
      <top style="double">
        <color rgb="FF050505"/>
      </top>
      <bottom style="dotted">
        <color rgb="FF050505"/>
      </bottom>
      <diagonal/>
    </border>
    <border>
      <left style="dotted">
        <color rgb="FF050505"/>
      </left>
      <right style="dotted">
        <color rgb="FF050505"/>
      </right>
      <top style="double">
        <color rgb="FF050505"/>
      </top>
      <bottom style="dotted">
        <color rgb="FF050505"/>
      </bottom>
      <diagonal/>
    </border>
    <border>
      <left style="dotted">
        <color rgb="FF050505"/>
      </left>
      <right style="double">
        <color rgb="FF050505"/>
      </right>
      <top style="double">
        <color rgb="FF050505"/>
      </top>
      <bottom style="dotted">
        <color rgb="FF050505"/>
      </bottom>
      <diagonal/>
    </border>
    <border>
      <left style="double">
        <color rgb="FF050505"/>
      </left>
      <right style="dotted">
        <color rgb="FF050505"/>
      </right>
      <top style="dotted">
        <color rgb="FF050505"/>
      </top>
      <bottom style="double">
        <color rgb="FF000000"/>
      </bottom>
      <diagonal/>
    </border>
    <border>
      <left style="dotted">
        <color rgb="FF050505"/>
      </left>
      <right style="dotted">
        <color rgb="FF050505"/>
      </right>
      <top style="dotted">
        <color rgb="FF050505"/>
      </top>
      <bottom style="double">
        <color rgb="FF000000"/>
      </bottom>
      <diagonal/>
    </border>
    <border>
      <left style="dotted">
        <color rgb="FF050505"/>
      </left>
      <right style="double">
        <color rgb="FF050505"/>
      </right>
      <top style="dotted">
        <color rgb="FF050505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50505"/>
      </right>
      <top style="medium">
        <color indexed="64"/>
      </top>
      <bottom style="thin">
        <color rgb="FF050505"/>
      </bottom>
      <diagonal/>
    </border>
    <border>
      <left style="thin">
        <color rgb="FF050505"/>
      </left>
      <right style="thin">
        <color rgb="FF050505"/>
      </right>
      <top style="medium">
        <color indexed="64"/>
      </top>
      <bottom style="thin">
        <color rgb="FF050505"/>
      </bottom>
      <diagonal/>
    </border>
    <border>
      <left style="thin">
        <color rgb="FF050505"/>
      </left>
      <right style="medium">
        <color indexed="64"/>
      </right>
      <top style="medium">
        <color indexed="64"/>
      </top>
      <bottom style="thin">
        <color rgb="FF050505"/>
      </bottom>
      <diagonal/>
    </border>
    <border>
      <left style="medium">
        <color indexed="64"/>
      </left>
      <right/>
      <top/>
      <bottom/>
      <diagonal/>
    </border>
    <border>
      <left style="thin">
        <color rgb="FF050505"/>
      </left>
      <right style="medium">
        <color indexed="64"/>
      </right>
      <top style="thin">
        <color rgb="FF050505"/>
      </top>
      <bottom style="thin">
        <color rgb="FF050505"/>
      </bottom>
      <diagonal/>
    </border>
    <border>
      <left style="thin">
        <color indexed="64"/>
      </left>
      <right style="thin">
        <color rgb="FF050505"/>
      </right>
      <top style="thin">
        <color rgb="FF050505"/>
      </top>
      <bottom/>
      <diagonal/>
    </border>
    <border>
      <left style="thin">
        <color rgb="FF050505"/>
      </left>
      <right style="thin">
        <color rgb="FF050505"/>
      </right>
      <top style="thin">
        <color rgb="FF050505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50505"/>
      </right>
      <top/>
      <bottom style="medium">
        <color indexed="64"/>
      </bottom>
      <diagonal/>
    </border>
    <border>
      <left style="thin">
        <color rgb="FF050505"/>
      </left>
      <right style="thin">
        <color rgb="FF050505"/>
      </right>
      <top/>
      <bottom style="medium">
        <color indexed="64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medium">
        <color indexed="64"/>
      </bottom>
      <diagonal/>
    </border>
    <border>
      <left style="thin">
        <color rgb="FF050505"/>
      </left>
      <right style="medium">
        <color indexed="64"/>
      </right>
      <top style="thin">
        <color rgb="FF050505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050505"/>
      </right>
      <top style="double">
        <color indexed="64"/>
      </top>
      <bottom/>
      <diagonal/>
    </border>
    <border>
      <left style="thin">
        <color rgb="FF050505"/>
      </left>
      <right style="thin">
        <color rgb="FF050505"/>
      </right>
      <top style="double">
        <color indexed="64"/>
      </top>
      <bottom/>
      <diagonal/>
    </border>
    <border>
      <left style="thin">
        <color rgb="FF000000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rgb="FF050505"/>
      </bottom>
      <diagonal/>
    </border>
    <border>
      <left style="double">
        <color indexed="64"/>
      </left>
      <right style="thin">
        <color rgb="FF050505"/>
      </right>
      <top/>
      <bottom style="double">
        <color indexed="64"/>
      </bottom>
      <diagonal/>
    </border>
    <border>
      <left style="thin">
        <color rgb="FF050505"/>
      </left>
      <right style="thin">
        <color rgb="FF050505"/>
      </right>
      <top/>
      <bottom style="double">
        <color indexed="64"/>
      </bottom>
      <diagonal/>
    </border>
    <border>
      <left style="thin">
        <color rgb="FF050505"/>
      </left>
      <right style="double">
        <color indexed="64"/>
      </right>
      <top style="thin">
        <color rgb="FF050505"/>
      </top>
      <bottom style="double">
        <color indexed="64"/>
      </bottom>
      <diagonal/>
    </border>
    <border>
      <left style="double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indexed="64"/>
      </right>
      <top/>
      <bottom style="thin">
        <color rgb="FF000000"/>
      </bottom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indexed="64"/>
      </right>
      <top style="thin">
        <color rgb="FF000000"/>
      </top>
      <bottom/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50505"/>
      </right>
      <top style="thin">
        <color indexed="64"/>
      </top>
      <bottom style="thin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indexed="64"/>
      </top>
      <bottom style="thin">
        <color rgb="FF050505"/>
      </bottom>
      <diagonal/>
    </border>
    <border>
      <left style="thin">
        <color rgb="FF050505"/>
      </left>
      <right style="thin">
        <color indexed="64"/>
      </right>
      <top style="thin">
        <color indexed="64"/>
      </top>
      <bottom style="thin">
        <color rgb="FF050505"/>
      </bottom>
      <diagonal/>
    </border>
    <border>
      <left style="thin">
        <color indexed="64"/>
      </left>
      <right/>
      <top/>
      <bottom/>
      <diagonal/>
    </border>
    <border>
      <left style="thin">
        <color rgb="FF050505"/>
      </left>
      <right style="thin">
        <color indexed="64"/>
      </right>
      <top style="thin">
        <color rgb="FF050505"/>
      </top>
      <bottom style="thin">
        <color rgb="FF050505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50505"/>
      </right>
      <top style="thin">
        <color rgb="FF050505"/>
      </top>
      <bottom style="thin">
        <color indexed="64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indexed="64"/>
      </bottom>
      <diagonal/>
    </border>
    <border>
      <left style="thin">
        <color rgb="FF050505"/>
      </left>
      <right style="thin">
        <color indexed="64"/>
      </right>
      <top style="thin">
        <color rgb="FF050505"/>
      </top>
      <bottom style="thin">
        <color indexed="64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dotted">
        <color rgb="FF050505"/>
      </bottom>
      <diagonal/>
    </border>
    <border>
      <left style="thin">
        <color rgb="FF000000"/>
      </left>
      <right style="hair">
        <color rgb="FF000000"/>
      </right>
      <top style="double">
        <color rgb="FF050505"/>
      </top>
      <bottom style="dotted">
        <color rgb="FF050505"/>
      </bottom>
      <diagonal/>
    </border>
    <border>
      <left style="hair">
        <color rgb="FF000000"/>
      </left>
      <right style="thin">
        <color rgb="FF000000"/>
      </right>
      <top style="double">
        <color rgb="FF050505"/>
      </top>
      <bottom style="dotted">
        <color rgb="FF050505"/>
      </bottom>
      <diagonal/>
    </border>
    <border>
      <left style="thin">
        <color rgb="FF000000"/>
      </left>
      <right style="thin">
        <color rgb="FF000000"/>
      </right>
      <top style="double">
        <color rgb="FF050505"/>
      </top>
      <bottom style="dotted">
        <color rgb="FF050505"/>
      </bottom>
      <diagonal/>
    </border>
    <border>
      <left style="hair">
        <color rgb="FF000000"/>
      </left>
      <right style="double">
        <color rgb="FF050505"/>
      </right>
      <top style="double">
        <color rgb="FF050505"/>
      </top>
      <bottom style="dotted">
        <color rgb="FF050505"/>
      </bottom>
      <diagonal/>
    </border>
    <border>
      <left style="double">
        <color rgb="FF050505"/>
      </left>
      <right style="hair">
        <color rgb="FF050505"/>
      </right>
      <top style="dotted">
        <color rgb="FF050505"/>
      </top>
      <bottom style="dotted">
        <color rgb="FF050505"/>
      </bottom>
      <diagonal/>
    </border>
    <border>
      <left style="hair">
        <color rgb="FF050505"/>
      </left>
      <right style="thin">
        <color rgb="FF050505"/>
      </right>
      <top style="dotted">
        <color rgb="FF050505"/>
      </top>
      <bottom style="dotted">
        <color rgb="FF050505"/>
      </bottom>
      <diagonal/>
    </border>
    <border>
      <left style="thin">
        <color rgb="FF000000"/>
      </left>
      <right style="hair">
        <color rgb="FF000000"/>
      </right>
      <top style="dotted">
        <color rgb="FF050505"/>
      </top>
      <bottom style="dotted">
        <color rgb="FF050505"/>
      </bottom>
      <diagonal/>
    </border>
    <border>
      <left style="hair">
        <color rgb="FF000000"/>
      </left>
      <right style="thin">
        <color rgb="FF000000"/>
      </right>
      <top style="dotted">
        <color rgb="FF050505"/>
      </top>
      <bottom style="dotted">
        <color rgb="FF050505"/>
      </bottom>
      <diagonal/>
    </border>
    <border>
      <left style="thin">
        <color rgb="FF000000"/>
      </left>
      <right style="thin">
        <color rgb="FF000000"/>
      </right>
      <top style="dotted">
        <color rgb="FF050505"/>
      </top>
      <bottom style="dotted">
        <color rgb="FF050505"/>
      </bottom>
      <diagonal/>
    </border>
    <border>
      <left style="hair">
        <color rgb="FF000000"/>
      </left>
      <right style="double">
        <color rgb="FF050505"/>
      </right>
      <top style="dotted">
        <color rgb="FF050505"/>
      </top>
      <bottom style="dotted">
        <color rgb="FF050505"/>
      </bottom>
      <diagonal/>
    </border>
    <border>
      <left style="double">
        <color rgb="FF050505"/>
      </left>
      <right style="thin">
        <color rgb="FF000000"/>
      </right>
      <top style="dotted">
        <color rgb="FF050505"/>
      </top>
      <bottom style="dotted">
        <color rgb="FF050505"/>
      </bottom>
      <diagonal/>
    </border>
    <border>
      <left style="thin">
        <color rgb="FF000000"/>
      </left>
      <right style="double">
        <color rgb="FF050505"/>
      </right>
      <top style="dotted">
        <color rgb="FF050505"/>
      </top>
      <bottom style="dotted">
        <color rgb="FF050505"/>
      </bottom>
      <diagonal/>
    </border>
    <border>
      <left style="double">
        <color rgb="FF050505"/>
      </left>
      <right style="thin">
        <color rgb="FF050505"/>
      </right>
      <top style="dotted">
        <color rgb="FF050505"/>
      </top>
      <bottom style="dotted">
        <color rgb="FF050505"/>
      </bottom>
      <diagonal/>
    </border>
    <border>
      <left style="double">
        <color rgb="FF050505"/>
      </left>
      <right style="thin">
        <color rgb="FF000000"/>
      </right>
      <top style="dotted">
        <color rgb="FF050505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50505"/>
      </top>
      <bottom style="double">
        <color rgb="FF000000"/>
      </bottom>
      <diagonal/>
    </border>
    <border>
      <left style="thin">
        <color rgb="FF000000"/>
      </left>
      <right style="double">
        <color rgb="FF050505"/>
      </right>
      <top style="dotted">
        <color rgb="FF050505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50505"/>
      </left>
      <right style="dotted">
        <color rgb="FF050505"/>
      </right>
      <top/>
      <bottom style="dotted">
        <color rgb="FF050505"/>
      </bottom>
      <diagonal/>
    </border>
    <border>
      <left style="dotted">
        <color rgb="FF050505"/>
      </left>
      <right style="dotted">
        <color rgb="FF050505"/>
      </right>
      <top/>
      <bottom style="dotted">
        <color rgb="FF050505"/>
      </bottom>
      <diagonal/>
    </border>
    <border>
      <left style="dotted">
        <color rgb="FF050505"/>
      </left>
      <right style="double">
        <color rgb="FF050505"/>
      </right>
      <top/>
      <bottom style="dotted">
        <color rgb="FF050505"/>
      </bottom>
      <diagonal/>
    </border>
    <border>
      <left style="double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/>
      <top style="thin">
        <color rgb="FF050505"/>
      </top>
      <bottom style="thin">
        <color rgb="FF050505"/>
      </bottom>
      <diagonal/>
    </border>
    <border>
      <left/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50505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50505"/>
      </right>
      <top style="thin">
        <color rgb="FF000000"/>
      </top>
      <bottom style="thin">
        <color rgb="FF000000"/>
      </bottom>
      <diagonal/>
    </border>
    <border>
      <left style="double">
        <color rgb="FF050505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50505"/>
      </left>
      <right/>
      <top style="thin">
        <color rgb="FF050505"/>
      </top>
      <bottom style="hair">
        <color rgb="FF050505"/>
      </bottom>
      <diagonal/>
    </border>
    <border>
      <left/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double">
        <color rgb="FF050505"/>
      </left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double">
        <color rgb="FF050505"/>
      </right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rgb="FF050505"/>
      </bottom>
      <diagonal/>
    </border>
    <border>
      <left/>
      <right style="double">
        <color rgb="FF050505"/>
      </right>
      <top style="double">
        <color rgb="FF050505"/>
      </top>
      <bottom/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/>
      <bottom style="hair">
        <color rgb="FF050505"/>
      </bottom>
      <diagonal/>
    </border>
    <border>
      <left style="thin">
        <color rgb="FF050505"/>
      </left>
      <right style="double">
        <color rgb="FF050505"/>
      </right>
      <top/>
      <bottom style="hair">
        <color rgb="FF050505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hair">
        <color rgb="FF050505"/>
      </bottom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double">
        <color rgb="FF050505"/>
      </right>
      <top style="hair">
        <color rgb="FF000000"/>
      </top>
      <bottom style="thin">
        <color rgb="FF000000"/>
      </bottom>
      <diagonal/>
    </border>
    <border>
      <left style="double">
        <color rgb="FF050505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double">
        <color rgb="FF050505"/>
      </right>
      <top/>
      <bottom style="hair">
        <color rgb="FF000000"/>
      </bottom>
      <diagonal/>
    </border>
    <border>
      <left style="double">
        <color rgb="FF050505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50505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50505"/>
      </right>
      <top style="thin">
        <color rgb="FF000000"/>
      </top>
      <bottom/>
      <diagonal/>
    </border>
    <border>
      <left style="double">
        <color rgb="FF050505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50505"/>
      </right>
      <top style="double">
        <color rgb="FF000000"/>
      </top>
      <bottom style="thin">
        <color rgb="FF000000"/>
      </bottom>
      <diagonal/>
    </border>
    <border>
      <left/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double">
        <color rgb="FF050505"/>
      </bottom>
      <diagonal/>
    </border>
    <border>
      <left/>
      <right style="thin">
        <color rgb="FF050505"/>
      </right>
      <top style="thin">
        <color rgb="FF050505"/>
      </top>
      <bottom style="double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double">
        <color rgb="FF050505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double">
        <color rgb="FF050505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50505"/>
      </left>
      <right style="thin">
        <color rgb="FF000000"/>
      </right>
      <top style="thin">
        <color rgb="FF000000"/>
      </top>
      <bottom style="double">
        <color rgb="FF050505"/>
      </bottom>
      <diagonal/>
    </border>
    <border>
      <left/>
      <right style="thin">
        <color rgb="FF000000"/>
      </right>
      <top style="thin">
        <color rgb="FF000000"/>
      </top>
      <bottom style="double">
        <color rgb="FF05050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50505"/>
      </bottom>
      <diagonal/>
    </border>
    <border>
      <left style="thin">
        <color rgb="FF000000"/>
      </left>
      <right style="double">
        <color rgb="FF050505"/>
      </right>
      <top style="thin">
        <color rgb="FF000000"/>
      </top>
      <bottom style="double">
        <color rgb="FF050505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uble">
        <color rgb="FF050505"/>
      </right>
      <top/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00000"/>
      </top>
      <bottom style="thin">
        <color rgb="FF000000"/>
      </bottom>
      <diagonal/>
    </border>
    <border>
      <left/>
      <right style="thin">
        <color rgb="FF050505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double">
        <color rgb="FF050505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/>
      <bottom style="hair">
        <color rgb="FF000000"/>
      </bottom>
      <diagonal/>
    </border>
    <border>
      <left style="thin">
        <color rgb="FF050505"/>
      </left>
      <right style="double">
        <color rgb="FF050505"/>
      </right>
      <top/>
      <bottom style="hair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00000"/>
      </top>
      <bottom style="double">
        <color rgb="FF050505"/>
      </bottom>
      <diagonal/>
    </border>
    <border>
      <left/>
      <right style="thin">
        <color rgb="FF050505"/>
      </right>
      <top style="thin">
        <color rgb="FF000000"/>
      </top>
      <bottom style="double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00000"/>
      </top>
      <bottom style="double">
        <color rgb="FF050505"/>
      </bottom>
      <diagonal/>
    </border>
    <border>
      <left style="thin">
        <color rgb="FF050505"/>
      </left>
      <right style="double">
        <color rgb="FF050505"/>
      </right>
      <top style="thin">
        <color rgb="FF000000"/>
      </top>
      <bottom style="double">
        <color rgb="FF050505"/>
      </bottom>
      <diagonal/>
    </border>
    <border>
      <left style="double">
        <color rgb="FF000000"/>
      </left>
      <right style="thin">
        <color rgb="FF050505"/>
      </right>
      <top style="double">
        <color rgb="FF000000"/>
      </top>
      <bottom style="thin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00000"/>
      </top>
      <bottom style="thin">
        <color rgb="FF050505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50505"/>
      </left>
      <right/>
      <top style="thin">
        <color rgb="FF050505"/>
      </top>
      <bottom style="thin">
        <color rgb="FF050505"/>
      </bottom>
      <diagonal/>
    </border>
    <border>
      <left style="medium">
        <color indexed="64"/>
      </left>
      <right style="thin">
        <color rgb="FF050505"/>
      </right>
      <top style="medium">
        <color indexed="64"/>
      </top>
      <bottom style="thin">
        <color rgb="FF050505"/>
      </bottom>
      <diagonal/>
    </border>
    <border>
      <left style="thin">
        <color rgb="FF050505"/>
      </left>
      <right style="double">
        <color rgb="FF000000"/>
      </right>
      <top style="medium">
        <color indexed="64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982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3" fillId="0" borderId="0" xfId="0" applyFont="1" applyAlignment="1">
      <alignment horizontal="left" vertical="top"/>
    </xf>
    <xf numFmtId="0" fontId="2" fillId="0" borderId="0" xfId="0" applyFont="1"/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0" fillId="3" borderId="19" xfId="0" applyFont="1" applyFill="1" applyBorder="1" applyAlignment="1">
      <alignment horizontal="left" vertical="center" wrapText="1"/>
    </xf>
    <xf numFmtId="3" fontId="11" fillId="3" borderId="19" xfId="0" applyNumberFormat="1" applyFont="1" applyFill="1" applyBorder="1" applyAlignment="1">
      <alignment horizontal="right" vertical="center"/>
    </xf>
    <xf numFmtId="3" fontId="11" fillId="3" borderId="19" xfId="0" quotePrefix="1" applyNumberFormat="1" applyFont="1" applyFill="1" applyBorder="1" applyAlignment="1">
      <alignment horizontal="right" vertical="center"/>
    </xf>
    <xf numFmtId="9" fontId="10" fillId="0" borderId="19" xfId="2" quotePrefix="1" applyFont="1" applyFill="1" applyBorder="1" applyAlignment="1">
      <alignment horizontal="right" vertical="center"/>
    </xf>
    <xf numFmtId="3" fontId="10" fillId="0" borderId="19" xfId="0" applyNumberFormat="1" applyFont="1" applyBorder="1" applyAlignment="1">
      <alignment horizontal="right" vertical="center"/>
    </xf>
    <xf numFmtId="164" fontId="10" fillId="0" borderId="20" xfId="2" quotePrefix="1" applyNumberFormat="1" applyFont="1" applyFill="1" applyBorder="1" applyAlignment="1">
      <alignment horizontal="right" vertical="center"/>
    </xf>
    <xf numFmtId="3" fontId="2" fillId="0" borderId="0" xfId="0" applyNumberFormat="1" applyFont="1"/>
    <xf numFmtId="0" fontId="12" fillId="3" borderId="19" xfId="0" applyFont="1" applyFill="1" applyBorder="1" applyAlignment="1">
      <alignment horizontal="left" vertical="center" wrapText="1"/>
    </xf>
    <xf numFmtId="3" fontId="13" fillId="3" borderId="19" xfId="0" applyNumberFormat="1" applyFont="1" applyFill="1" applyBorder="1" applyAlignment="1">
      <alignment horizontal="right" vertical="center"/>
    </xf>
    <xf numFmtId="3" fontId="13" fillId="3" borderId="19" xfId="0" quotePrefix="1" applyNumberFormat="1" applyFont="1" applyFill="1" applyBorder="1" applyAlignment="1">
      <alignment horizontal="right" vertical="center"/>
    </xf>
    <xf numFmtId="9" fontId="12" fillId="3" borderId="19" xfId="2" quotePrefix="1" applyFont="1" applyFill="1" applyBorder="1" applyAlignment="1">
      <alignment horizontal="right" vertical="center"/>
    </xf>
    <xf numFmtId="3" fontId="12" fillId="3" borderId="19" xfId="0" applyNumberFormat="1" applyFont="1" applyFill="1" applyBorder="1" applyAlignment="1">
      <alignment horizontal="right" vertical="center"/>
    </xf>
    <xf numFmtId="0" fontId="12" fillId="4" borderId="19" xfId="0" applyFont="1" applyFill="1" applyBorder="1" applyAlignment="1">
      <alignment horizontal="left" vertical="center" wrapText="1"/>
    </xf>
    <xf numFmtId="3" fontId="12" fillId="0" borderId="19" xfId="0" applyNumberFormat="1" applyFont="1" applyBorder="1" applyAlignment="1">
      <alignment horizontal="right" vertical="center"/>
    </xf>
    <xf numFmtId="3" fontId="12" fillId="4" borderId="19" xfId="0" applyNumberFormat="1" applyFont="1" applyFill="1" applyBorder="1" applyAlignment="1">
      <alignment horizontal="right" vertical="center"/>
    </xf>
    <xf numFmtId="4" fontId="12" fillId="4" borderId="19" xfId="0" applyNumberFormat="1" applyFont="1" applyFill="1" applyBorder="1" applyAlignment="1">
      <alignment horizontal="right" vertical="center"/>
    </xf>
    <xf numFmtId="3" fontId="12" fillId="4" borderId="20" xfId="0" applyNumberFormat="1" applyFont="1" applyFill="1" applyBorder="1" applyAlignment="1">
      <alignment horizontal="right" vertical="center"/>
    </xf>
    <xf numFmtId="0" fontId="12" fillId="4" borderId="22" xfId="0" applyFont="1" applyFill="1" applyBorder="1" applyAlignment="1">
      <alignment horizontal="left" vertical="center" wrapText="1"/>
    </xf>
    <xf numFmtId="3" fontId="12" fillId="4" borderId="22" xfId="0" applyNumberFormat="1" applyFont="1" applyFill="1" applyBorder="1" applyAlignment="1">
      <alignment horizontal="right" vertical="center"/>
    </xf>
    <xf numFmtId="4" fontId="12" fillId="4" borderId="22" xfId="0" applyNumberFormat="1" applyFont="1" applyFill="1" applyBorder="1" applyAlignment="1">
      <alignment horizontal="right" vertical="center"/>
    </xf>
    <xf numFmtId="3" fontId="12" fillId="4" borderId="23" xfId="0" applyNumberFormat="1" applyFont="1" applyFill="1" applyBorder="1" applyAlignment="1">
      <alignment horizontal="right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0" fillId="4" borderId="19" xfId="0" applyFont="1" applyFill="1" applyBorder="1" applyAlignment="1">
      <alignment horizontal="left" vertical="center" wrapText="1"/>
    </xf>
    <xf numFmtId="3" fontId="11" fillId="4" borderId="19" xfId="0" applyNumberFormat="1" applyFont="1" applyFill="1" applyBorder="1" applyAlignment="1">
      <alignment horizontal="right" vertical="center"/>
    </xf>
    <xf numFmtId="9" fontId="10" fillId="4" borderId="19" xfId="2" quotePrefix="1" applyFont="1" applyFill="1" applyBorder="1" applyAlignment="1">
      <alignment horizontal="right" vertical="center"/>
    </xf>
    <xf numFmtId="165" fontId="2" fillId="0" borderId="0" xfId="0" applyNumberFormat="1" applyFont="1"/>
    <xf numFmtId="43" fontId="2" fillId="0" borderId="0" xfId="0" applyNumberFormat="1" applyFont="1"/>
    <xf numFmtId="165" fontId="13" fillId="4" borderId="19" xfId="1" applyNumberFormat="1" applyFont="1" applyFill="1" applyBorder="1" applyAlignment="1">
      <alignment horizontal="right" vertical="center"/>
    </xf>
    <xf numFmtId="9" fontId="13" fillId="4" borderId="19" xfId="2" quotePrefix="1" applyFont="1" applyFill="1" applyBorder="1" applyAlignment="1">
      <alignment horizontal="right" vertical="center"/>
    </xf>
    <xf numFmtId="3" fontId="13" fillId="4" borderId="19" xfId="0" applyNumberFormat="1" applyFont="1" applyFill="1" applyBorder="1" applyAlignment="1">
      <alignment horizontal="right" vertical="center"/>
    </xf>
    <xf numFmtId="9" fontId="12" fillId="0" borderId="19" xfId="2" applyFont="1" applyFill="1" applyBorder="1" applyAlignment="1">
      <alignment horizontal="right" vertical="center"/>
    </xf>
    <xf numFmtId="164" fontId="12" fillId="0" borderId="20" xfId="2" quotePrefix="1" applyNumberFormat="1" applyFont="1" applyFill="1" applyBorder="1" applyAlignment="1">
      <alignment horizontal="right" vertical="center"/>
    </xf>
    <xf numFmtId="3" fontId="11" fillId="4" borderId="19" xfId="0" quotePrefix="1" applyNumberFormat="1" applyFont="1" applyFill="1" applyBorder="1" applyAlignment="1">
      <alignment horizontal="right" vertical="center"/>
    </xf>
    <xf numFmtId="165" fontId="10" fillId="0" borderId="19" xfId="1" applyNumberFormat="1" applyFont="1" applyFill="1" applyBorder="1" applyAlignment="1">
      <alignment horizontal="right" vertical="center"/>
    </xf>
    <xf numFmtId="3" fontId="13" fillId="4" borderId="19" xfId="0" quotePrefix="1" applyNumberFormat="1" applyFont="1" applyFill="1" applyBorder="1" applyAlignment="1">
      <alignment horizontal="right" vertical="center"/>
    </xf>
    <xf numFmtId="9" fontId="12" fillId="0" borderId="19" xfId="2" quotePrefix="1" applyFont="1" applyFill="1" applyBorder="1" applyAlignment="1">
      <alignment horizontal="right" vertical="center"/>
    </xf>
    <xf numFmtId="3" fontId="10" fillId="4" borderId="19" xfId="0" applyNumberFormat="1" applyFont="1" applyFill="1" applyBorder="1" applyAlignment="1">
      <alignment horizontal="right" vertical="center"/>
    </xf>
    <xf numFmtId="3" fontId="10" fillId="0" borderId="19" xfId="0" quotePrefix="1" applyNumberFormat="1" applyFont="1" applyBorder="1" applyAlignment="1">
      <alignment horizontal="right" vertical="center"/>
    </xf>
    <xf numFmtId="164" fontId="10" fillId="0" borderId="20" xfId="2" applyNumberFormat="1" applyFont="1" applyFill="1" applyBorder="1" applyAlignment="1">
      <alignment horizontal="right" vertical="center"/>
    </xf>
    <xf numFmtId="164" fontId="12" fillId="4" borderId="20" xfId="2" quotePrefix="1" applyNumberFormat="1" applyFont="1" applyFill="1" applyBorder="1" applyAlignment="1">
      <alignment horizontal="right" vertical="center"/>
    </xf>
    <xf numFmtId="3" fontId="12" fillId="4" borderId="19" xfId="0" quotePrefix="1" applyNumberFormat="1" applyFont="1" applyFill="1" applyBorder="1" applyAlignment="1">
      <alignment horizontal="right" vertical="center"/>
    </xf>
    <xf numFmtId="3" fontId="13" fillId="0" borderId="19" xfId="0" applyNumberFormat="1" applyFont="1" applyBorder="1" applyAlignment="1">
      <alignment horizontal="right" vertical="center"/>
    </xf>
    <xf numFmtId="9" fontId="12" fillId="4" borderId="20" xfId="2" applyFont="1" applyFill="1" applyBorder="1" applyAlignment="1">
      <alignment horizontal="right" vertical="center"/>
    </xf>
    <xf numFmtId="0" fontId="12" fillId="4" borderId="28" xfId="0" applyFont="1" applyFill="1" applyBorder="1" applyAlignment="1">
      <alignment horizontal="left" vertical="center" wrapText="1"/>
    </xf>
    <xf numFmtId="3" fontId="13" fillId="4" borderId="28" xfId="0" applyNumberFormat="1" applyFont="1" applyFill="1" applyBorder="1" applyAlignment="1">
      <alignment horizontal="right" vertical="center"/>
    </xf>
    <xf numFmtId="3" fontId="12" fillId="4" borderId="28" xfId="0" applyNumberFormat="1" applyFont="1" applyFill="1" applyBorder="1" applyAlignment="1">
      <alignment horizontal="right" vertical="center"/>
    </xf>
    <xf numFmtId="9" fontId="12" fillId="4" borderId="29" xfId="2" applyFont="1" applyFill="1" applyBorder="1" applyAlignment="1">
      <alignment horizontal="right" vertical="center"/>
    </xf>
    <xf numFmtId="0" fontId="6" fillId="2" borderId="31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right" vertical="center"/>
    </xf>
    <xf numFmtId="0" fontId="13" fillId="2" borderId="32" xfId="0" applyFont="1" applyFill="1" applyBorder="1" applyAlignment="1">
      <alignment horizontal="right" vertical="center"/>
    </xf>
    <xf numFmtId="165" fontId="2" fillId="0" borderId="0" xfId="1" applyNumberFormat="1" applyFont="1"/>
    <xf numFmtId="0" fontId="14" fillId="0" borderId="0" xfId="0" applyFont="1" applyAlignment="1">
      <alignment horizontal="left" vertical="top"/>
    </xf>
    <xf numFmtId="0" fontId="15" fillId="0" borderId="0" xfId="0" applyFont="1" applyAlignment="1" applyProtection="1">
      <alignment wrapText="1"/>
      <protection locked="0"/>
    </xf>
    <xf numFmtId="0" fontId="16" fillId="0" borderId="0" xfId="0" applyFont="1" applyAlignment="1" applyProtection="1">
      <alignment wrapText="1"/>
      <protection locked="0"/>
    </xf>
    <xf numFmtId="0" fontId="14" fillId="0" borderId="0" xfId="0" applyFont="1" applyAlignment="1">
      <alignment vertical="center"/>
    </xf>
    <xf numFmtId="0" fontId="18" fillId="0" borderId="0" xfId="0" applyFont="1" applyAlignment="1">
      <alignment vertical="top"/>
    </xf>
    <xf numFmtId="0" fontId="19" fillId="0" borderId="35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/>
    </xf>
    <xf numFmtId="0" fontId="19" fillId="0" borderId="40" xfId="0" applyFont="1" applyBorder="1" applyAlignment="1">
      <alignment vertical="center" wrapText="1"/>
    </xf>
    <xf numFmtId="0" fontId="19" fillId="0" borderId="41" xfId="0" applyFont="1" applyBorder="1" applyAlignment="1">
      <alignment vertical="center" wrapText="1"/>
    </xf>
    <xf numFmtId="0" fontId="19" fillId="0" borderId="41" xfId="0" applyFont="1" applyBorder="1" applyAlignment="1">
      <alignment vertical="center"/>
    </xf>
    <xf numFmtId="0" fontId="19" fillId="0" borderId="41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9" fillId="0" borderId="43" xfId="0" applyFont="1" applyBorder="1" applyAlignment="1">
      <alignment vertical="center" wrapText="1"/>
    </xf>
    <xf numFmtId="0" fontId="19" fillId="0" borderId="44" xfId="0" applyFont="1" applyBorder="1" applyAlignment="1">
      <alignment vertical="center" wrapText="1"/>
    </xf>
    <xf numFmtId="0" fontId="19" fillId="0" borderId="44" xfId="0" applyFont="1" applyBorder="1" applyAlignment="1">
      <alignment vertical="center"/>
    </xf>
    <xf numFmtId="0" fontId="19" fillId="0" borderId="44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49" fontId="20" fillId="0" borderId="46" xfId="0" applyNumberFormat="1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47" xfId="0" applyFont="1" applyBorder="1" applyAlignment="1">
      <alignment horizontal="left" vertical="center" wrapText="1"/>
    </xf>
    <xf numFmtId="0" fontId="20" fillId="0" borderId="47" xfId="0" applyFont="1" applyBorder="1" applyAlignment="1">
      <alignment horizontal="left" vertical="center"/>
    </xf>
    <xf numFmtId="3" fontId="20" fillId="0" borderId="47" xfId="0" applyNumberFormat="1" applyFont="1" applyBorder="1" applyAlignment="1">
      <alignment horizontal="right" vertical="center"/>
    </xf>
    <xf numFmtId="3" fontId="20" fillId="0" borderId="48" xfId="0" applyNumberFormat="1" applyFont="1" applyBorder="1" applyAlignment="1">
      <alignment horizontal="right" vertical="center"/>
    </xf>
    <xf numFmtId="0" fontId="20" fillId="0" borderId="40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41" xfId="0" applyFont="1" applyBorder="1" applyAlignment="1">
      <alignment horizontal="left" vertical="center" wrapText="1"/>
    </xf>
    <xf numFmtId="0" fontId="20" fillId="0" borderId="41" xfId="0" applyFont="1" applyBorder="1" applyAlignment="1">
      <alignment horizontal="left" vertical="center"/>
    </xf>
    <xf numFmtId="3" fontId="20" fillId="0" borderId="41" xfId="0" applyNumberFormat="1" applyFont="1" applyBorder="1" applyAlignment="1">
      <alignment horizontal="right" vertical="center"/>
    </xf>
    <xf numFmtId="3" fontId="20" fillId="0" borderId="42" xfId="0" applyNumberFormat="1" applyFont="1" applyBorder="1" applyAlignment="1">
      <alignment horizontal="right" vertical="center"/>
    </xf>
    <xf numFmtId="0" fontId="20" fillId="3" borderId="41" xfId="0" applyFont="1" applyFill="1" applyBorder="1" applyAlignment="1">
      <alignment horizontal="center" vertical="center"/>
    </xf>
    <xf numFmtId="0" fontId="20" fillId="3" borderId="41" xfId="0" applyFont="1" applyFill="1" applyBorder="1" applyAlignment="1">
      <alignment horizontal="left" vertical="center" wrapText="1"/>
    </xf>
    <xf numFmtId="0" fontId="20" fillId="3" borderId="41" xfId="0" applyFont="1" applyFill="1" applyBorder="1" applyAlignment="1">
      <alignment horizontal="left" vertical="center"/>
    </xf>
    <xf numFmtId="3" fontId="20" fillId="3" borderId="41" xfId="0" applyNumberFormat="1" applyFont="1" applyFill="1" applyBorder="1" applyAlignment="1">
      <alignment horizontal="right" vertical="center"/>
    </xf>
    <xf numFmtId="0" fontId="21" fillId="0" borderId="40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41" xfId="0" applyFont="1" applyBorder="1" applyAlignment="1">
      <alignment horizontal="left" vertical="center" wrapText="1"/>
    </xf>
    <xf numFmtId="0" fontId="21" fillId="0" borderId="41" xfId="0" applyFont="1" applyBorder="1" applyAlignment="1">
      <alignment horizontal="left" vertical="center"/>
    </xf>
    <xf numFmtId="3" fontId="21" fillId="0" borderId="41" xfId="0" applyNumberFormat="1" applyFont="1" applyBorder="1" applyAlignment="1">
      <alignment horizontal="right" vertical="center"/>
    </xf>
    <xf numFmtId="3" fontId="21" fillId="0" borderId="42" xfId="0" applyNumberFormat="1" applyFont="1" applyBorder="1" applyAlignment="1">
      <alignment horizontal="right" vertical="center"/>
    </xf>
    <xf numFmtId="0" fontId="21" fillId="3" borderId="41" xfId="0" applyFont="1" applyFill="1" applyBorder="1" applyAlignment="1">
      <alignment horizontal="left" vertical="center"/>
    </xf>
    <xf numFmtId="3" fontId="21" fillId="3" borderId="42" xfId="0" applyNumberFormat="1" applyFont="1" applyFill="1" applyBorder="1" applyAlignment="1">
      <alignment horizontal="right" vertical="center"/>
    </xf>
    <xf numFmtId="3" fontId="20" fillId="3" borderId="42" xfId="0" applyNumberFormat="1" applyFont="1" applyFill="1" applyBorder="1" applyAlignment="1">
      <alignment horizontal="right" vertical="center"/>
    </xf>
    <xf numFmtId="3" fontId="20" fillId="0" borderId="41" xfId="0" quotePrefix="1" applyNumberFormat="1" applyFont="1" applyBorder="1" applyAlignment="1">
      <alignment horizontal="right" vertical="center"/>
    </xf>
    <xf numFmtId="3" fontId="20" fillId="0" borderId="42" xfId="0" quotePrefix="1" applyNumberFormat="1" applyFont="1" applyBorder="1" applyAlignment="1">
      <alignment horizontal="right" vertical="center"/>
    </xf>
    <xf numFmtId="0" fontId="20" fillId="0" borderId="43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21" fillId="0" borderId="44" xfId="0" applyFont="1" applyBorder="1" applyAlignment="1">
      <alignment horizontal="left" vertical="center" wrapText="1"/>
    </xf>
    <xf numFmtId="0" fontId="21" fillId="0" borderId="44" xfId="0" applyFont="1" applyBorder="1" applyAlignment="1">
      <alignment horizontal="center" vertical="center"/>
    </xf>
    <xf numFmtId="0" fontId="21" fillId="0" borderId="44" xfId="0" applyFont="1" applyBorder="1" applyAlignment="1">
      <alignment horizontal="left" vertical="center"/>
    </xf>
    <xf numFmtId="3" fontId="21" fillId="0" borderId="44" xfId="0" applyNumberFormat="1" applyFont="1" applyBorder="1" applyAlignment="1">
      <alignment horizontal="right" vertical="center"/>
    </xf>
    <xf numFmtId="3" fontId="21" fillId="0" borderId="45" xfId="0" applyNumberFormat="1" applyFont="1" applyBorder="1" applyAlignment="1">
      <alignment horizontal="right" vertical="center"/>
    </xf>
    <xf numFmtId="0" fontId="3" fillId="0" borderId="0" xfId="0" applyFont="1" applyAlignment="1">
      <alignment vertical="top"/>
    </xf>
    <xf numFmtId="0" fontId="22" fillId="0" borderId="52" xfId="0" applyFont="1" applyBorder="1" applyAlignment="1">
      <alignment horizontal="left" vertical="center"/>
    </xf>
    <xf numFmtId="0" fontId="22" fillId="0" borderId="53" xfId="0" applyFont="1" applyBorder="1" applyAlignment="1">
      <alignment horizontal="left" vertical="center"/>
    </xf>
    <xf numFmtId="0" fontId="22" fillId="0" borderId="34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" fillId="0" borderId="0" xfId="5" applyFont="1" applyAlignment="1" applyProtection="1">
      <alignment wrapText="1"/>
      <protection locked="0"/>
    </xf>
    <xf numFmtId="0" fontId="2" fillId="0" borderId="0" xfId="5" applyFont="1" applyAlignment="1" applyProtection="1">
      <alignment horizontal="left" wrapText="1"/>
      <protection locked="0"/>
    </xf>
    <xf numFmtId="165" fontId="2" fillId="0" borderId="0" xfId="1" applyNumberFormat="1" applyFont="1" applyFill="1" applyBorder="1" applyAlignment="1" applyProtection="1">
      <alignment wrapText="1"/>
      <protection locked="0"/>
    </xf>
    <xf numFmtId="165" fontId="1" fillId="0" borderId="0" xfId="1" applyNumberFormat="1" applyFill="1" applyBorder="1" applyAlignment="1">
      <alignment horizontal="right"/>
    </xf>
    <xf numFmtId="165" fontId="2" fillId="0" borderId="0" xfId="1" applyNumberFormat="1" applyFont="1" applyFill="1" applyBorder="1" applyAlignment="1" applyProtection="1">
      <alignment horizontal="right" wrapText="1"/>
      <protection locked="0"/>
    </xf>
    <xf numFmtId="165" fontId="1" fillId="0" borderId="0" xfId="1" applyNumberFormat="1" applyFill="1" applyBorder="1"/>
    <xf numFmtId="0" fontId="1" fillId="0" borderId="0" xfId="5"/>
    <xf numFmtId="0" fontId="17" fillId="0" borderId="0" xfId="5" applyFont="1" applyAlignment="1">
      <alignment horizontal="left" vertical="top"/>
    </xf>
    <xf numFmtId="0" fontId="23" fillId="0" borderId="0" xfId="5" applyFont="1" applyAlignment="1">
      <alignment horizontal="center" vertical="top"/>
    </xf>
    <xf numFmtId="0" fontId="23" fillId="0" borderId="0" xfId="5" applyFont="1" applyAlignment="1">
      <alignment vertical="top" wrapText="1"/>
    </xf>
    <xf numFmtId="0" fontId="23" fillId="0" borderId="0" xfId="5" applyFont="1" applyAlignment="1">
      <alignment vertical="top"/>
    </xf>
    <xf numFmtId="0" fontId="23" fillId="0" borderId="0" xfId="5" applyFont="1" applyAlignment="1">
      <alignment horizontal="right" vertical="top"/>
    </xf>
    <xf numFmtId="0" fontId="14" fillId="0" borderId="0" xfId="5" applyFont="1" applyAlignment="1">
      <alignment vertical="center"/>
    </xf>
    <xf numFmtId="0" fontId="24" fillId="0" borderId="0" xfId="5" applyFont="1" applyAlignment="1">
      <alignment vertical="center"/>
    </xf>
    <xf numFmtId="0" fontId="24" fillId="0" borderId="0" xfId="5" applyFont="1" applyAlignment="1">
      <alignment horizontal="left" vertical="center" wrapText="1"/>
    </xf>
    <xf numFmtId="165" fontId="24" fillId="0" borderId="0" xfId="1" applyNumberFormat="1" applyFont="1" applyFill="1" applyBorder="1" applyAlignment="1">
      <alignment vertical="center"/>
    </xf>
    <xf numFmtId="165" fontId="24" fillId="0" borderId="0" xfId="1" applyNumberFormat="1" applyFont="1" applyFill="1" applyBorder="1" applyAlignment="1">
      <alignment horizontal="right" vertical="center"/>
    </xf>
    <xf numFmtId="0" fontId="18" fillId="0" borderId="0" xfId="5" applyFont="1" applyAlignment="1">
      <alignment vertical="top"/>
    </xf>
    <xf numFmtId="0" fontId="18" fillId="0" borderId="66" xfId="5" applyFont="1" applyBorder="1" applyAlignment="1">
      <alignment vertical="top"/>
    </xf>
    <xf numFmtId="0" fontId="19" fillId="0" borderId="67" xfId="5" applyFont="1" applyBorder="1" applyAlignment="1">
      <alignment horizontal="center" vertical="center" wrapText="1"/>
    </xf>
    <xf numFmtId="0" fontId="25" fillId="0" borderId="68" xfId="6" applyFont="1" applyBorder="1" applyAlignment="1">
      <alignment horizontal="center" vertical="center" wrapText="1"/>
    </xf>
    <xf numFmtId="0" fontId="19" fillId="0" borderId="68" xfId="5" applyFont="1" applyBorder="1" applyAlignment="1">
      <alignment horizontal="center" vertical="center" wrapText="1"/>
    </xf>
    <xf numFmtId="165" fontId="19" fillId="0" borderId="68" xfId="1" applyNumberFormat="1" applyFont="1" applyFill="1" applyBorder="1" applyAlignment="1">
      <alignment horizontal="center" vertical="center" wrapText="1"/>
    </xf>
    <xf numFmtId="165" fontId="19" fillId="0" borderId="68" xfId="1" applyNumberFormat="1" applyFont="1" applyFill="1" applyBorder="1" applyAlignment="1">
      <alignment horizontal="center" vertical="center"/>
    </xf>
    <xf numFmtId="165" fontId="19" fillId="0" borderId="69" xfId="1" applyNumberFormat="1" applyFont="1" applyFill="1" applyBorder="1" applyAlignment="1">
      <alignment horizontal="center" vertical="center"/>
    </xf>
    <xf numFmtId="0" fontId="2" fillId="0" borderId="66" xfId="5" applyFont="1" applyBorder="1" applyAlignment="1" applyProtection="1">
      <alignment wrapText="1"/>
      <protection locked="0"/>
    </xf>
    <xf numFmtId="49" fontId="20" fillId="0" borderId="70" xfId="5" applyNumberFormat="1" applyFont="1" applyBorder="1" applyAlignment="1">
      <alignment horizontal="center" vertical="center"/>
    </xf>
    <xf numFmtId="0" fontId="20" fillId="0" borderId="71" xfId="5" applyFont="1" applyBorder="1" applyAlignment="1">
      <alignment horizontal="center" vertical="center"/>
    </xf>
    <xf numFmtId="0" fontId="20" fillId="0" borderId="71" xfId="5" applyFont="1" applyBorder="1" applyAlignment="1">
      <alignment horizontal="left" vertical="center" wrapText="1"/>
    </xf>
    <xf numFmtId="165" fontId="20" fillId="0" borderId="71" xfId="1" applyNumberFormat="1" applyFont="1" applyFill="1" applyBorder="1" applyAlignment="1">
      <alignment horizontal="left" vertical="center"/>
    </xf>
    <xf numFmtId="165" fontId="20" fillId="0" borderId="71" xfId="1" applyNumberFormat="1" applyFont="1" applyFill="1" applyBorder="1" applyAlignment="1">
      <alignment horizontal="right" vertical="center"/>
    </xf>
    <xf numFmtId="165" fontId="21" fillId="0" borderId="72" xfId="1" applyNumberFormat="1" applyFont="1" applyFill="1" applyBorder="1" applyAlignment="1">
      <alignment horizontal="right" vertical="center"/>
    </xf>
    <xf numFmtId="49" fontId="20" fillId="0" borderId="73" xfId="5" applyNumberFormat="1" applyFont="1" applyBorder="1" applyAlignment="1">
      <alignment horizontal="center" vertical="center"/>
    </xf>
    <xf numFmtId="0" fontId="20" fillId="0" borderId="74" xfId="5" applyFont="1" applyBorder="1" applyAlignment="1">
      <alignment horizontal="center" vertical="center"/>
    </xf>
    <xf numFmtId="0" fontId="20" fillId="0" borderId="74" xfId="5" applyFont="1" applyBorder="1" applyAlignment="1">
      <alignment horizontal="left" vertical="center" wrapText="1"/>
    </xf>
    <xf numFmtId="165" fontId="20" fillId="0" borderId="74" xfId="1" applyNumberFormat="1" applyFont="1" applyFill="1" applyBorder="1" applyAlignment="1">
      <alignment horizontal="left" vertical="center"/>
    </xf>
    <xf numFmtId="165" fontId="20" fillId="0" borderId="74" xfId="1" applyNumberFormat="1" applyFont="1" applyFill="1" applyBorder="1" applyAlignment="1">
      <alignment horizontal="right" vertical="center"/>
    </xf>
    <xf numFmtId="165" fontId="21" fillId="0" borderId="75" xfId="1" applyNumberFormat="1" applyFont="1" applyFill="1" applyBorder="1" applyAlignment="1">
      <alignment horizontal="right" vertical="center"/>
    </xf>
    <xf numFmtId="165" fontId="2" fillId="0" borderId="0" xfId="1" applyNumberFormat="1" applyFont="1" applyFill="1" applyBorder="1"/>
    <xf numFmtId="165" fontId="2" fillId="0" borderId="0" xfId="7" applyNumberFormat="1" applyFont="1"/>
    <xf numFmtId="164" fontId="21" fillId="0" borderId="74" xfId="2" applyNumberFormat="1" applyFont="1" applyFill="1" applyBorder="1" applyAlignment="1">
      <alignment horizontal="right" vertical="center"/>
    </xf>
    <xf numFmtId="164" fontId="21" fillId="0" borderId="75" xfId="2" applyNumberFormat="1" applyFont="1" applyFill="1" applyBorder="1" applyAlignment="1">
      <alignment horizontal="right" vertical="center"/>
    </xf>
    <xf numFmtId="165" fontId="21" fillId="0" borderId="74" xfId="1" applyNumberFormat="1" applyFont="1" applyFill="1" applyBorder="1" applyAlignment="1">
      <alignment horizontal="right" vertical="center"/>
    </xf>
    <xf numFmtId="165" fontId="26" fillId="0" borderId="74" xfId="1" applyNumberFormat="1" applyFont="1" applyBorder="1" applyAlignment="1">
      <alignment horizontal="right"/>
    </xf>
    <xf numFmtId="164" fontId="20" fillId="0" borderId="74" xfId="2" applyNumberFormat="1" applyFont="1" applyFill="1" applyBorder="1" applyAlignment="1">
      <alignment horizontal="right" vertical="center"/>
    </xf>
    <xf numFmtId="165" fontId="2" fillId="0" borderId="0" xfId="5" applyNumberFormat="1" applyFont="1"/>
    <xf numFmtId="0" fontId="27" fillId="0" borderId="74" xfId="5" applyFont="1" applyBorder="1" applyAlignment="1">
      <alignment horizontal="center" vertical="center"/>
    </xf>
    <xf numFmtId="165" fontId="28" fillId="0" borderId="75" xfId="1" applyNumberFormat="1" applyFont="1" applyFill="1" applyBorder="1" applyAlignment="1">
      <alignment horizontal="right" vertical="center"/>
    </xf>
    <xf numFmtId="9" fontId="28" fillId="0" borderId="75" xfId="2" applyFont="1" applyFill="1" applyBorder="1" applyAlignment="1">
      <alignment horizontal="right" vertical="center"/>
    </xf>
    <xf numFmtId="165" fontId="0" fillId="0" borderId="0" xfId="1" applyNumberFormat="1" applyFont="1"/>
    <xf numFmtId="49" fontId="21" fillId="0" borderId="73" xfId="5" applyNumberFormat="1" applyFont="1" applyBorder="1" applyAlignment="1">
      <alignment horizontal="center" vertical="center"/>
    </xf>
    <xf numFmtId="0" fontId="21" fillId="0" borderId="74" xfId="5" applyFont="1" applyBorder="1" applyAlignment="1">
      <alignment horizontal="center" vertical="center"/>
    </xf>
    <xf numFmtId="0" fontId="21" fillId="0" borderId="74" xfId="5" applyFont="1" applyBorder="1" applyAlignment="1">
      <alignment horizontal="left" vertical="center" wrapText="1"/>
    </xf>
    <xf numFmtId="165" fontId="21" fillId="0" borderId="74" xfId="1" applyNumberFormat="1" applyFont="1" applyFill="1" applyBorder="1" applyAlignment="1">
      <alignment horizontal="left" vertical="center"/>
    </xf>
    <xf numFmtId="165" fontId="28" fillId="0" borderId="74" xfId="1" applyNumberFormat="1" applyFont="1" applyFill="1" applyBorder="1" applyAlignment="1">
      <alignment horizontal="right" vertical="center"/>
    </xf>
    <xf numFmtId="3" fontId="28" fillId="4" borderId="74" xfId="0" applyNumberFormat="1" applyFont="1" applyFill="1" applyBorder="1" applyAlignment="1">
      <alignment horizontal="right" vertical="center"/>
    </xf>
    <xf numFmtId="165" fontId="0" fillId="0" borderId="0" xfId="0" applyNumberFormat="1"/>
    <xf numFmtId="49" fontId="21" fillId="0" borderId="76" xfId="5" applyNumberFormat="1" applyFont="1" applyBorder="1" applyAlignment="1">
      <alignment horizontal="center" vertical="center"/>
    </xf>
    <xf numFmtId="0" fontId="21" fillId="0" borderId="77" xfId="5" applyFont="1" applyBorder="1" applyAlignment="1">
      <alignment horizontal="center" vertical="center"/>
    </xf>
    <xf numFmtId="0" fontId="21" fillId="0" borderId="77" xfId="5" applyFont="1" applyBorder="1" applyAlignment="1">
      <alignment horizontal="left" vertical="center" wrapText="1"/>
    </xf>
    <xf numFmtId="165" fontId="21" fillId="0" borderId="77" xfId="1" applyNumberFormat="1" applyFont="1" applyFill="1" applyBorder="1" applyAlignment="1">
      <alignment horizontal="left" vertical="center"/>
    </xf>
    <xf numFmtId="165" fontId="21" fillId="0" borderId="77" xfId="1" applyNumberFormat="1" applyFont="1" applyFill="1" applyBorder="1" applyAlignment="1">
      <alignment horizontal="right" vertical="center"/>
    </xf>
    <xf numFmtId="165" fontId="21" fillId="0" borderId="78" xfId="1" applyNumberFormat="1" applyFont="1" applyFill="1" applyBorder="1" applyAlignment="1">
      <alignment horizontal="right" vertical="center"/>
    </xf>
    <xf numFmtId="0" fontId="3" fillId="0" borderId="0" xfId="5" applyFont="1" applyAlignment="1">
      <alignment vertical="top"/>
    </xf>
    <xf numFmtId="0" fontId="0" fillId="0" borderId="0" xfId="0" applyAlignment="1">
      <alignment horizontal="left" wrapText="1"/>
    </xf>
    <xf numFmtId="165" fontId="0" fillId="0" borderId="0" xfId="1" applyNumberFormat="1" applyFont="1" applyAlignment="1">
      <alignment horizontal="right"/>
    </xf>
    <xf numFmtId="0" fontId="1" fillId="0" borderId="0" xfId="5" applyAlignment="1">
      <alignment horizontal="left" wrapText="1"/>
    </xf>
    <xf numFmtId="165" fontId="2" fillId="0" borderId="0" xfId="1" applyNumberFormat="1" applyFont="1" applyFill="1" applyBorder="1" applyAlignment="1">
      <alignment horizontal="right"/>
    </xf>
    <xf numFmtId="0" fontId="22" fillId="0" borderId="49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22" fillId="0" borderId="5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59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0" fontId="22" fillId="0" borderId="61" xfId="0" applyFont="1" applyBorder="1" applyAlignment="1">
      <alignment horizontal="center" vertical="center"/>
    </xf>
    <xf numFmtId="0" fontId="22" fillId="0" borderId="53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0" borderId="7" xfId="0" applyFont="1" applyBorder="1" applyAlignment="1">
      <alignment horizontal="left" vertical="center"/>
    </xf>
    <xf numFmtId="0" fontId="22" fillId="0" borderId="56" xfId="0" applyFont="1" applyBorder="1" applyAlignment="1">
      <alignment horizontal="left" vertical="center"/>
    </xf>
    <xf numFmtId="0" fontId="22" fillId="0" borderId="57" xfId="0" applyFont="1" applyBorder="1" applyAlignment="1">
      <alignment horizontal="left" vertical="center"/>
    </xf>
    <xf numFmtId="0" fontId="22" fillId="0" borderId="62" xfId="0" applyFont="1" applyBorder="1" applyAlignment="1">
      <alignment horizontal="left" vertical="center"/>
    </xf>
    <xf numFmtId="0" fontId="22" fillId="0" borderId="58" xfId="0" applyFont="1" applyBorder="1" applyAlignment="1">
      <alignment horizontal="left" vertical="center"/>
    </xf>
    <xf numFmtId="0" fontId="22" fillId="0" borderId="63" xfId="0" applyFont="1" applyBorder="1" applyAlignment="1">
      <alignment horizontal="left" vertical="center"/>
    </xf>
    <xf numFmtId="0" fontId="22" fillId="0" borderId="7" xfId="0" applyFont="1" applyBorder="1" applyAlignment="1">
      <alignment horizontal="center" vertical="center"/>
    </xf>
    <xf numFmtId="0" fontId="22" fillId="0" borderId="56" xfId="0" applyFont="1" applyBorder="1" applyAlignment="1">
      <alignment horizontal="center" vertical="center"/>
    </xf>
    <xf numFmtId="0" fontId="22" fillId="0" borderId="64" xfId="0" applyFont="1" applyBorder="1" applyAlignment="1">
      <alignment horizontal="center" vertical="center"/>
    </xf>
    <xf numFmtId="0" fontId="22" fillId="0" borderId="65" xfId="0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10" fillId="4" borderId="18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center" vertical="center"/>
    </xf>
    <xf numFmtId="0" fontId="10" fillId="4" borderId="28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left" vertical="top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3" fillId="0" borderId="0" xfId="5" applyFont="1" applyAlignment="1">
      <alignment horizontal="left" vertical="top"/>
    </xf>
    <xf numFmtId="0" fontId="17" fillId="0" borderId="0" xfId="0" applyFont="1" applyAlignment="1">
      <alignment horizontal="center" vertical="top"/>
    </xf>
    <xf numFmtId="0" fontId="19" fillId="0" borderId="37" xfId="0" applyFont="1" applyBorder="1" applyAlignment="1">
      <alignment horizontal="left" vertical="center"/>
    </xf>
    <xf numFmtId="0" fontId="19" fillId="0" borderId="38" xfId="0" applyFont="1" applyBorder="1" applyAlignment="1">
      <alignment horizontal="left" vertical="center"/>
    </xf>
    <xf numFmtId="0" fontId="19" fillId="0" borderId="39" xfId="0" applyFont="1" applyBorder="1" applyAlignment="1">
      <alignment horizontal="left" vertical="center"/>
    </xf>
    <xf numFmtId="0" fontId="21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vertical="center"/>
    </xf>
    <xf numFmtId="0" fontId="29" fillId="0" borderId="0" xfId="0" applyFont="1"/>
    <xf numFmtId="0" fontId="21" fillId="0" borderId="0" xfId="0" applyFont="1" applyAlignment="1">
      <alignment vertical="top"/>
    </xf>
    <xf numFmtId="0" fontId="29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49" fontId="24" fillId="0" borderId="79" xfId="0" applyNumberFormat="1" applyFont="1" applyBorder="1" applyAlignment="1">
      <alignment horizontal="center" vertical="center" wrapText="1"/>
    </xf>
    <xf numFmtId="0" fontId="24" fillId="0" borderId="80" xfId="0" applyFont="1" applyBorder="1" applyAlignment="1">
      <alignment horizontal="center" vertical="center" wrapText="1"/>
    </xf>
    <xf numFmtId="0" fontId="24" fillId="0" borderId="80" xfId="0" applyFont="1" applyBorder="1" applyAlignment="1">
      <alignment horizontal="center" vertical="center"/>
    </xf>
    <xf numFmtId="0" fontId="24" fillId="0" borderId="81" xfId="0" applyFont="1" applyBorder="1" applyAlignment="1">
      <alignment horizontal="center" vertical="center"/>
    </xf>
    <xf numFmtId="0" fontId="24" fillId="0" borderId="82" xfId="0" applyFont="1" applyBorder="1" applyAlignment="1">
      <alignment horizontal="center" vertical="center"/>
    </xf>
    <xf numFmtId="0" fontId="24" fillId="0" borderId="83" xfId="0" applyFont="1" applyBorder="1" applyAlignment="1">
      <alignment horizontal="center" vertical="center"/>
    </xf>
    <xf numFmtId="49" fontId="24" fillId="0" borderId="84" xfId="0" applyNumberFormat="1" applyFont="1" applyBorder="1" applyAlignment="1">
      <alignment vertical="center" wrapText="1"/>
    </xf>
    <xf numFmtId="0" fontId="24" fillId="0" borderId="85" xfId="0" applyFont="1" applyBorder="1" applyAlignment="1">
      <alignment horizontal="left" vertical="center" wrapText="1"/>
    </xf>
    <xf numFmtId="0" fontId="24" fillId="0" borderId="85" xfId="0" applyFont="1" applyBorder="1" applyAlignment="1">
      <alignment vertical="center" wrapText="1"/>
    </xf>
    <xf numFmtId="0" fontId="24" fillId="0" borderId="85" xfId="0" applyFont="1" applyBorder="1" applyAlignment="1">
      <alignment vertical="center"/>
    </xf>
    <xf numFmtId="0" fontId="24" fillId="0" borderId="85" xfId="0" applyFont="1" applyBorder="1" applyAlignment="1">
      <alignment horizontal="center" vertical="center"/>
    </xf>
    <xf numFmtId="0" fontId="24" fillId="0" borderId="86" xfId="0" applyFont="1" applyBorder="1" applyAlignment="1">
      <alignment horizontal="center" vertical="center"/>
    </xf>
    <xf numFmtId="49" fontId="24" fillId="0" borderId="87" xfId="0" applyNumberFormat="1" applyFont="1" applyBorder="1" applyAlignment="1">
      <alignment vertical="center" wrapText="1"/>
    </xf>
    <xf numFmtId="0" fontId="24" fillId="0" borderId="88" xfId="0" applyFont="1" applyBorder="1" applyAlignment="1">
      <alignment horizontal="left" vertical="center" wrapText="1"/>
    </xf>
    <xf numFmtId="0" fontId="24" fillId="0" borderId="88" xfId="0" applyFont="1" applyBorder="1" applyAlignment="1">
      <alignment vertical="center" wrapText="1"/>
    </xf>
    <xf numFmtId="0" fontId="24" fillId="0" borderId="88" xfId="0" applyFont="1" applyBorder="1" applyAlignment="1">
      <alignment vertical="center"/>
    </xf>
    <xf numFmtId="0" fontId="24" fillId="0" borderId="88" xfId="0" applyFont="1" applyBorder="1" applyAlignment="1">
      <alignment horizontal="center" vertical="center" wrapText="1"/>
    </xf>
    <xf numFmtId="0" fontId="24" fillId="0" borderId="89" xfId="0" applyFont="1" applyBorder="1" applyAlignment="1">
      <alignment horizontal="center" vertical="center" wrapText="1"/>
    </xf>
    <xf numFmtId="49" fontId="3" fillId="0" borderId="90" xfId="0" quotePrefix="1" applyNumberFormat="1" applyFont="1" applyBorder="1" applyAlignment="1">
      <alignment horizontal="center" vertical="center"/>
    </xf>
    <xf numFmtId="0" fontId="3" fillId="0" borderId="91" xfId="0" applyFont="1" applyBorder="1" applyAlignment="1">
      <alignment horizontal="left" vertical="center"/>
    </xf>
    <xf numFmtId="0" fontId="3" fillId="0" borderId="91" xfId="0" applyFont="1" applyBorder="1" applyAlignment="1">
      <alignment vertical="center"/>
    </xf>
    <xf numFmtId="0" fontId="3" fillId="0" borderId="91" xfId="0" applyFont="1" applyBorder="1" applyAlignment="1">
      <alignment horizontal="center" vertical="center"/>
    </xf>
    <xf numFmtId="0" fontId="3" fillId="0" borderId="91" xfId="0" applyFont="1" applyBorder="1" applyAlignment="1">
      <alignment horizontal="left" vertical="center" wrapText="1"/>
    </xf>
    <xf numFmtId="3" fontId="3" fillId="0" borderId="92" xfId="0" applyNumberFormat="1" applyFont="1" applyBorder="1" applyAlignment="1">
      <alignment horizontal="right" vertical="center"/>
    </xf>
    <xf numFmtId="3" fontId="3" fillId="0" borderId="93" xfId="0" applyNumberFormat="1" applyFont="1" applyBorder="1" applyAlignment="1">
      <alignment horizontal="right" vertical="center"/>
    </xf>
    <xf numFmtId="49" fontId="3" fillId="0" borderId="94" xfId="0" quotePrefix="1" applyNumberFormat="1" applyFont="1" applyBorder="1" applyAlignment="1">
      <alignment horizontal="center" vertical="center"/>
    </xf>
    <xf numFmtId="0" fontId="3" fillId="0" borderId="92" xfId="0" applyFont="1" applyBorder="1" applyAlignment="1">
      <alignment horizontal="left" vertical="center"/>
    </xf>
    <xf numFmtId="0" fontId="3" fillId="0" borderId="92" xfId="0" applyFont="1" applyBorder="1" applyAlignment="1">
      <alignment vertical="center"/>
    </xf>
    <xf numFmtId="0" fontId="3" fillId="0" borderId="92" xfId="0" applyFont="1" applyBorder="1" applyAlignment="1">
      <alignment horizontal="center" vertical="center"/>
    </xf>
    <xf numFmtId="0" fontId="3" fillId="0" borderId="92" xfId="0" applyFont="1" applyBorder="1" applyAlignment="1">
      <alignment horizontal="left" vertical="center" wrapText="1"/>
    </xf>
    <xf numFmtId="3" fontId="3" fillId="0" borderId="95" xfId="0" applyNumberFormat="1" applyFont="1" applyBorder="1" applyAlignment="1">
      <alignment horizontal="right" vertical="center"/>
    </xf>
    <xf numFmtId="49" fontId="30" fillId="0" borderId="94" xfId="0" quotePrefix="1" applyNumberFormat="1" applyFont="1" applyBorder="1" applyAlignment="1">
      <alignment horizontal="center" vertical="center"/>
    </xf>
    <xf numFmtId="0" fontId="30" fillId="0" borderId="92" xfId="0" applyFont="1" applyBorder="1" applyAlignment="1">
      <alignment horizontal="left" vertical="center"/>
    </xf>
    <xf numFmtId="0" fontId="30" fillId="0" borderId="92" xfId="0" applyFont="1" applyBorder="1" applyAlignment="1">
      <alignment horizontal="center" vertical="center"/>
    </xf>
    <xf numFmtId="0" fontId="30" fillId="0" borderId="92" xfId="0" applyFont="1" applyBorder="1" applyAlignment="1">
      <alignment horizontal="left" vertical="center" wrapText="1"/>
    </xf>
    <xf numFmtId="3" fontId="30" fillId="0" borderId="92" xfId="0" applyNumberFormat="1" applyFont="1" applyBorder="1" applyAlignment="1">
      <alignment horizontal="right" vertical="center"/>
    </xf>
    <xf numFmtId="3" fontId="30" fillId="0" borderId="95" xfId="0" applyNumberFormat="1" applyFont="1" applyBorder="1" applyAlignment="1">
      <alignment horizontal="right" vertical="center"/>
    </xf>
    <xf numFmtId="3" fontId="29" fillId="0" borderId="0" xfId="0" applyNumberFormat="1" applyFont="1"/>
    <xf numFmtId="3" fontId="3" fillId="0" borderId="92" xfId="0" applyNumberFormat="1" applyFont="1" applyBorder="1" applyAlignment="1">
      <alignment vertical="center"/>
    </xf>
    <xf numFmtId="0" fontId="30" fillId="0" borderId="96" xfId="0" applyFont="1" applyBorder="1" applyAlignment="1">
      <alignment horizontal="left" vertical="center"/>
    </xf>
    <xf numFmtId="0" fontId="3" fillId="0" borderId="96" xfId="0" applyFont="1" applyBorder="1" applyAlignment="1">
      <alignment vertical="center"/>
    </xf>
    <xf numFmtId="0" fontId="30" fillId="0" borderId="96" xfId="0" applyFont="1" applyBorder="1" applyAlignment="1">
      <alignment horizontal="center" vertical="center"/>
    </xf>
    <xf numFmtId="0" fontId="30" fillId="0" borderId="96" xfId="0" applyFont="1" applyBorder="1" applyAlignment="1">
      <alignment horizontal="left" vertical="center" wrapText="1"/>
    </xf>
    <xf numFmtId="9" fontId="30" fillId="0" borderId="96" xfId="2" applyFont="1" applyFill="1" applyBorder="1" applyAlignment="1">
      <alignment horizontal="right" vertical="center"/>
    </xf>
    <xf numFmtId="9" fontId="30" fillId="0" borderId="97" xfId="2" applyFont="1" applyFill="1" applyBorder="1" applyAlignment="1">
      <alignment horizontal="right" vertical="center"/>
    </xf>
    <xf numFmtId="49" fontId="30" fillId="0" borderId="98" xfId="0" quotePrefix="1" applyNumberFormat="1" applyFont="1" applyBorder="1" applyAlignment="1">
      <alignment horizontal="center" vertical="center"/>
    </xf>
    <xf numFmtId="0" fontId="30" fillId="0" borderId="99" xfId="0" applyFont="1" applyBorder="1" applyAlignment="1">
      <alignment horizontal="left" vertical="center"/>
    </xf>
    <xf numFmtId="0" fontId="3" fillId="0" borderId="99" xfId="0" applyFont="1" applyBorder="1" applyAlignment="1">
      <alignment vertical="center"/>
    </xf>
    <xf numFmtId="0" fontId="30" fillId="0" borderId="99" xfId="0" applyFont="1" applyBorder="1" applyAlignment="1">
      <alignment horizontal="center" vertical="center"/>
    </xf>
    <xf numFmtId="0" fontId="30" fillId="0" borderId="99" xfId="0" applyFont="1" applyBorder="1" applyAlignment="1">
      <alignment horizontal="left" vertical="center" wrapText="1"/>
    </xf>
    <xf numFmtId="3" fontId="30" fillId="0" borderId="99" xfId="0" applyNumberFormat="1" applyFont="1" applyBorder="1" applyAlignment="1">
      <alignment horizontal="right" vertical="center"/>
    </xf>
    <xf numFmtId="165" fontId="30" fillId="0" borderId="99" xfId="8" applyNumberFormat="1" applyFont="1" applyFill="1" applyBorder="1" applyAlignment="1" applyProtection="1">
      <alignment horizontal="right" vertical="center"/>
    </xf>
    <xf numFmtId="3" fontId="30" fillId="0" borderId="99" xfId="0" applyNumberFormat="1" applyFont="1" applyBorder="1" applyAlignment="1">
      <alignment vertical="center"/>
    </xf>
    <xf numFmtId="3" fontId="30" fillId="0" borderId="100" xfId="0" applyNumberFormat="1" applyFont="1" applyBorder="1" applyAlignment="1">
      <alignment horizontal="right" vertical="center"/>
    </xf>
    <xf numFmtId="0" fontId="30" fillId="0" borderId="91" xfId="0" applyFont="1" applyBorder="1" applyAlignment="1">
      <alignment horizontal="left" vertical="center"/>
    </xf>
    <xf numFmtId="0" fontId="30" fillId="0" borderId="91" xfId="0" applyFont="1" applyBorder="1" applyAlignment="1">
      <alignment horizontal="left" vertical="center" wrapText="1"/>
    </xf>
    <xf numFmtId="49" fontId="30" fillId="0" borderId="101" xfId="0" quotePrefix="1" applyNumberFormat="1" applyFont="1" applyBorder="1" applyAlignment="1">
      <alignment horizontal="center" vertical="center"/>
    </xf>
    <xf numFmtId="9" fontId="30" fillId="0" borderId="95" xfId="2" applyFont="1" applyFill="1" applyBorder="1" applyAlignment="1">
      <alignment horizontal="right" vertical="center"/>
    </xf>
    <xf numFmtId="49" fontId="3" fillId="0" borderId="84" xfId="0" quotePrefix="1" applyNumberFormat="1" applyFont="1" applyBorder="1" applyAlignment="1">
      <alignment horizontal="center" vertical="center"/>
    </xf>
    <xf numFmtId="0" fontId="3" fillId="0" borderId="85" xfId="0" applyFont="1" applyBorder="1" applyAlignment="1">
      <alignment horizontal="left" vertical="center"/>
    </xf>
    <xf numFmtId="0" fontId="3" fillId="0" borderId="85" xfId="0" applyFont="1" applyBorder="1" applyAlignment="1">
      <alignment vertical="center"/>
    </xf>
    <xf numFmtId="0" fontId="3" fillId="0" borderId="85" xfId="0" applyFont="1" applyBorder="1" applyAlignment="1">
      <alignment horizontal="center" vertical="center"/>
    </xf>
    <xf numFmtId="0" fontId="3" fillId="0" borderId="85" xfId="0" applyFont="1" applyBorder="1" applyAlignment="1">
      <alignment horizontal="left" vertical="center" wrapText="1"/>
    </xf>
    <xf numFmtId="3" fontId="3" fillId="0" borderId="85" xfId="0" applyNumberFormat="1" applyFont="1" applyBorder="1" applyAlignment="1">
      <alignment horizontal="right" vertical="center"/>
    </xf>
    <xf numFmtId="3" fontId="3" fillId="0" borderId="102" xfId="0" applyNumberFormat="1" applyFont="1" applyBorder="1" applyAlignment="1">
      <alignment horizontal="right" vertical="center"/>
    </xf>
    <xf numFmtId="49" fontId="30" fillId="0" borderId="84" xfId="0" quotePrefix="1" applyNumberFormat="1" applyFont="1" applyBorder="1" applyAlignment="1">
      <alignment horizontal="center" vertical="center"/>
    </xf>
    <xf numFmtId="0" fontId="30" fillId="0" borderId="85" xfId="0" applyFont="1" applyBorder="1" applyAlignment="1">
      <alignment horizontal="left" vertical="center"/>
    </xf>
    <xf numFmtId="0" fontId="30" fillId="0" borderId="85" xfId="0" applyFont="1" applyBorder="1" applyAlignment="1">
      <alignment horizontal="center" vertical="center"/>
    </xf>
    <xf numFmtId="0" fontId="30" fillId="0" borderId="85" xfId="0" applyFont="1" applyBorder="1" applyAlignment="1">
      <alignment horizontal="left" vertical="center" wrapText="1"/>
    </xf>
    <xf numFmtId="3" fontId="30" fillId="0" borderId="85" xfId="0" applyNumberFormat="1" applyFont="1" applyBorder="1" applyAlignment="1">
      <alignment horizontal="right" vertical="center"/>
    </xf>
    <xf numFmtId="3" fontId="30" fillId="0" borderId="102" xfId="0" applyNumberFormat="1" applyFont="1" applyBorder="1" applyAlignment="1">
      <alignment horizontal="right" vertical="center"/>
    </xf>
    <xf numFmtId="3" fontId="3" fillId="0" borderId="85" xfId="0" applyNumberFormat="1" applyFont="1" applyBorder="1" applyAlignment="1">
      <alignment vertical="center"/>
    </xf>
    <xf numFmtId="49" fontId="30" fillId="0" borderId="103" xfId="0" quotePrefix="1" applyNumberFormat="1" applyFont="1" applyBorder="1" applyAlignment="1">
      <alignment horizontal="center" vertical="center"/>
    </xf>
    <xf numFmtId="0" fontId="30" fillId="0" borderId="104" xfId="0" applyFont="1" applyBorder="1" applyAlignment="1">
      <alignment horizontal="left" vertical="center"/>
    </xf>
    <xf numFmtId="0" fontId="3" fillId="0" borderId="104" xfId="0" applyFont="1" applyBorder="1" applyAlignment="1">
      <alignment vertical="center"/>
    </xf>
    <xf numFmtId="0" fontId="30" fillId="0" borderId="104" xfId="0" applyFont="1" applyBorder="1" applyAlignment="1">
      <alignment horizontal="center" vertical="center"/>
    </xf>
    <xf numFmtId="0" fontId="30" fillId="0" borderId="104" xfId="0" applyFont="1" applyBorder="1" applyAlignment="1">
      <alignment horizontal="left" vertical="center" wrapText="1"/>
    </xf>
    <xf numFmtId="9" fontId="30" fillId="0" borderId="104" xfId="2" applyFont="1" applyFill="1" applyBorder="1" applyAlignment="1">
      <alignment horizontal="right" vertical="center"/>
    </xf>
    <xf numFmtId="9" fontId="30" fillId="0" borderId="105" xfId="2" applyFont="1" applyFill="1" applyBorder="1" applyAlignment="1">
      <alignment horizontal="right" vertical="center"/>
    </xf>
    <xf numFmtId="9" fontId="30" fillId="0" borderId="99" xfId="2" applyFont="1" applyBorder="1" applyAlignment="1">
      <alignment horizontal="right" vertical="center"/>
    </xf>
    <xf numFmtId="9" fontId="30" fillId="0" borderId="100" xfId="2" applyFont="1" applyBorder="1" applyAlignment="1">
      <alignment horizontal="right" vertical="center"/>
    </xf>
    <xf numFmtId="9" fontId="30" fillId="0" borderId="99" xfId="2" applyFont="1" applyFill="1" applyBorder="1" applyAlignment="1" applyProtection="1">
      <alignment horizontal="right" vertical="center"/>
    </xf>
    <xf numFmtId="9" fontId="30" fillId="0" borderId="100" xfId="2" applyFont="1" applyFill="1" applyBorder="1" applyAlignment="1" applyProtection="1">
      <alignment horizontal="right" vertical="center"/>
    </xf>
    <xf numFmtId="9" fontId="30" fillId="0" borderId="99" xfId="2" applyFont="1" applyFill="1" applyBorder="1" applyAlignment="1">
      <alignment horizontal="right" vertical="center"/>
    </xf>
    <xf numFmtId="9" fontId="30" fillId="0" borderId="100" xfId="2" applyFont="1" applyFill="1" applyBorder="1" applyAlignment="1">
      <alignment horizontal="right" vertical="center"/>
    </xf>
    <xf numFmtId="0" fontId="31" fillId="0" borderId="0" xfId="0" applyFont="1"/>
    <xf numFmtId="3" fontId="30" fillId="0" borderId="96" xfId="0" applyNumberFormat="1" applyFont="1" applyBorder="1" applyAlignment="1">
      <alignment horizontal="right" vertical="center"/>
    </xf>
    <xf numFmtId="9" fontId="30" fillId="0" borderId="99" xfId="2" applyFont="1" applyBorder="1" applyAlignment="1">
      <alignment vertical="center"/>
    </xf>
    <xf numFmtId="49" fontId="29" fillId="0" borderId="0" xfId="0" applyNumberFormat="1" applyFont="1"/>
    <xf numFmtId="0" fontId="32" fillId="0" borderId="106" xfId="0" applyFont="1" applyBorder="1" applyAlignment="1">
      <alignment horizontal="center" vertical="center"/>
    </xf>
    <xf numFmtId="0" fontId="32" fillId="0" borderId="107" xfId="0" applyFont="1" applyBorder="1" applyAlignment="1">
      <alignment horizontal="center" vertical="center"/>
    </xf>
    <xf numFmtId="0" fontId="32" fillId="0" borderId="108" xfId="0" applyFont="1" applyBorder="1" applyAlignment="1">
      <alignment horizontal="center" vertical="center"/>
    </xf>
    <xf numFmtId="0" fontId="32" fillId="0" borderId="109" xfId="0" applyFont="1" applyBorder="1" applyAlignment="1">
      <alignment horizontal="left" vertical="center"/>
    </xf>
    <xf numFmtId="0" fontId="32" fillId="0" borderId="110" xfId="0" applyFont="1" applyBorder="1" applyAlignment="1">
      <alignment horizontal="left" vertical="center"/>
    </xf>
    <xf numFmtId="0" fontId="32" fillId="0" borderId="110" xfId="0" applyFont="1" applyBorder="1" applyAlignment="1">
      <alignment horizontal="center" vertical="center"/>
    </xf>
    <xf numFmtId="0" fontId="32" fillId="0" borderId="111" xfId="0" applyFont="1" applyBorder="1" applyAlignment="1">
      <alignment horizontal="center" vertical="center"/>
    </xf>
    <xf numFmtId="0" fontId="32" fillId="0" borderId="112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33" xfId="0" applyFont="1" applyBorder="1" applyAlignment="1">
      <alignment horizontal="center" vertical="center"/>
    </xf>
    <xf numFmtId="0" fontId="32" fillId="0" borderId="34" xfId="0" applyFont="1" applyBorder="1" applyAlignment="1">
      <alignment horizontal="left" vertical="center"/>
    </xf>
    <xf numFmtId="0" fontId="32" fillId="0" borderId="7" xfId="0" applyFont="1" applyBorder="1" applyAlignment="1">
      <alignment horizontal="left" vertical="center"/>
    </xf>
    <xf numFmtId="0" fontId="32" fillId="0" borderId="7" xfId="0" applyFont="1" applyBorder="1" applyAlignment="1">
      <alignment horizontal="left" vertical="center"/>
    </xf>
    <xf numFmtId="0" fontId="32" fillId="0" borderId="113" xfId="0" applyFont="1" applyBorder="1" applyAlignment="1">
      <alignment horizontal="left" vertical="center"/>
    </xf>
    <xf numFmtId="0" fontId="32" fillId="0" borderId="34" xfId="0" applyFont="1" applyBorder="1" applyAlignment="1">
      <alignment horizontal="left" vertical="center"/>
    </xf>
    <xf numFmtId="0" fontId="32" fillId="0" borderId="7" xfId="0" applyFont="1" applyBorder="1" applyAlignment="1">
      <alignment horizontal="center" vertical="center"/>
    </xf>
    <xf numFmtId="0" fontId="32" fillId="0" borderId="113" xfId="0" applyFont="1" applyBorder="1" applyAlignment="1">
      <alignment horizontal="center" vertical="center"/>
    </xf>
    <xf numFmtId="0" fontId="32" fillId="0" borderId="114" xfId="0" applyFont="1" applyBorder="1" applyAlignment="1">
      <alignment horizontal="center" vertical="center"/>
    </xf>
    <xf numFmtId="0" fontId="32" fillId="0" borderId="115" xfId="0" applyFont="1" applyBorder="1" applyAlignment="1">
      <alignment horizontal="center" vertical="center"/>
    </xf>
    <xf numFmtId="0" fontId="32" fillId="0" borderId="116" xfId="0" applyFont="1" applyBorder="1" applyAlignment="1">
      <alignment horizontal="center" vertical="center"/>
    </xf>
    <xf numFmtId="0" fontId="32" fillId="0" borderId="117" xfId="0" applyFont="1" applyBorder="1" applyAlignment="1">
      <alignment horizontal="left" vertical="center"/>
    </xf>
    <xf numFmtId="0" fontId="32" fillId="0" borderId="118" xfId="0" applyFont="1" applyBorder="1" applyAlignment="1">
      <alignment horizontal="left" vertical="center"/>
    </xf>
    <xf numFmtId="0" fontId="32" fillId="0" borderId="118" xfId="0" applyFont="1" applyBorder="1" applyAlignment="1">
      <alignment horizontal="center" vertical="center"/>
    </xf>
    <xf numFmtId="0" fontId="32" fillId="0" borderId="119" xfId="0" applyFont="1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0" fontId="33" fillId="0" borderId="0" xfId="0" applyFont="1" applyAlignment="1">
      <alignment horizontal="left" vertical="top"/>
    </xf>
    <xf numFmtId="0" fontId="34" fillId="0" borderId="0" xfId="0" applyFont="1" applyAlignment="1">
      <alignment horizontal="center" vertical="top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right" vertical="center"/>
    </xf>
    <xf numFmtId="0" fontId="33" fillId="0" borderId="0" xfId="0" applyFont="1" applyAlignment="1">
      <alignment vertical="top"/>
    </xf>
    <xf numFmtId="0" fontId="36" fillId="0" borderId="0" xfId="9" applyFont="1" applyAlignment="1">
      <alignment vertical="top"/>
    </xf>
    <xf numFmtId="0" fontId="37" fillId="0" borderId="0" xfId="9" applyFont="1" applyAlignment="1">
      <alignment vertical="center"/>
    </xf>
    <xf numFmtId="0" fontId="38" fillId="2" borderId="24" xfId="0" applyFont="1" applyFill="1" applyBorder="1" applyAlignment="1">
      <alignment horizontal="left" vertical="center"/>
    </xf>
    <xf numFmtId="0" fontId="38" fillId="2" borderId="25" xfId="0" applyFont="1" applyFill="1" applyBorder="1" applyAlignment="1">
      <alignment horizontal="center" vertical="center"/>
    </xf>
    <xf numFmtId="0" fontId="38" fillId="2" borderId="25" xfId="0" applyFont="1" applyFill="1" applyBorder="1" applyAlignment="1">
      <alignment horizontal="left" vertical="center"/>
    </xf>
    <xf numFmtId="49" fontId="38" fillId="2" borderId="25" xfId="0" applyNumberFormat="1" applyFont="1" applyFill="1" applyBorder="1" applyAlignment="1">
      <alignment horizontal="center" vertical="center"/>
    </xf>
    <xf numFmtId="49" fontId="38" fillId="2" borderId="26" xfId="0" applyNumberFormat="1" applyFont="1" applyFill="1" applyBorder="1" applyAlignment="1">
      <alignment horizontal="center" vertical="center"/>
    </xf>
    <xf numFmtId="0" fontId="38" fillId="2" borderId="18" xfId="0" applyFont="1" applyFill="1" applyBorder="1" applyAlignment="1">
      <alignment horizontal="left" vertical="center"/>
    </xf>
    <xf numFmtId="0" fontId="38" fillId="2" borderId="19" xfId="0" applyFont="1" applyFill="1" applyBorder="1" applyAlignment="1">
      <alignment horizontal="center" vertical="center"/>
    </xf>
    <xf numFmtId="0" fontId="38" fillId="2" borderId="19" xfId="0" applyFont="1" applyFill="1" applyBorder="1" applyAlignment="1">
      <alignment horizontal="left" vertical="center"/>
    </xf>
    <xf numFmtId="49" fontId="38" fillId="2" borderId="19" xfId="0" applyNumberFormat="1" applyFont="1" applyFill="1" applyBorder="1" applyAlignment="1">
      <alignment horizontal="center" vertical="center"/>
    </xf>
    <xf numFmtId="49" fontId="38" fillId="2" borderId="20" xfId="0" applyNumberFormat="1" applyFont="1" applyFill="1" applyBorder="1" applyAlignment="1">
      <alignment horizontal="center" vertical="center"/>
    </xf>
    <xf numFmtId="0" fontId="38" fillId="2" borderId="18" xfId="0" applyFont="1" applyFill="1" applyBorder="1" applyAlignment="1">
      <alignment horizontal="left" vertical="center"/>
    </xf>
    <xf numFmtId="0" fontId="38" fillId="2" borderId="19" xfId="0" applyFont="1" applyFill="1" applyBorder="1" applyAlignment="1">
      <alignment vertical="center"/>
    </xf>
    <xf numFmtId="0" fontId="38" fillId="2" borderId="19" xfId="0" quotePrefix="1" applyFont="1" applyFill="1" applyBorder="1" applyAlignment="1">
      <alignment horizontal="center" vertical="center"/>
    </xf>
    <xf numFmtId="0" fontId="38" fillId="2" borderId="20" xfId="0" applyFont="1" applyFill="1" applyBorder="1" applyAlignment="1">
      <alignment horizontal="center" vertical="center"/>
    </xf>
    <xf numFmtId="0" fontId="38" fillId="2" borderId="18" xfId="0" applyFont="1" applyFill="1" applyBorder="1" applyAlignment="1">
      <alignment horizontal="center" vertical="center"/>
    </xf>
    <xf numFmtId="0" fontId="38" fillId="2" borderId="19" xfId="0" applyFont="1" applyFill="1" applyBorder="1" applyAlignment="1">
      <alignment horizontal="right" vertical="center"/>
    </xf>
    <xf numFmtId="166" fontId="38" fillId="2" borderId="19" xfId="0" applyNumberFormat="1" applyFont="1" applyFill="1" applyBorder="1" applyAlignment="1">
      <alignment horizontal="left" vertical="center"/>
    </xf>
    <xf numFmtId="0" fontId="38" fillId="2" borderId="19" xfId="0" applyFont="1" applyFill="1" applyBorder="1" applyAlignment="1">
      <alignment horizontal="center" vertical="center"/>
    </xf>
    <xf numFmtId="0" fontId="38" fillId="2" borderId="19" xfId="0" applyFont="1" applyFill="1" applyBorder="1" applyAlignment="1">
      <alignment horizontal="center" vertical="center" wrapText="1"/>
    </xf>
    <xf numFmtId="0" fontId="38" fillId="2" borderId="20" xfId="0" applyFont="1" applyFill="1" applyBorder="1" applyAlignment="1">
      <alignment horizontal="center" vertical="center" wrapText="1"/>
    </xf>
    <xf numFmtId="0" fontId="38" fillId="2" borderId="19" xfId="0" applyFont="1" applyFill="1" applyBorder="1" applyAlignment="1">
      <alignment horizontal="center" vertical="center" wrapText="1"/>
    </xf>
    <xf numFmtId="0" fontId="38" fillId="2" borderId="21" xfId="0" applyFont="1" applyFill="1" applyBorder="1" applyAlignment="1">
      <alignment horizontal="center" vertical="center"/>
    </xf>
    <xf numFmtId="0" fontId="38" fillId="2" borderId="22" xfId="0" applyFont="1" applyFill="1" applyBorder="1" applyAlignment="1">
      <alignment horizontal="center" vertical="center"/>
    </xf>
    <xf numFmtId="0" fontId="38" fillId="2" borderId="22" xfId="0" applyFont="1" applyFill="1" applyBorder="1" applyAlignment="1">
      <alignment horizontal="center" vertical="center"/>
    </xf>
    <xf numFmtId="0" fontId="38" fillId="2" borderId="23" xfId="0" applyFont="1" applyFill="1" applyBorder="1" applyAlignment="1">
      <alignment horizontal="center" vertical="center"/>
    </xf>
    <xf numFmtId="0" fontId="7" fillId="0" borderId="120" xfId="0" applyFont="1" applyBorder="1" applyAlignment="1">
      <alignment horizontal="center" vertical="center"/>
    </xf>
    <xf numFmtId="0" fontId="7" fillId="0" borderId="121" xfId="0" applyFont="1" applyBorder="1" applyAlignment="1">
      <alignment horizontal="center" vertical="center"/>
    </xf>
    <xf numFmtId="0" fontId="7" fillId="0" borderId="122" xfId="0" applyFont="1" applyBorder="1" applyAlignment="1">
      <alignment horizontal="center" vertical="center"/>
    </xf>
    <xf numFmtId="0" fontId="7" fillId="0" borderId="123" xfId="0" applyFont="1" applyBorder="1" applyAlignment="1">
      <alignment horizontal="center" vertical="center"/>
    </xf>
    <xf numFmtId="0" fontId="7" fillId="0" borderId="124" xfId="0" applyFont="1" applyBorder="1" applyAlignment="1">
      <alignment horizontal="center" vertical="center"/>
    </xf>
    <xf numFmtId="0" fontId="8" fillId="0" borderId="125" xfId="0" applyFont="1" applyBorder="1" applyAlignment="1">
      <alignment horizontal="center" vertical="center"/>
    </xf>
    <xf numFmtId="0" fontId="8" fillId="0" borderId="126" xfId="0" applyFont="1" applyBorder="1" applyAlignment="1">
      <alignment horizontal="center" vertical="center"/>
    </xf>
    <xf numFmtId="0" fontId="7" fillId="0" borderId="127" xfId="0" applyFont="1" applyBorder="1" applyAlignment="1">
      <alignment horizontal="center" vertical="center"/>
    </xf>
    <xf numFmtId="0" fontId="7" fillId="0" borderId="128" xfId="0" applyFont="1" applyBorder="1" applyAlignment="1">
      <alignment horizontal="center" vertical="center"/>
    </xf>
    <xf numFmtId="0" fontId="7" fillId="0" borderId="129" xfId="0" applyFont="1" applyBorder="1" applyAlignment="1">
      <alignment horizontal="center" vertical="center"/>
    </xf>
    <xf numFmtId="0" fontId="7" fillId="0" borderId="130" xfId="0" applyFont="1" applyBorder="1" applyAlignment="1">
      <alignment horizontal="center" vertical="center"/>
    </xf>
    <xf numFmtId="0" fontId="39" fillId="4" borderId="131" xfId="0" applyFont="1" applyFill="1" applyBorder="1" applyAlignment="1">
      <alignment horizontal="center" vertical="center"/>
    </xf>
    <xf numFmtId="0" fontId="39" fillId="4" borderId="129" xfId="0" applyFont="1" applyFill="1" applyBorder="1" applyAlignment="1">
      <alignment horizontal="left" vertical="center"/>
    </xf>
    <xf numFmtId="3" fontId="39" fillId="4" borderId="129" xfId="0" applyNumberFormat="1" applyFont="1" applyFill="1" applyBorder="1" applyAlignment="1">
      <alignment horizontal="right" vertical="center"/>
    </xf>
    <xf numFmtId="9" fontId="39" fillId="4" borderId="129" xfId="2" applyFont="1" applyFill="1" applyBorder="1" applyAlignment="1">
      <alignment horizontal="right" vertical="center"/>
    </xf>
    <xf numFmtId="4" fontId="39" fillId="4" borderId="129" xfId="0" applyNumberFormat="1" applyFont="1" applyFill="1" applyBorder="1" applyAlignment="1">
      <alignment horizontal="right" vertical="center"/>
    </xf>
    <xf numFmtId="164" fontId="40" fillId="0" borderId="132" xfId="2" applyNumberFormat="1" applyFont="1" applyFill="1" applyBorder="1" applyAlignment="1">
      <alignment horizontal="right" vertical="center"/>
    </xf>
    <xf numFmtId="0" fontId="40" fillId="4" borderId="131" xfId="0" applyFont="1" applyFill="1" applyBorder="1" applyAlignment="1">
      <alignment horizontal="center" vertical="center"/>
    </xf>
    <xf numFmtId="0" fontId="40" fillId="4" borderId="129" xfId="0" applyFont="1" applyFill="1" applyBorder="1" applyAlignment="1">
      <alignment horizontal="left" vertical="center"/>
    </xf>
    <xf numFmtId="3" fontId="40" fillId="4" borderId="129" xfId="0" applyNumberFormat="1" applyFont="1" applyFill="1" applyBorder="1" applyAlignment="1">
      <alignment horizontal="right" vertical="center"/>
    </xf>
    <xf numFmtId="4" fontId="40" fillId="4" borderId="129" xfId="0" applyNumberFormat="1" applyFont="1" applyFill="1" applyBorder="1" applyAlignment="1">
      <alignment horizontal="right" vertical="center"/>
    </xf>
    <xf numFmtId="0" fontId="39" fillId="4" borderId="129" xfId="0" applyFont="1" applyFill="1" applyBorder="1" applyAlignment="1">
      <alignment horizontal="left" vertical="center" wrapText="1"/>
    </xf>
    <xf numFmtId="0" fontId="38" fillId="4" borderId="131" xfId="0" applyFont="1" applyFill="1" applyBorder="1" applyAlignment="1">
      <alignment horizontal="center" vertical="center"/>
    </xf>
    <xf numFmtId="0" fontId="38" fillId="4" borderId="129" xfId="0" applyFont="1" applyFill="1" applyBorder="1" applyAlignment="1">
      <alignment horizontal="left" vertical="center"/>
    </xf>
    <xf numFmtId="3" fontId="38" fillId="4" borderId="129" xfId="0" applyNumberFormat="1" applyFont="1" applyFill="1" applyBorder="1" applyAlignment="1">
      <alignment horizontal="right" vertical="center"/>
    </xf>
    <xf numFmtId="9" fontId="38" fillId="4" borderId="129" xfId="2" applyFont="1" applyFill="1" applyBorder="1" applyAlignment="1">
      <alignment horizontal="right" vertical="center"/>
    </xf>
    <xf numFmtId="0" fontId="7" fillId="0" borderId="133" xfId="0" applyFont="1" applyBorder="1" applyAlignment="1">
      <alignment horizontal="center" vertical="center"/>
    </xf>
    <xf numFmtId="0" fontId="38" fillId="4" borderId="129" xfId="0" applyFont="1" applyFill="1" applyBorder="1" applyAlignment="1">
      <alignment horizontal="left" vertical="center" wrapText="1"/>
    </xf>
    <xf numFmtId="3" fontId="41" fillId="4" borderId="129" xfId="0" applyNumberFormat="1" applyFont="1" applyFill="1" applyBorder="1" applyAlignment="1">
      <alignment horizontal="right" vertical="center"/>
    </xf>
    <xf numFmtId="0" fontId="40" fillId="4" borderId="129" xfId="0" applyFont="1" applyFill="1" applyBorder="1" applyAlignment="1">
      <alignment horizontal="left" vertical="center" wrapText="1"/>
    </xf>
    <xf numFmtId="9" fontId="40" fillId="4" borderId="129" xfId="2" applyFont="1" applyFill="1" applyBorder="1" applyAlignment="1">
      <alignment horizontal="right" vertical="center"/>
    </xf>
    <xf numFmtId="0" fontId="39" fillId="4" borderId="134" xfId="0" applyFont="1" applyFill="1" applyBorder="1" applyAlignment="1">
      <alignment horizontal="center" vertical="center"/>
    </xf>
    <xf numFmtId="0" fontId="42" fillId="4" borderId="135" xfId="0" applyFont="1" applyFill="1" applyBorder="1" applyAlignment="1">
      <alignment horizontal="left" vertical="center" wrapText="1"/>
    </xf>
    <xf numFmtId="3" fontId="42" fillId="4" borderId="135" xfId="0" applyNumberFormat="1" applyFont="1" applyFill="1" applyBorder="1" applyAlignment="1">
      <alignment horizontal="right" vertical="center"/>
    </xf>
    <xf numFmtId="9" fontId="42" fillId="4" borderId="135" xfId="2" applyFont="1" applyFill="1" applyBorder="1" applyAlignment="1">
      <alignment horizontal="right" vertical="center"/>
    </xf>
    <xf numFmtId="164" fontId="40" fillId="0" borderId="136" xfId="2" applyNumberFormat="1" applyFont="1" applyFill="1" applyBorder="1" applyAlignment="1">
      <alignment horizontal="right" vertical="center"/>
    </xf>
    <xf numFmtId="0" fontId="33" fillId="0" borderId="137" xfId="0" applyFont="1" applyBorder="1" applyAlignment="1">
      <alignment vertical="top"/>
    </xf>
    <xf numFmtId="3" fontId="33" fillId="0" borderId="137" xfId="0" applyNumberFormat="1" applyFont="1" applyBorder="1" applyAlignment="1">
      <alignment vertical="top"/>
    </xf>
    <xf numFmtId="0" fontId="43" fillId="0" borderId="106" xfId="0" applyFont="1" applyBorder="1" applyAlignment="1">
      <alignment horizontal="center" vertical="center" wrapText="1"/>
    </xf>
    <xf numFmtId="0" fontId="43" fillId="0" borderId="108" xfId="0" applyFont="1" applyBorder="1" applyAlignment="1">
      <alignment horizontal="center" vertical="center" wrapText="1"/>
    </xf>
    <xf numFmtId="0" fontId="44" fillId="0" borderId="85" xfId="0" applyFont="1" applyBorder="1" applyAlignment="1">
      <alignment horizontal="center"/>
    </xf>
    <xf numFmtId="0" fontId="44" fillId="0" borderId="138" xfId="0" applyFont="1" applyBorder="1" applyAlignment="1">
      <alignment horizontal="center"/>
    </xf>
    <xf numFmtId="0" fontId="44" fillId="0" borderId="139" xfId="0" applyFont="1" applyBorder="1" applyAlignment="1">
      <alignment horizontal="center"/>
    </xf>
    <xf numFmtId="3" fontId="33" fillId="0" borderId="0" xfId="0" applyNumberFormat="1" applyFont="1" applyAlignment="1">
      <alignment vertical="top"/>
    </xf>
    <xf numFmtId="0" fontId="43" fillId="0" borderId="112" xfId="0" applyFont="1" applyBorder="1" applyAlignment="1">
      <alignment horizontal="center" vertical="center" wrapText="1"/>
    </xf>
    <xf numFmtId="0" fontId="43" fillId="0" borderId="33" xfId="0" applyFont="1" applyBorder="1" applyAlignment="1">
      <alignment horizontal="center" vertical="center" wrapText="1"/>
    </xf>
    <xf numFmtId="0" fontId="43" fillId="0" borderId="114" xfId="0" applyFont="1" applyBorder="1" applyAlignment="1">
      <alignment horizontal="center" vertical="center" wrapText="1"/>
    </xf>
    <xf numFmtId="0" fontId="43" fillId="0" borderId="116" xfId="0" applyFont="1" applyBorder="1" applyAlignment="1">
      <alignment horizontal="center" vertical="center" wrapText="1"/>
    </xf>
    <xf numFmtId="0" fontId="45" fillId="0" borderId="140" xfId="0" applyFont="1" applyBorder="1" applyAlignment="1">
      <alignment horizontal="center" vertical="center"/>
    </xf>
    <xf numFmtId="0" fontId="45" fillId="0" borderId="141" xfId="0" applyFont="1" applyBorder="1" applyAlignment="1">
      <alignment horizontal="center" vertical="center"/>
    </xf>
    <xf numFmtId="0" fontId="45" fillId="0" borderId="141" xfId="0" applyFont="1" applyBorder="1" applyAlignment="1">
      <alignment horizontal="center" vertical="center"/>
    </xf>
    <xf numFmtId="0" fontId="45" fillId="0" borderId="142" xfId="0" applyFont="1" applyBorder="1" applyAlignment="1">
      <alignment horizontal="center" vertical="center"/>
    </xf>
    <xf numFmtId="0" fontId="46" fillId="0" borderId="18" xfId="0" applyFont="1" applyBorder="1" applyAlignment="1">
      <alignment horizontal="center" vertical="center"/>
    </xf>
    <xf numFmtId="0" fontId="46" fillId="0" borderId="19" xfId="0" applyFont="1" applyBorder="1" applyAlignment="1">
      <alignment horizontal="center" vertical="center"/>
    </xf>
    <xf numFmtId="0" fontId="45" fillId="0" borderId="19" xfId="0" applyFont="1" applyBorder="1" applyAlignment="1">
      <alignment horizontal="center" vertical="center"/>
    </xf>
    <xf numFmtId="0" fontId="45" fillId="0" borderId="20" xfId="0" applyFont="1" applyBorder="1" applyAlignment="1">
      <alignment horizontal="center" vertical="center"/>
    </xf>
    <xf numFmtId="0" fontId="47" fillId="4" borderId="18" xfId="0" applyFont="1" applyFill="1" applyBorder="1" applyAlignment="1">
      <alignment horizontal="center" vertical="center"/>
    </xf>
    <xf numFmtId="0" fontId="47" fillId="4" borderId="19" xfId="0" applyFont="1" applyFill="1" applyBorder="1" applyAlignment="1">
      <alignment horizontal="left" vertical="center"/>
    </xf>
    <xf numFmtId="3" fontId="47" fillId="4" borderId="19" xfId="0" applyNumberFormat="1" applyFont="1" applyFill="1" applyBorder="1" applyAlignment="1">
      <alignment horizontal="right" vertical="center"/>
    </xf>
    <xf numFmtId="9" fontId="47" fillId="4" borderId="19" xfId="2" applyFont="1" applyFill="1" applyBorder="1" applyAlignment="1">
      <alignment horizontal="right" vertical="center"/>
    </xf>
    <xf numFmtId="4" fontId="47" fillId="4" borderId="19" xfId="0" applyNumberFormat="1" applyFont="1" applyFill="1" applyBorder="1" applyAlignment="1">
      <alignment horizontal="right" vertical="center"/>
    </xf>
    <xf numFmtId="164" fontId="40" fillId="0" borderId="20" xfId="2" applyNumberFormat="1" applyFont="1" applyFill="1" applyBorder="1" applyAlignment="1">
      <alignment horizontal="right" vertical="center"/>
    </xf>
    <xf numFmtId="0" fontId="48" fillId="4" borderId="18" xfId="0" applyFont="1" applyFill="1" applyBorder="1" applyAlignment="1">
      <alignment horizontal="center" vertical="center"/>
    </xf>
    <xf numFmtId="0" fontId="48" fillId="4" borderId="19" xfId="0" applyFont="1" applyFill="1" applyBorder="1" applyAlignment="1">
      <alignment horizontal="left" vertical="center"/>
    </xf>
    <xf numFmtId="3" fontId="48" fillId="4" borderId="19" xfId="0" applyNumberFormat="1" applyFont="1" applyFill="1" applyBorder="1" applyAlignment="1">
      <alignment horizontal="right" vertical="center"/>
    </xf>
    <xf numFmtId="0" fontId="39" fillId="4" borderId="19" xfId="0" applyFont="1" applyFill="1" applyBorder="1" applyAlignment="1">
      <alignment horizontal="left" vertical="center" wrapText="1"/>
    </xf>
    <xf numFmtId="0" fontId="49" fillId="4" borderId="18" xfId="0" applyFont="1" applyFill="1" applyBorder="1" applyAlignment="1">
      <alignment horizontal="center" vertical="center"/>
    </xf>
    <xf numFmtId="0" fontId="49" fillId="4" borderId="19" xfId="0" applyFont="1" applyFill="1" applyBorder="1" applyAlignment="1">
      <alignment horizontal="left" vertical="center"/>
    </xf>
    <xf numFmtId="3" fontId="49" fillId="4" borderId="19" xfId="0" applyNumberFormat="1" applyFont="1" applyFill="1" applyBorder="1" applyAlignment="1">
      <alignment horizontal="right" vertical="center"/>
    </xf>
    <xf numFmtId="4" fontId="48" fillId="4" borderId="19" xfId="0" applyNumberFormat="1" applyFont="1" applyFill="1" applyBorder="1" applyAlignment="1">
      <alignment horizontal="right" vertical="center"/>
    </xf>
    <xf numFmtId="3" fontId="0" fillId="0" borderId="0" xfId="0" applyNumberFormat="1"/>
    <xf numFmtId="0" fontId="45" fillId="0" borderId="18" xfId="0" applyFont="1" applyBorder="1" applyAlignment="1">
      <alignment horizontal="center" vertical="center"/>
    </xf>
    <xf numFmtId="0" fontId="45" fillId="0" borderId="19" xfId="0" applyFont="1" applyBorder="1" applyAlignment="1">
      <alignment horizontal="center" vertical="center"/>
    </xf>
    <xf numFmtId="0" fontId="49" fillId="4" borderId="19" xfId="0" applyFont="1" applyFill="1" applyBorder="1" applyAlignment="1">
      <alignment horizontal="left" vertical="center" wrapText="1"/>
    </xf>
    <xf numFmtId="9" fontId="49" fillId="4" borderId="19" xfId="2" applyFont="1" applyFill="1" applyBorder="1" applyAlignment="1">
      <alignment horizontal="right" vertical="center"/>
    </xf>
    <xf numFmtId="0" fontId="47" fillId="4" borderId="19" xfId="0" applyFont="1" applyFill="1" applyBorder="1" applyAlignment="1">
      <alignment horizontal="left" vertical="center" wrapText="1"/>
    </xf>
    <xf numFmtId="3" fontId="50" fillId="4" borderId="19" xfId="0" applyNumberFormat="1" applyFont="1" applyFill="1" applyBorder="1" applyAlignment="1">
      <alignment horizontal="right" vertical="center"/>
    </xf>
    <xf numFmtId="9" fontId="0" fillId="0" borderId="0" xfId="0" applyNumberFormat="1"/>
    <xf numFmtId="0" fontId="47" fillId="0" borderId="18" xfId="0" applyFont="1" applyBorder="1" applyAlignment="1">
      <alignment horizontal="center" vertical="center"/>
    </xf>
    <xf numFmtId="0" fontId="0" fillId="5" borderId="0" xfId="0" applyFill="1"/>
    <xf numFmtId="49" fontId="51" fillId="3" borderId="85" xfId="0" applyNumberFormat="1" applyFont="1" applyFill="1" applyBorder="1" applyAlignment="1">
      <alignment horizontal="center" vertical="center"/>
    </xf>
    <xf numFmtId="0" fontId="48" fillId="4" borderId="19" xfId="0" applyFont="1" applyFill="1" applyBorder="1" applyAlignment="1">
      <alignment horizontal="left" vertical="center" wrapText="1"/>
    </xf>
    <xf numFmtId="9" fontId="48" fillId="4" borderId="19" xfId="2" applyFont="1" applyFill="1" applyBorder="1" applyAlignment="1">
      <alignment horizontal="right" vertical="center"/>
    </xf>
    <xf numFmtId="0" fontId="47" fillId="4" borderId="21" xfId="0" applyFont="1" applyFill="1" applyBorder="1" applyAlignment="1">
      <alignment horizontal="center" vertical="center"/>
    </xf>
    <xf numFmtId="0" fontId="52" fillId="4" borderId="22" xfId="0" applyFont="1" applyFill="1" applyBorder="1" applyAlignment="1">
      <alignment horizontal="left" vertical="center" wrapText="1"/>
    </xf>
    <xf numFmtId="3" fontId="52" fillId="4" borderId="22" xfId="0" applyNumberFormat="1" applyFont="1" applyFill="1" applyBorder="1" applyAlignment="1">
      <alignment horizontal="right" vertical="center"/>
    </xf>
    <xf numFmtId="164" fontId="40" fillId="0" borderId="23" xfId="2" applyNumberFormat="1" applyFont="1" applyFill="1" applyBorder="1" applyAlignment="1">
      <alignment horizontal="right" vertical="center"/>
    </xf>
    <xf numFmtId="0" fontId="38" fillId="2" borderId="20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39" fillId="4" borderId="18" xfId="0" applyFont="1" applyFill="1" applyBorder="1" applyAlignment="1">
      <alignment horizontal="center" vertical="center"/>
    </xf>
    <xf numFmtId="0" fontId="39" fillId="4" borderId="19" xfId="0" applyFont="1" applyFill="1" applyBorder="1" applyAlignment="1">
      <alignment horizontal="left" vertical="center"/>
    </xf>
    <xf numFmtId="3" fontId="39" fillId="4" borderId="19" xfId="0" applyNumberFormat="1" applyFont="1" applyFill="1" applyBorder="1" applyAlignment="1">
      <alignment horizontal="right" vertical="center"/>
    </xf>
    <xf numFmtId="9" fontId="39" fillId="4" borderId="19" xfId="2" applyFont="1" applyFill="1" applyBorder="1" applyAlignment="1">
      <alignment horizontal="right" vertical="center"/>
    </xf>
    <xf numFmtId="4" fontId="39" fillId="4" borderId="19" xfId="0" applyNumberFormat="1" applyFont="1" applyFill="1" applyBorder="1" applyAlignment="1">
      <alignment horizontal="right" vertical="center"/>
    </xf>
    <xf numFmtId="0" fontId="40" fillId="4" borderId="18" xfId="0" applyFont="1" applyFill="1" applyBorder="1" applyAlignment="1">
      <alignment horizontal="center" vertical="center"/>
    </xf>
    <xf numFmtId="0" fontId="40" fillId="4" borderId="19" xfId="0" applyFont="1" applyFill="1" applyBorder="1" applyAlignment="1">
      <alignment horizontal="left" vertical="center"/>
    </xf>
    <xf numFmtId="3" fontId="40" fillId="4" borderId="19" xfId="0" applyNumberFormat="1" applyFont="1" applyFill="1" applyBorder="1" applyAlignment="1">
      <alignment horizontal="right" vertical="center"/>
    </xf>
    <xf numFmtId="0" fontId="38" fillId="4" borderId="18" xfId="0" applyFont="1" applyFill="1" applyBorder="1" applyAlignment="1">
      <alignment horizontal="center" vertical="center"/>
    </xf>
    <xf numFmtId="0" fontId="38" fillId="4" borderId="19" xfId="0" applyFont="1" applyFill="1" applyBorder="1" applyAlignment="1">
      <alignment horizontal="left" vertical="center"/>
    </xf>
    <xf numFmtId="3" fontId="38" fillId="4" borderId="19" xfId="0" applyNumberFormat="1" applyFont="1" applyFill="1" applyBorder="1" applyAlignment="1">
      <alignment horizontal="right" vertical="center"/>
    </xf>
    <xf numFmtId="4" fontId="40" fillId="4" borderId="19" xfId="0" applyNumberFormat="1" applyFont="1" applyFill="1" applyBorder="1" applyAlignment="1">
      <alignment horizontal="right" vertical="center"/>
    </xf>
    <xf numFmtId="0" fontId="38" fillId="4" borderId="19" xfId="0" applyFont="1" applyFill="1" applyBorder="1" applyAlignment="1">
      <alignment horizontal="left" vertical="center" wrapText="1"/>
    </xf>
    <xf numFmtId="9" fontId="38" fillId="4" borderId="19" xfId="2" applyFont="1" applyFill="1" applyBorder="1" applyAlignment="1">
      <alignment horizontal="right" vertical="center"/>
    </xf>
    <xf numFmtId="3" fontId="41" fillId="4" borderId="19" xfId="0" applyNumberFormat="1" applyFont="1" applyFill="1" applyBorder="1" applyAlignment="1">
      <alignment horizontal="right" vertical="center"/>
    </xf>
    <xf numFmtId="0" fontId="40" fillId="4" borderId="19" xfId="0" applyFont="1" applyFill="1" applyBorder="1" applyAlignment="1">
      <alignment horizontal="left" vertical="center" wrapText="1"/>
    </xf>
    <xf numFmtId="9" fontId="40" fillId="4" borderId="19" xfId="2" applyFont="1" applyFill="1" applyBorder="1" applyAlignment="1">
      <alignment horizontal="right" vertical="center"/>
    </xf>
    <xf numFmtId="0" fontId="39" fillId="4" borderId="21" xfId="0" applyFont="1" applyFill="1" applyBorder="1" applyAlignment="1">
      <alignment horizontal="center" vertical="center"/>
    </xf>
    <xf numFmtId="0" fontId="42" fillId="4" borderId="22" xfId="0" applyFont="1" applyFill="1" applyBorder="1" applyAlignment="1">
      <alignment horizontal="left" vertical="center" wrapText="1"/>
    </xf>
    <xf numFmtId="3" fontId="42" fillId="4" borderId="22" xfId="0" applyNumberFormat="1" applyFont="1" applyFill="1" applyBorder="1" applyAlignment="1">
      <alignment horizontal="right" vertical="center"/>
    </xf>
    <xf numFmtId="3" fontId="42" fillId="4" borderId="23" xfId="0" applyNumberFormat="1" applyFont="1" applyFill="1" applyBorder="1" applyAlignment="1">
      <alignment horizontal="right" vertical="center"/>
    </xf>
    <xf numFmtId="0" fontId="53" fillId="0" borderId="0" xfId="0" applyFont="1"/>
    <xf numFmtId="3" fontId="53" fillId="0" borderId="0" xfId="0" applyNumberFormat="1" applyFont="1"/>
    <xf numFmtId="0" fontId="54" fillId="0" borderId="106" xfId="0" applyFont="1" applyBorder="1" applyAlignment="1">
      <alignment horizontal="center" vertical="center" wrapText="1"/>
    </xf>
    <xf numFmtId="0" fontId="54" fillId="0" borderId="108" xfId="0" applyFont="1" applyBorder="1" applyAlignment="1">
      <alignment horizontal="center" vertical="center" wrapText="1"/>
    </xf>
    <xf numFmtId="0" fontId="41" fillId="0" borderId="85" xfId="0" applyFont="1" applyBorder="1" applyAlignment="1">
      <alignment horizontal="center"/>
    </xf>
    <xf numFmtId="0" fontId="41" fillId="0" borderId="138" xfId="0" applyFont="1" applyBorder="1" applyAlignment="1">
      <alignment horizontal="center"/>
    </xf>
    <xf numFmtId="0" fontId="41" fillId="0" borderId="139" xfId="0" applyFont="1" applyBorder="1" applyAlignment="1">
      <alignment horizontal="center"/>
    </xf>
    <xf numFmtId="0" fontId="54" fillId="0" borderId="112" xfId="0" applyFont="1" applyBorder="1" applyAlignment="1">
      <alignment horizontal="center" vertical="center" wrapText="1"/>
    </xf>
    <xf numFmtId="0" fontId="54" fillId="0" borderId="33" xfId="0" applyFont="1" applyBorder="1" applyAlignment="1">
      <alignment horizontal="center" vertical="center" wrapText="1"/>
    </xf>
    <xf numFmtId="0" fontId="54" fillId="0" borderId="114" xfId="0" applyFont="1" applyBorder="1" applyAlignment="1">
      <alignment horizontal="center" vertical="center" wrapText="1"/>
    </xf>
    <xf numFmtId="0" fontId="54" fillId="0" borderId="116" xfId="0" applyFont="1" applyBorder="1" applyAlignment="1">
      <alignment horizontal="center" vertical="center" wrapText="1"/>
    </xf>
    <xf numFmtId="0" fontId="7" fillId="0" borderId="140" xfId="0" applyFont="1" applyBorder="1" applyAlignment="1">
      <alignment horizontal="center" vertical="center"/>
    </xf>
    <xf numFmtId="0" fontId="7" fillId="0" borderId="141" xfId="0" applyFont="1" applyBorder="1" applyAlignment="1">
      <alignment horizontal="center" vertical="center"/>
    </xf>
    <xf numFmtId="0" fontId="7" fillId="0" borderId="141" xfId="0" applyFont="1" applyBorder="1" applyAlignment="1">
      <alignment horizontal="center" vertical="center"/>
    </xf>
    <xf numFmtId="0" fontId="7" fillId="0" borderId="142" xfId="0" applyFont="1" applyBorder="1" applyAlignment="1">
      <alignment horizontal="center" vertical="center"/>
    </xf>
    <xf numFmtId="165" fontId="39" fillId="4" borderId="19" xfId="1" applyNumberFormat="1" applyFont="1" applyFill="1" applyBorder="1" applyAlignment="1">
      <alignment horizontal="right" vertical="center"/>
    </xf>
    <xf numFmtId="9" fontId="40" fillId="0" borderId="20" xfId="2" applyFont="1" applyFill="1" applyBorder="1" applyAlignment="1">
      <alignment horizontal="right" vertical="center"/>
    </xf>
    <xf numFmtId="165" fontId="40" fillId="4" borderId="19" xfId="1" applyNumberFormat="1" applyFont="1" applyFill="1" applyBorder="1" applyAlignment="1">
      <alignment horizontal="right" vertical="center"/>
    </xf>
    <xf numFmtId="165" fontId="38" fillId="4" borderId="19" xfId="1" applyNumberFormat="1" applyFont="1" applyFill="1" applyBorder="1" applyAlignment="1">
      <alignment horizontal="right" vertical="center"/>
    </xf>
    <xf numFmtId="165" fontId="54" fillId="0" borderId="19" xfId="1" applyNumberFormat="1" applyFont="1" applyFill="1" applyBorder="1" applyAlignment="1">
      <alignment horizontal="right" vertical="center"/>
    </xf>
    <xf numFmtId="165" fontId="7" fillId="0" borderId="19" xfId="1" applyNumberFormat="1" applyFont="1" applyFill="1" applyBorder="1" applyAlignment="1">
      <alignment horizontal="center" vertical="center"/>
    </xf>
    <xf numFmtId="9" fontId="7" fillId="0" borderId="20" xfId="2" applyFont="1" applyFill="1" applyBorder="1" applyAlignment="1">
      <alignment horizontal="center" vertical="center"/>
    </xf>
    <xf numFmtId="165" fontId="41" fillId="4" borderId="19" xfId="1" applyNumberFormat="1" applyFont="1" applyFill="1" applyBorder="1" applyAlignment="1">
      <alignment horizontal="right" vertical="center"/>
    </xf>
    <xf numFmtId="9" fontId="40" fillId="0" borderId="23" xfId="2" applyFont="1" applyFill="1" applyBorder="1" applyAlignment="1">
      <alignment horizontal="right" vertical="center"/>
    </xf>
    <xf numFmtId="4" fontId="39" fillId="0" borderId="19" xfId="0" applyNumberFormat="1" applyFont="1" applyBorder="1" applyAlignment="1">
      <alignment horizontal="right" vertical="center"/>
    </xf>
    <xf numFmtId="3" fontId="40" fillId="0" borderId="19" xfId="0" applyNumberFormat="1" applyFont="1" applyBorder="1" applyAlignment="1">
      <alignment horizontal="right" vertical="center"/>
    </xf>
    <xf numFmtId="9" fontId="54" fillId="4" borderId="19" xfId="2" applyFont="1" applyFill="1" applyBorder="1" applyAlignment="1">
      <alignment horizontal="right" vertical="center"/>
    </xf>
    <xf numFmtId="0" fontId="38" fillId="2" borderId="1" xfId="0" applyFont="1" applyFill="1" applyBorder="1" applyAlignment="1">
      <alignment horizontal="left" vertical="center"/>
    </xf>
    <xf numFmtId="0" fontId="38" fillId="2" borderId="2" xfId="0" applyFont="1" applyFill="1" applyBorder="1" applyAlignment="1">
      <alignment horizontal="center" vertical="center"/>
    </xf>
    <xf numFmtId="0" fontId="38" fillId="2" borderId="2" xfId="0" applyFont="1" applyFill="1" applyBorder="1" applyAlignment="1">
      <alignment horizontal="left" vertical="center"/>
    </xf>
    <xf numFmtId="49" fontId="38" fillId="2" borderId="3" xfId="0" applyNumberFormat="1" applyFont="1" applyFill="1" applyBorder="1" applyAlignment="1">
      <alignment horizontal="center" vertical="center"/>
    </xf>
    <xf numFmtId="0" fontId="38" fillId="2" borderId="143" xfId="0" applyFont="1" applyFill="1" applyBorder="1" applyAlignment="1">
      <alignment horizontal="left" vertical="center"/>
    </xf>
    <xf numFmtId="0" fontId="38" fillId="2" borderId="144" xfId="0" applyFont="1" applyFill="1" applyBorder="1" applyAlignment="1">
      <alignment vertical="center"/>
    </xf>
    <xf numFmtId="0" fontId="38" fillId="2" borderId="144" xfId="0" applyFont="1" applyFill="1" applyBorder="1" applyAlignment="1">
      <alignment horizontal="left" vertical="center"/>
    </xf>
    <xf numFmtId="0" fontId="38" fillId="2" borderId="145" xfId="0" applyFont="1" applyFill="1" applyBorder="1" applyAlignment="1">
      <alignment horizontal="center" vertical="center"/>
    </xf>
    <xf numFmtId="0" fontId="38" fillId="2" borderId="146" xfId="0" applyFont="1" applyFill="1" applyBorder="1" applyAlignment="1">
      <alignment horizontal="center" vertical="center"/>
    </xf>
    <xf numFmtId="0" fontId="38" fillId="2" borderId="147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148" xfId="0" applyFont="1" applyFill="1" applyBorder="1" applyAlignment="1">
      <alignment horizontal="center" vertical="center"/>
    </xf>
    <xf numFmtId="0" fontId="38" fillId="2" borderId="149" xfId="0" applyFont="1" applyFill="1" applyBorder="1" applyAlignment="1">
      <alignment horizontal="center" vertical="center"/>
    </xf>
    <xf numFmtId="0" fontId="38" fillId="2" borderId="150" xfId="0" applyFont="1" applyFill="1" applyBorder="1" applyAlignment="1">
      <alignment horizontal="center" vertical="center"/>
    </xf>
    <xf numFmtId="0" fontId="38" fillId="2" borderId="151" xfId="0" applyFont="1" applyFill="1" applyBorder="1" applyAlignment="1">
      <alignment horizontal="right" vertical="center"/>
    </xf>
    <xf numFmtId="166" fontId="38" fillId="2" borderId="152" xfId="0" applyNumberFormat="1" applyFont="1" applyFill="1" applyBorder="1" applyAlignment="1">
      <alignment horizontal="left" vertical="center"/>
    </xf>
    <xf numFmtId="0" fontId="38" fillId="2" borderId="6" xfId="0" applyFont="1" applyFill="1" applyBorder="1" applyAlignment="1">
      <alignment horizontal="center" vertical="center"/>
    </xf>
    <xf numFmtId="0" fontId="38" fillId="2" borderId="6" xfId="0" applyFont="1" applyFill="1" applyBorder="1" applyAlignment="1">
      <alignment horizontal="center" vertical="center"/>
    </xf>
    <xf numFmtId="0" fontId="38" fillId="2" borderId="7" xfId="0" applyFont="1" applyFill="1" applyBorder="1" applyAlignment="1">
      <alignment horizontal="center" vertical="center" wrapText="1"/>
    </xf>
    <xf numFmtId="0" fontId="38" fillId="2" borderId="148" xfId="0" applyFont="1" applyFill="1" applyBorder="1" applyAlignment="1">
      <alignment horizontal="center" vertical="center" wrapText="1"/>
    </xf>
    <xf numFmtId="0" fontId="38" fillId="2" borderId="8" xfId="0" applyFont="1" applyFill="1" applyBorder="1" applyAlignment="1">
      <alignment horizontal="center" vertical="center" wrapText="1"/>
    </xf>
    <xf numFmtId="0" fontId="38" fillId="2" borderId="9" xfId="0" applyFont="1" applyFill="1" applyBorder="1" applyAlignment="1">
      <alignment horizontal="center" vertical="center" wrapText="1"/>
    </xf>
    <xf numFmtId="0" fontId="38" fillId="2" borderId="10" xfId="0" applyFont="1" applyFill="1" applyBorder="1" applyAlignment="1">
      <alignment horizontal="center" vertical="center" wrapText="1"/>
    </xf>
    <xf numFmtId="0" fontId="38" fillId="2" borderId="11" xfId="0" applyFont="1" applyFill="1" applyBorder="1" applyAlignment="1">
      <alignment horizontal="center" vertical="center" wrapText="1"/>
    </xf>
    <xf numFmtId="0" fontId="38" fillId="2" borderId="12" xfId="0" applyFont="1" applyFill="1" applyBorder="1" applyAlignment="1">
      <alignment horizontal="center" vertical="center" wrapText="1"/>
    </xf>
    <xf numFmtId="0" fontId="38" fillId="2" borderId="153" xfId="0" applyFont="1" applyFill="1" applyBorder="1" applyAlignment="1">
      <alignment horizontal="center" vertical="center"/>
    </xf>
    <xf numFmtId="0" fontId="38" fillId="2" borderId="154" xfId="0" applyFont="1" applyFill="1" applyBorder="1" applyAlignment="1">
      <alignment horizontal="center" vertical="center"/>
    </xf>
    <xf numFmtId="0" fontId="38" fillId="2" borderId="13" xfId="0" applyFont="1" applyFill="1" applyBorder="1" applyAlignment="1">
      <alignment horizontal="center" vertical="center"/>
    </xf>
    <xf numFmtId="0" fontId="38" fillId="2" borderId="155" xfId="0" applyFont="1" applyFill="1" applyBorder="1" applyAlignment="1">
      <alignment horizontal="center" vertical="center"/>
    </xf>
    <xf numFmtId="0" fontId="39" fillId="6" borderId="18" xfId="0" applyFont="1" applyFill="1" applyBorder="1" applyAlignment="1">
      <alignment horizontal="center" vertical="center"/>
    </xf>
    <xf numFmtId="1" fontId="39" fillId="4" borderId="19" xfId="2" applyNumberFormat="1" applyFont="1" applyFill="1" applyBorder="1" applyAlignment="1">
      <alignment horizontal="right" vertical="center"/>
    </xf>
    <xf numFmtId="3" fontId="55" fillId="4" borderId="92" xfId="0" applyNumberFormat="1" applyFont="1" applyFill="1" applyBorder="1" applyAlignment="1">
      <alignment horizontal="right" vertical="center"/>
    </xf>
    <xf numFmtId="0" fontId="0" fillId="0" borderId="156" xfId="0" applyBorder="1"/>
    <xf numFmtId="0" fontId="56" fillId="2" borderId="24" xfId="0" applyFont="1" applyFill="1" applyBorder="1" applyAlignment="1">
      <alignment horizontal="left" vertical="center"/>
    </xf>
    <xf numFmtId="0" fontId="56" fillId="2" borderId="25" xfId="0" applyFont="1" applyFill="1" applyBorder="1" applyAlignment="1">
      <alignment horizontal="center" vertical="center"/>
    </xf>
    <xf numFmtId="0" fontId="56" fillId="2" borderId="25" xfId="0" applyFont="1" applyFill="1" applyBorder="1" applyAlignment="1">
      <alignment horizontal="left" vertical="center"/>
    </xf>
    <xf numFmtId="49" fontId="56" fillId="2" borderId="25" xfId="0" applyNumberFormat="1" applyFont="1" applyFill="1" applyBorder="1" applyAlignment="1">
      <alignment horizontal="center" vertical="center"/>
    </xf>
    <xf numFmtId="49" fontId="56" fillId="2" borderId="26" xfId="0" applyNumberFormat="1" applyFont="1" applyFill="1" applyBorder="1" applyAlignment="1">
      <alignment horizontal="center" vertical="center"/>
    </xf>
    <xf numFmtId="0" fontId="56" fillId="2" borderId="18" xfId="0" applyFont="1" applyFill="1" applyBorder="1" applyAlignment="1">
      <alignment horizontal="left" vertical="center"/>
    </xf>
    <xf numFmtId="0" fontId="56" fillId="2" borderId="19" xfId="0" applyFont="1" applyFill="1" applyBorder="1" applyAlignment="1">
      <alignment horizontal="center" vertical="center"/>
    </xf>
    <xf numFmtId="0" fontId="56" fillId="2" borderId="19" xfId="0" applyFont="1" applyFill="1" applyBorder="1" applyAlignment="1">
      <alignment horizontal="left" vertical="center"/>
    </xf>
    <xf numFmtId="49" fontId="56" fillId="2" borderId="19" xfId="0" applyNumberFormat="1" applyFont="1" applyFill="1" applyBorder="1" applyAlignment="1">
      <alignment horizontal="center" vertical="center"/>
    </xf>
    <xf numFmtId="49" fontId="56" fillId="2" borderId="20" xfId="0" applyNumberFormat="1" applyFont="1" applyFill="1" applyBorder="1" applyAlignment="1">
      <alignment horizontal="center" vertical="center"/>
    </xf>
    <xf numFmtId="0" fontId="56" fillId="2" borderId="18" xfId="0" applyFont="1" applyFill="1" applyBorder="1" applyAlignment="1">
      <alignment horizontal="left" vertical="center"/>
    </xf>
    <xf numFmtId="0" fontId="56" fillId="2" borderId="20" xfId="0" applyFont="1" applyFill="1" applyBorder="1" applyAlignment="1">
      <alignment horizontal="center" vertical="center"/>
    </xf>
    <xf numFmtId="0" fontId="34" fillId="2" borderId="18" xfId="0" applyFont="1" applyFill="1" applyBorder="1" applyAlignment="1">
      <alignment horizontal="center" vertical="center"/>
    </xf>
    <xf numFmtId="0" fontId="34" fillId="2" borderId="19" xfId="0" applyFont="1" applyFill="1" applyBorder="1" applyAlignment="1">
      <alignment horizontal="center" vertical="center"/>
    </xf>
    <xf numFmtId="0" fontId="55" fillId="2" borderId="19" xfId="0" applyFont="1" applyFill="1" applyBorder="1" applyAlignment="1">
      <alignment horizontal="right" vertical="center"/>
    </xf>
    <xf numFmtId="166" fontId="55" fillId="2" borderId="19" xfId="0" applyNumberFormat="1" applyFont="1" applyFill="1" applyBorder="1" applyAlignment="1">
      <alignment horizontal="left" vertical="center"/>
    </xf>
    <xf numFmtId="0" fontId="55" fillId="2" borderId="19" xfId="0" applyFont="1" applyFill="1" applyBorder="1" applyAlignment="1">
      <alignment horizontal="center" vertical="center"/>
    </xf>
    <xf numFmtId="0" fontId="55" fillId="2" borderId="19" xfId="0" applyFont="1" applyFill="1" applyBorder="1" applyAlignment="1">
      <alignment horizontal="center" vertical="center"/>
    </xf>
    <xf numFmtId="0" fontId="55" fillId="2" borderId="19" xfId="0" applyFont="1" applyFill="1" applyBorder="1" applyAlignment="1">
      <alignment horizontal="center" vertical="center" wrapText="1"/>
    </xf>
    <xf numFmtId="0" fontId="55" fillId="2" borderId="20" xfId="0" applyFont="1" applyFill="1" applyBorder="1" applyAlignment="1">
      <alignment horizontal="center" vertical="center" wrapText="1"/>
    </xf>
    <xf numFmtId="0" fontId="55" fillId="2" borderId="19" xfId="0" applyFont="1" applyFill="1" applyBorder="1" applyAlignment="1">
      <alignment horizontal="center" vertical="center" wrapText="1"/>
    </xf>
    <xf numFmtId="0" fontId="34" fillId="2" borderId="21" xfId="0" applyFont="1" applyFill="1" applyBorder="1" applyAlignment="1">
      <alignment horizontal="center" vertical="center"/>
    </xf>
    <xf numFmtId="0" fontId="34" fillId="2" borderId="22" xfId="0" applyFont="1" applyFill="1" applyBorder="1" applyAlignment="1">
      <alignment horizontal="center" vertical="center"/>
    </xf>
    <xf numFmtId="0" fontId="55" fillId="2" borderId="22" xfId="0" applyFont="1" applyFill="1" applyBorder="1" applyAlignment="1">
      <alignment horizontal="center" vertical="center"/>
    </xf>
    <xf numFmtId="0" fontId="55" fillId="2" borderId="23" xfId="0" applyFont="1" applyFill="1" applyBorder="1" applyAlignment="1">
      <alignment horizontal="center" vertical="center"/>
    </xf>
    <xf numFmtId="0" fontId="57" fillId="0" borderId="19" xfId="0" applyFont="1" applyBorder="1" applyAlignment="1">
      <alignment horizontal="center" vertical="center"/>
    </xf>
    <xf numFmtId="0" fontId="58" fillId="4" borderId="18" xfId="0" applyFont="1" applyFill="1" applyBorder="1" applyAlignment="1">
      <alignment horizontal="center" vertical="center"/>
    </xf>
    <xf numFmtId="0" fontId="58" fillId="4" borderId="19" xfId="0" applyFont="1" applyFill="1" applyBorder="1" applyAlignment="1">
      <alignment horizontal="left" vertical="center"/>
    </xf>
    <xf numFmtId="3" fontId="58" fillId="4" borderId="19" xfId="0" applyNumberFormat="1" applyFont="1" applyFill="1" applyBorder="1" applyAlignment="1">
      <alignment horizontal="right" vertical="center"/>
    </xf>
    <xf numFmtId="9" fontId="58" fillId="4" borderId="19" xfId="2" applyFont="1" applyFill="1" applyBorder="1" applyAlignment="1">
      <alignment horizontal="right" vertical="center"/>
    </xf>
    <xf numFmtId="4" fontId="58" fillId="4" borderId="19" xfId="0" applyNumberFormat="1" applyFont="1" applyFill="1" applyBorder="1" applyAlignment="1">
      <alignment horizontal="right" vertical="center"/>
    </xf>
    <xf numFmtId="164" fontId="30" fillId="0" borderId="20" xfId="2" applyNumberFormat="1" applyFont="1" applyFill="1" applyBorder="1" applyAlignment="1">
      <alignment horizontal="right" vertical="center"/>
    </xf>
    <xf numFmtId="0" fontId="59" fillId="4" borderId="18" xfId="0" applyFont="1" applyFill="1" applyBorder="1" applyAlignment="1">
      <alignment horizontal="center" vertical="center"/>
    </xf>
    <xf numFmtId="0" fontId="59" fillId="4" borderId="19" xfId="0" applyFont="1" applyFill="1" applyBorder="1" applyAlignment="1">
      <alignment horizontal="left" vertical="center"/>
    </xf>
    <xf numFmtId="3" fontId="59" fillId="4" borderId="19" xfId="0" applyNumberFormat="1" applyFont="1" applyFill="1" applyBorder="1" applyAlignment="1">
      <alignment horizontal="right" vertical="center"/>
    </xf>
    <xf numFmtId="3" fontId="59" fillId="0" borderId="19" xfId="0" applyNumberFormat="1" applyFont="1" applyBorder="1" applyAlignment="1">
      <alignment horizontal="right" vertical="center"/>
    </xf>
    <xf numFmtId="0" fontId="55" fillId="4" borderId="18" xfId="0" applyFont="1" applyFill="1" applyBorder="1" applyAlignment="1">
      <alignment horizontal="center" vertical="center"/>
    </xf>
    <xf numFmtId="0" fontId="55" fillId="4" borderId="19" xfId="0" applyFont="1" applyFill="1" applyBorder="1" applyAlignment="1">
      <alignment horizontal="left" vertical="center"/>
    </xf>
    <xf numFmtId="3" fontId="55" fillId="4" borderId="19" xfId="0" applyNumberFormat="1" applyFont="1" applyFill="1" applyBorder="1" applyAlignment="1">
      <alignment horizontal="right" vertical="center"/>
    </xf>
    <xf numFmtId="4" fontId="59" fillId="4" borderId="19" xfId="0" applyNumberFormat="1" applyFont="1" applyFill="1" applyBorder="1" applyAlignment="1">
      <alignment horizontal="right" vertical="center"/>
    </xf>
    <xf numFmtId="0" fontId="57" fillId="0" borderId="18" xfId="0" applyFont="1" applyBorder="1" applyAlignment="1">
      <alignment horizontal="center" vertical="center"/>
    </xf>
    <xf numFmtId="0" fontId="55" fillId="4" borderId="19" xfId="0" applyFont="1" applyFill="1" applyBorder="1" applyAlignment="1">
      <alignment horizontal="left" vertical="center" wrapText="1"/>
    </xf>
    <xf numFmtId="9" fontId="55" fillId="4" borderId="19" xfId="2" applyFont="1" applyFill="1" applyBorder="1" applyAlignment="1">
      <alignment horizontal="right" vertical="center"/>
    </xf>
    <xf numFmtId="0" fontId="58" fillId="4" borderId="19" xfId="0" applyFont="1" applyFill="1" applyBorder="1" applyAlignment="1">
      <alignment horizontal="left" vertical="center" wrapText="1"/>
    </xf>
    <xf numFmtId="3" fontId="60" fillId="4" borderId="19" xfId="0" applyNumberFormat="1" applyFont="1" applyFill="1" applyBorder="1" applyAlignment="1">
      <alignment horizontal="right" vertical="center"/>
    </xf>
    <xf numFmtId="9" fontId="59" fillId="4" borderId="19" xfId="2" applyFont="1" applyFill="1" applyBorder="1" applyAlignment="1">
      <alignment horizontal="right" vertical="center"/>
    </xf>
    <xf numFmtId="0" fontId="59" fillId="4" borderId="19" xfId="0" applyFont="1" applyFill="1" applyBorder="1" applyAlignment="1">
      <alignment horizontal="left" vertical="center" wrapText="1"/>
    </xf>
    <xf numFmtId="4" fontId="0" fillId="0" borderId="0" xfId="0" applyNumberFormat="1"/>
    <xf numFmtId="165" fontId="59" fillId="4" borderId="19" xfId="1" applyNumberFormat="1" applyFont="1" applyFill="1" applyBorder="1" applyAlignment="1">
      <alignment horizontal="right" vertical="center"/>
    </xf>
    <xf numFmtId="0" fontId="58" fillId="4" borderId="21" xfId="0" applyFont="1" applyFill="1" applyBorder="1" applyAlignment="1">
      <alignment horizontal="center" vertical="center"/>
    </xf>
    <xf numFmtId="0" fontId="61" fillId="4" borderId="22" xfId="0" applyFont="1" applyFill="1" applyBorder="1" applyAlignment="1">
      <alignment horizontal="left" vertical="center" wrapText="1"/>
    </xf>
    <xf numFmtId="3" fontId="61" fillId="4" borderId="22" xfId="0" applyNumberFormat="1" applyFont="1" applyFill="1" applyBorder="1" applyAlignment="1">
      <alignment horizontal="right" vertical="center"/>
    </xf>
    <xf numFmtId="164" fontId="30" fillId="0" borderId="23" xfId="2" applyNumberFormat="1" applyFont="1" applyFill="1" applyBorder="1" applyAlignment="1">
      <alignment horizontal="right" vertical="center"/>
    </xf>
    <xf numFmtId="0" fontId="56" fillId="2" borderId="1" xfId="0" applyFont="1" applyFill="1" applyBorder="1" applyAlignment="1">
      <alignment horizontal="left" vertical="center"/>
    </xf>
    <xf numFmtId="0" fontId="56" fillId="2" borderId="2" xfId="0" applyFont="1" applyFill="1" applyBorder="1" applyAlignment="1">
      <alignment horizontal="center" vertical="center"/>
    </xf>
    <xf numFmtId="0" fontId="56" fillId="2" borderId="2" xfId="0" applyFont="1" applyFill="1" applyBorder="1" applyAlignment="1">
      <alignment horizontal="left" vertical="center"/>
    </xf>
    <xf numFmtId="49" fontId="56" fillId="2" borderId="3" xfId="0" applyNumberFormat="1" applyFont="1" applyFill="1" applyBorder="1" applyAlignment="1">
      <alignment horizontal="center" vertical="center"/>
    </xf>
    <xf numFmtId="0" fontId="56" fillId="2" borderId="143" xfId="0" applyFont="1" applyFill="1" applyBorder="1" applyAlignment="1">
      <alignment horizontal="left" vertical="center"/>
    </xf>
    <xf numFmtId="0" fontId="56" fillId="2" borderId="144" xfId="0" applyFont="1" applyFill="1" applyBorder="1" applyAlignment="1">
      <alignment vertical="center"/>
    </xf>
    <xf numFmtId="0" fontId="56" fillId="2" borderId="144" xfId="0" applyFont="1" applyFill="1" applyBorder="1" applyAlignment="1">
      <alignment horizontal="left" vertical="center"/>
    </xf>
    <xf numFmtId="0" fontId="56" fillId="2" borderId="145" xfId="0" quotePrefix="1" applyFont="1" applyFill="1" applyBorder="1" applyAlignment="1">
      <alignment horizontal="center" vertical="center"/>
    </xf>
    <xf numFmtId="0" fontId="56" fillId="2" borderId="145" xfId="0" applyFont="1" applyFill="1" applyBorder="1" applyAlignment="1">
      <alignment horizontal="center" vertical="center"/>
    </xf>
    <xf numFmtId="0" fontId="34" fillId="2" borderId="146" xfId="0" applyFont="1" applyFill="1" applyBorder="1" applyAlignment="1">
      <alignment horizontal="center" vertical="center"/>
    </xf>
    <xf numFmtId="0" fontId="34" fillId="2" borderId="147" xfId="0" applyFont="1" applyFill="1" applyBorder="1" applyAlignment="1">
      <alignment horizontal="center" vertical="center"/>
    </xf>
    <xf numFmtId="0" fontId="56" fillId="2" borderId="5" xfId="0" applyFont="1" applyFill="1" applyBorder="1" applyAlignment="1">
      <alignment horizontal="center" vertical="center"/>
    </xf>
    <xf numFmtId="0" fontId="56" fillId="2" borderId="148" xfId="0" applyFont="1" applyFill="1" applyBorder="1" applyAlignment="1">
      <alignment horizontal="center" vertical="center"/>
    </xf>
    <xf numFmtId="0" fontId="34" fillId="2" borderId="149" xfId="0" applyFont="1" applyFill="1" applyBorder="1" applyAlignment="1">
      <alignment horizontal="center" vertical="center"/>
    </xf>
    <xf numFmtId="0" fontId="34" fillId="2" borderId="150" xfId="0" applyFont="1" applyFill="1" applyBorder="1" applyAlignment="1">
      <alignment horizontal="center" vertical="center"/>
    </xf>
    <xf numFmtId="0" fontId="55" fillId="2" borderId="151" xfId="0" applyFont="1" applyFill="1" applyBorder="1" applyAlignment="1">
      <alignment horizontal="right" vertical="center"/>
    </xf>
    <xf numFmtId="166" fontId="55" fillId="2" borderId="152" xfId="0" applyNumberFormat="1" applyFont="1" applyFill="1" applyBorder="1" applyAlignment="1">
      <alignment horizontal="left" vertical="center"/>
    </xf>
    <xf numFmtId="0" fontId="55" fillId="2" borderId="6" xfId="0" applyFont="1" applyFill="1" applyBorder="1" applyAlignment="1">
      <alignment horizontal="center" vertical="center"/>
    </xf>
    <xf numFmtId="0" fontId="55" fillId="2" borderId="6" xfId="0" applyFont="1" applyFill="1" applyBorder="1" applyAlignment="1">
      <alignment horizontal="center" vertical="center"/>
    </xf>
    <xf numFmtId="0" fontId="55" fillId="2" borderId="7" xfId="0" applyFont="1" applyFill="1" applyBorder="1" applyAlignment="1">
      <alignment horizontal="center" vertical="center" wrapText="1"/>
    </xf>
    <xf numFmtId="0" fontId="55" fillId="2" borderId="148" xfId="0" applyFont="1" applyFill="1" applyBorder="1" applyAlignment="1">
      <alignment horizontal="center" vertical="center" wrapText="1"/>
    </xf>
    <xf numFmtId="0" fontId="55" fillId="2" borderId="8" xfId="0" applyFont="1" applyFill="1" applyBorder="1" applyAlignment="1">
      <alignment horizontal="center" vertical="center" wrapText="1"/>
    </xf>
    <xf numFmtId="0" fontId="55" fillId="2" borderId="9" xfId="0" applyFont="1" applyFill="1" applyBorder="1" applyAlignment="1">
      <alignment horizontal="center" vertical="center" wrapText="1"/>
    </xf>
    <xf numFmtId="0" fontId="55" fillId="2" borderId="10" xfId="0" applyFont="1" applyFill="1" applyBorder="1" applyAlignment="1">
      <alignment horizontal="center" vertical="center" wrapText="1"/>
    </xf>
    <xf numFmtId="0" fontId="55" fillId="2" borderId="11" xfId="0" applyFont="1" applyFill="1" applyBorder="1" applyAlignment="1">
      <alignment horizontal="center" vertical="center" wrapText="1"/>
    </xf>
    <xf numFmtId="0" fontId="55" fillId="2" borderId="12" xfId="0" applyFont="1" applyFill="1" applyBorder="1" applyAlignment="1">
      <alignment horizontal="center" vertical="center" wrapText="1"/>
    </xf>
    <xf numFmtId="0" fontId="34" fillId="2" borderId="153" xfId="0" applyFont="1" applyFill="1" applyBorder="1" applyAlignment="1">
      <alignment horizontal="center" vertical="center"/>
    </xf>
    <xf numFmtId="0" fontId="34" fillId="2" borderId="154" xfId="0" applyFont="1" applyFill="1" applyBorder="1" applyAlignment="1">
      <alignment horizontal="center" vertical="center"/>
    </xf>
    <xf numFmtId="0" fontId="55" fillId="2" borderId="13" xfId="0" applyFont="1" applyFill="1" applyBorder="1" applyAlignment="1">
      <alignment horizontal="center" vertical="center"/>
    </xf>
    <xf numFmtId="0" fontId="55" fillId="2" borderId="155" xfId="0" applyFont="1" applyFill="1" applyBorder="1" applyAlignment="1">
      <alignment horizontal="center" vertical="center"/>
    </xf>
    <xf numFmtId="0" fontId="45" fillId="0" borderId="15" xfId="0" applyFont="1" applyBorder="1" applyAlignment="1">
      <alignment horizontal="center" vertical="center"/>
    </xf>
    <xf numFmtId="0" fontId="45" fillId="0" borderId="16" xfId="0" applyFont="1" applyBorder="1" applyAlignment="1">
      <alignment horizontal="center" vertical="center"/>
    </xf>
    <xf numFmtId="0" fontId="45" fillId="0" borderId="16" xfId="0" applyFont="1" applyBorder="1" applyAlignment="1">
      <alignment horizontal="center" vertical="center"/>
    </xf>
    <xf numFmtId="0" fontId="45" fillId="0" borderId="17" xfId="0" applyFont="1" applyBorder="1" applyAlignment="1">
      <alignment horizontal="center" vertical="center"/>
    </xf>
    <xf numFmtId="4" fontId="55" fillId="4" borderId="19" xfId="0" applyNumberFormat="1" applyFont="1" applyFill="1" applyBorder="1" applyAlignment="1">
      <alignment horizontal="right" vertical="center"/>
    </xf>
    <xf numFmtId="165" fontId="58" fillId="4" borderId="19" xfId="1" applyNumberFormat="1" applyFont="1" applyFill="1" applyBorder="1" applyAlignment="1">
      <alignment horizontal="right" vertical="center"/>
    </xf>
    <xf numFmtId="0" fontId="58" fillId="4" borderId="0" xfId="0" applyFont="1" applyFill="1" applyAlignment="1">
      <alignment horizontal="center" vertical="center"/>
    </xf>
    <xf numFmtId="0" fontId="61" fillId="4" borderId="0" xfId="0" applyFont="1" applyFill="1" applyAlignment="1">
      <alignment horizontal="left" vertical="center" wrapText="1"/>
    </xf>
    <xf numFmtId="3" fontId="61" fillId="4" borderId="0" xfId="0" applyNumberFormat="1" applyFont="1" applyFill="1" applyAlignment="1">
      <alignment horizontal="right" vertical="center"/>
    </xf>
    <xf numFmtId="164" fontId="30" fillId="0" borderId="0" xfId="2" applyNumberFormat="1" applyFont="1" applyFill="1" applyBorder="1" applyAlignment="1">
      <alignment horizontal="right" vertical="center"/>
    </xf>
    <xf numFmtId="0" fontId="56" fillId="2" borderId="19" xfId="0" applyFont="1" applyFill="1" applyBorder="1" applyAlignment="1">
      <alignment vertical="center"/>
    </xf>
    <xf numFmtId="3" fontId="45" fillId="0" borderId="19" xfId="0" applyNumberFormat="1" applyFont="1" applyBorder="1" applyAlignment="1">
      <alignment horizontal="center" vertical="center"/>
    </xf>
    <xf numFmtId="0" fontId="58" fillId="4" borderId="27" xfId="0" applyFont="1" applyFill="1" applyBorder="1" applyAlignment="1">
      <alignment horizontal="center" vertical="center"/>
    </xf>
    <xf numFmtId="0" fontId="61" fillId="4" borderId="28" xfId="0" applyFont="1" applyFill="1" applyBorder="1" applyAlignment="1">
      <alignment horizontal="left" vertical="center" wrapText="1"/>
    </xf>
    <xf numFmtId="3" fontId="61" fillId="4" borderId="28" xfId="0" applyNumberFormat="1" applyFont="1" applyFill="1" applyBorder="1" applyAlignment="1">
      <alignment horizontal="right" vertical="center"/>
    </xf>
    <xf numFmtId="164" fontId="30" fillId="0" borderId="29" xfId="2" applyNumberFormat="1" applyFont="1" applyFill="1" applyBorder="1" applyAlignment="1">
      <alignment horizontal="right" vertical="center"/>
    </xf>
    <xf numFmtId="0" fontId="29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29" fillId="0" borderId="0" xfId="0" applyFont="1" applyProtection="1"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49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5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43" xfId="0" applyFont="1" applyFill="1" applyBorder="1" applyAlignment="1" applyProtection="1">
      <alignment horizontal="left" vertical="center" wrapText="1"/>
      <protection locked="0"/>
    </xf>
    <xf numFmtId="0" fontId="5" fillId="2" borderId="144" xfId="0" applyFont="1" applyFill="1" applyBorder="1" applyAlignment="1" applyProtection="1">
      <alignment horizontal="left" vertical="center" wrapText="1"/>
      <protection locked="0"/>
    </xf>
    <xf numFmtId="0" fontId="5" fillId="2" borderId="144" xfId="0" applyFont="1" applyFill="1" applyBorder="1" applyAlignment="1" applyProtection="1">
      <alignment vertical="center" wrapText="1"/>
      <protection locked="0"/>
    </xf>
    <xf numFmtId="0" fontId="5" fillId="2" borderId="144" xfId="0" quotePrefix="1" applyFont="1" applyFill="1" applyBorder="1" applyAlignment="1" applyProtection="1">
      <alignment vertical="center" wrapText="1"/>
      <protection locked="0"/>
    </xf>
    <xf numFmtId="0" fontId="5" fillId="2" borderId="138" xfId="0" applyFont="1" applyFill="1" applyBorder="1" applyAlignment="1" applyProtection="1">
      <alignment vertical="center" wrapText="1"/>
      <protection locked="0"/>
    </xf>
    <xf numFmtId="0" fontId="5" fillId="2" borderId="139" xfId="0" applyFont="1" applyFill="1" applyBorder="1" applyAlignment="1" applyProtection="1">
      <alignment vertical="center" wrapText="1"/>
      <protection locked="0"/>
    </xf>
    <xf numFmtId="0" fontId="5" fillId="2" borderId="85" xfId="0" applyFont="1" applyFill="1" applyBorder="1" applyAlignment="1" applyProtection="1">
      <alignment vertical="center" wrapText="1"/>
      <protection locked="0"/>
    </xf>
    <xf numFmtId="0" fontId="5" fillId="2" borderId="145" xfId="0" applyFont="1" applyFill="1" applyBorder="1" applyAlignment="1" applyProtection="1">
      <alignment vertical="center" wrapText="1"/>
      <protection locked="0"/>
    </xf>
    <xf numFmtId="0" fontId="5" fillId="2" borderId="158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5" fillId="2" borderId="92" xfId="0" applyFont="1" applyFill="1" applyBorder="1" applyAlignment="1" applyProtection="1">
      <alignment horizontal="center" vertical="center" wrapText="1"/>
      <protection locked="0"/>
    </xf>
    <xf numFmtId="0" fontId="5" fillId="2" borderId="159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160" xfId="0" applyFont="1" applyFill="1" applyBorder="1" applyAlignment="1" applyProtection="1">
      <alignment horizontal="center" vertical="center"/>
      <protection locked="0"/>
    </xf>
    <xf numFmtId="0" fontId="5" fillId="2" borderId="161" xfId="0" applyFont="1" applyFill="1" applyBorder="1" applyAlignment="1" applyProtection="1">
      <alignment horizontal="center" vertical="center"/>
      <protection locked="0"/>
    </xf>
    <xf numFmtId="0" fontId="5" fillId="2" borderId="162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2" borderId="163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2" borderId="164" xfId="0" applyFont="1" applyFill="1" applyBorder="1" applyAlignment="1" applyProtection="1">
      <alignment horizontal="center" vertical="center" wrapText="1"/>
      <protection locked="0"/>
    </xf>
    <xf numFmtId="0" fontId="5" fillId="2" borderId="165" xfId="0" applyFont="1" applyFill="1" applyBorder="1" applyAlignment="1" applyProtection="1">
      <alignment horizontal="center" vertical="center" wrapText="1"/>
      <protection locked="0"/>
    </xf>
    <xf numFmtId="0" fontId="5" fillId="2" borderId="166" xfId="0" applyFont="1" applyFill="1" applyBorder="1" applyAlignment="1" applyProtection="1">
      <alignment horizontal="left" vertical="center"/>
      <protection locked="0"/>
    </xf>
    <xf numFmtId="0" fontId="5" fillId="2" borderId="167" xfId="0" applyFont="1" applyFill="1" applyBorder="1" applyAlignment="1" applyProtection="1">
      <alignment horizontal="left" vertical="center"/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5" fillId="2" borderId="155" xfId="0" applyFont="1" applyFill="1" applyBorder="1" applyAlignment="1" applyProtection="1">
      <alignment horizontal="center" vertical="center"/>
      <protection locked="0"/>
    </xf>
    <xf numFmtId="0" fontId="62" fillId="0" borderId="168" xfId="0" applyFont="1" applyBorder="1" applyAlignment="1" applyProtection="1">
      <alignment horizontal="center" vertical="center" wrapText="1"/>
      <protection locked="0"/>
    </xf>
    <xf numFmtId="0" fontId="62" fillId="0" borderId="169" xfId="0" applyFont="1" applyBorder="1" applyAlignment="1" applyProtection="1">
      <alignment horizontal="center" vertical="center"/>
      <protection locked="0"/>
    </xf>
    <xf numFmtId="0" fontId="62" fillId="0" borderId="170" xfId="0" applyFont="1" applyBorder="1" applyAlignment="1" applyProtection="1">
      <alignment horizontal="center" vertical="center"/>
      <protection locked="0"/>
    </xf>
    <xf numFmtId="0" fontId="62" fillId="0" borderId="171" xfId="0" applyFont="1" applyBorder="1" applyAlignment="1" applyProtection="1">
      <alignment horizontal="center" vertical="center"/>
      <protection locked="0"/>
    </xf>
    <xf numFmtId="3" fontId="3" fillId="3" borderId="92" xfId="0" applyNumberFormat="1" applyFont="1" applyFill="1" applyBorder="1" applyAlignment="1" applyProtection="1">
      <alignment horizontal="right" vertical="center"/>
      <protection locked="0"/>
    </xf>
    <xf numFmtId="0" fontId="62" fillId="0" borderId="172" xfId="0" applyFont="1" applyBorder="1" applyAlignment="1" applyProtection="1">
      <alignment horizontal="center" vertical="center"/>
      <protection locked="0"/>
    </xf>
    <xf numFmtId="0" fontId="3" fillId="0" borderId="173" xfId="0" applyFont="1" applyBorder="1" applyAlignment="1" applyProtection="1">
      <alignment horizontal="left" vertical="center"/>
      <protection locked="0"/>
    </xf>
    <xf numFmtId="0" fontId="3" fillId="0" borderId="174" xfId="0" applyFont="1" applyBorder="1" applyAlignment="1" applyProtection="1">
      <alignment horizontal="left" vertical="center"/>
      <protection locked="0"/>
    </xf>
    <xf numFmtId="0" fontId="3" fillId="3" borderId="92" xfId="0" applyFont="1" applyFill="1" applyBorder="1" applyAlignment="1" applyProtection="1">
      <alignment horizontal="left" vertical="center" wrapText="1"/>
      <protection locked="0"/>
    </xf>
    <xf numFmtId="0" fontId="3" fillId="3" borderId="92" xfId="0" applyFont="1" applyFill="1" applyBorder="1" applyAlignment="1" applyProtection="1">
      <alignment horizontal="left" vertical="center"/>
      <protection locked="0"/>
    </xf>
    <xf numFmtId="0" fontId="3" fillId="3" borderId="92" xfId="0" applyFont="1" applyFill="1" applyBorder="1" applyAlignment="1" applyProtection="1">
      <alignment horizontal="right" vertical="center"/>
      <protection locked="0"/>
    </xf>
    <xf numFmtId="3" fontId="3" fillId="3" borderId="148" xfId="0" applyNumberFormat="1" applyFont="1" applyFill="1" applyBorder="1" applyAlignment="1" applyProtection="1">
      <alignment horizontal="right" vertical="center" wrapText="1"/>
      <protection locked="0"/>
    </xf>
    <xf numFmtId="0" fontId="3" fillId="3" borderId="173" xfId="0" applyFont="1" applyFill="1" applyBorder="1" applyAlignment="1" applyProtection="1">
      <alignment horizontal="left" vertical="center"/>
      <protection locked="0"/>
    </xf>
    <xf numFmtId="0" fontId="3" fillId="3" borderId="174" xfId="0" applyFont="1" applyFill="1" applyBorder="1" applyAlignment="1" applyProtection="1">
      <alignment horizontal="left" vertical="center"/>
      <protection locked="0"/>
    </xf>
    <xf numFmtId="0" fontId="29" fillId="3" borderId="0" xfId="0" applyFont="1" applyFill="1" applyAlignment="1" applyProtection="1">
      <alignment wrapText="1"/>
      <protection locked="0"/>
    </xf>
    <xf numFmtId="0" fontId="29" fillId="3" borderId="0" xfId="0" applyFont="1" applyFill="1" applyProtection="1">
      <protection locked="0"/>
    </xf>
    <xf numFmtId="3" fontId="3" fillId="0" borderId="92" xfId="0" applyNumberFormat="1" applyFont="1" applyBorder="1" applyAlignment="1" applyProtection="1">
      <alignment horizontal="right" vertical="center"/>
      <protection locked="0"/>
    </xf>
    <xf numFmtId="0" fontId="3" fillId="0" borderId="92" xfId="0" applyFont="1" applyBorder="1" applyAlignment="1" applyProtection="1">
      <alignment horizontal="left" vertical="center"/>
      <protection locked="0"/>
    </xf>
    <xf numFmtId="0" fontId="3" fillId="0" borderId="92" xfId="0" applyFont="1" applyBorder="1" applyAlignment="1" applyProtection="1">
      <alignment horizontal="right" vertical="center"/>
      <protection locked="0"/>
    </xf>
    <xf numFmtId="0" fontId="3" fillId="0" borderId="92" xfId="0" applyFont="1" applyBorder="1" applyAlignment="1" applyProtection="1">
      <alignment horizontal="left" vertical="center" wrapText="1"/>
      <protection locked="0"/>
    </xf>
    <xf numFmtId="0" fontId="30" fillId="0" borderId="173" xfId="0" applyFont="1" applyBorder="1" applyAlignment="1" applyProtection="1">
      <alignment horizontal="left" vertical="center"/>
      <protection locked="0"/>
    </xf>
    <xf numFmtId="0" fontId="30" fillId="0" borderId="92" xfId="0" applyFont="1" applyBorder="1" applyAlignment="1" applyProtection="1">
      <alignment horizontal="left" vertical="center" wrapText="1"/>
      <protection locked="0"/>
    </xf>
    <xf numFmtId="3" fontId="30" fillId="0" borderId="92" xfId="0" applyNumberFormat="1" applyFont="1" applyBorder="1" applyAlignment="1" applyProtection="1">
      <alignment horizontal="right" vertical="center"/>
      <protection locked="0"/>
    </xf>
    <xf numFmtId="3" fontId="30" fillId="0" borderId="148" xfId="0" applyNumberFormat="1" applyFont="1" applyBorder="1" applyAlignment="1" applyProtection="1">
      <alignment horizontal="right" vertical="center"/>
      <protection locked="0"/>
    </xf>
    <xf numFmtId="0" fontId="51" fillId="0" borderId="173" xfId="0" applyFont="1" applyBorder="1" applyAlignment="1" applyProtection="1">
      <alignment horizontal="left" vertical="center" wrapText="1"/>
      <protection locked="0"/>
    </xf>
    <xf numFmtId="0" fontId="51" fillId="0" borderId="174" xfId="0" applyFont="1" applyBorder="1" applyAlignment="1" applyProtection="1">
      <alignment horizontal="left" vertical="center" wrapText="1"/>
      <protection locked="0"/>
    </xf>
    <xf numFmtId="0" fontId="3" fillId="4" borderId="92" xfId="0" applyFont="1" applyFill="1" applyBorder="1" applyAlignment="1" applyProtection="1">
      <alignment horizontal="left" vertical="center" wrapText="1"/>
      <protection locked="0"/>
    </xf>
    <xf numFmtId="0" fontId="3" fillId="4" borderId="92" xfId="0" applyFont="1" applyFill="1" applyBorder="1" applyAlignment="1" applyProtection="1">
      <alignment horizontal="right" vertical="center" wrapText="1"/>
      <protection locked="0"/>
    </xf>
    <xf numFmtId="3" fontId="3" fillId="4" borderId="92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92" xfId="0" applyNumberFormat="1" applyFont="1" applyBorder="1" applyAlignment="1" applyProtection="1">
      <alignment horizontal="right" vertical="center" wrapText="1"/>
      <protection locked="0"/>
    </xf>
    <xf numFmtId="0" fontId="3" fillId="4" borderId="148" xfId="0" applyFont="1" applyFill="1" applyBorder="1" applyAlignment="1" applyProtection="1">
      <alignment horizontal="right" vertical="center" wrapText="1"/>
      <protection locked="0"/>
    </xf>
    <xf numFmtId="3" fontId="3" fillId="3" borderId="92" xfId="0" applyNumberFormat="1" applyFont="1" applyFill="1" applyBorder="1" applyAlignment="1" applyProtection="1">
      <alignment horizontal="right" vertical="center" wrapText="1"/>
      <protection locked="0"/>
    </xf>
    <xf numFmtId="0" fontId="63" fillId="0" borderId="0" xfId="0" applyFont="1" applyAlignment="1" applyProtection="1">
      <alignment wrapText="1"/>
      <protection locked="0"/>
    </xf>
    <xf numFmtId="0" fontId="64" fillId="0" borderId="175" xfId="0" applyFont="1" applyBorder="1" applyAlignment="1" applyProtection="1">
      <alignment horizontal="left" vertical="center" wrapText="1"/>
      <protection locked="0"/>
    </xf>
    <xf numFmtId="0" fontId="64" fillId="0" borderId="147" xfId="0" applyFont="1" applyBorder="1" applyAlignment="1" applyProtection="1">
      <alignment horizontal="left" vertical="center" wrapText="1"/>
      <protection locked="0"/>
    </xf>
    <xf numFmtId="0" fontId="30" fillId="4" borderId="96" xfId="0" applyFont="1" applyFill="1" applyBorder="1" applyAlignment="1" applyProtection="1">
      <alignment horizontal="left" vertical="center" wrapText="1"/>
      <protection locked="0"/>
    </xf>
    <xf numFmtId="0" fontId="30" fillId="4" borderId="96" xfId="0" applyFont="1" applyFill="1" applyBorder="1" applyAlignment="1" applyProtection="1">
      <alignment horizontal="right" vertical="center" wrapText="1"/>
      <protection locked="0"/>
    </xf>
    <xf numFmtId="3" fontId="30" fillId="4" borderId="96" xfId="0" applyNumberFormat="1" applyFont="1" applyFill="1" applyBorder="1" applyAlignment="1" applyProtection="1">
      <alignment horizontal="right" vertical="center" wrapText="1"/>
      <protection locked="0"/>
    </xf>
    <xf numFmtId="3" fontId="30" fillId="0" borderId="96" xfId="0" applyNumberFormat="1" applyFont="1" applyBorder="1" applyAlignment="1" applyProtection="1">
      <alignment horizontal="right" vertical="center" wrapText="1"/>
      <protection locked="0"/>
    </xf>
    <xf numFmtId="0" fontId="30" fillId="4" borderId="176" xfId="0" applyFont="1" applyFill="1" applyBorder="1" applyAlignment="1" applyProtection="1">
      <alignment horizontal="right" vertical="center" wrapText="1"/>
      <protection locked="0"/>
    </xf>
    <xf numFmtId="0" fontId="63" fillId="0" borderId="0" xfId="0" applyFont="1" applyProtection="1">
      <protection locked="0"/>
    </xf>
    <xf numFmtId="0" fontId="3" fillId="0" borderId="177" xfId="0" applyFont="1" applyBorder="1" applyAlignment="1" applyProtection="1">
      <alignment horizontal="left" vertical="center"/>
      <protection locked="0"/>
    </xf>
    <xf numFmtId="0" fontId="3" fillId="0" borderId="178" xfId="0" applyFont="1" applyBorder="1" applyAlignment="1" applyProtection="1">
      <alignment horizontal="left" vertical="center"/>
      <protection locked="0"/>
    </xf>
    <xf numFmtId="0" fontId="3" fillId="3" borderId="179" xfId="0" applyFont="1" applyFill="1" applyBorder="1" applyAlignment="1" applyProtection="1">
      <alignment horizontal="left" vertical="center" wrapText="1"/>
      <protection locked="0"/>
    </xf>
    <xf numFmtId="0" fontId="3" fillId="3" borderId="179" xfId="0" applyFont="1" applyFill="1" applyBorder="1" applyAlignment="1" applyProtection="1">
      <alignment horizontal="left" vertical="center"/>
      <protection locked="0"/>
    </xf>
    <xf numFmtId="3" fontId="3" fillId="3" borderId="179" xfId="0" applyNumberFormat="1" applyFont="1" applyFill="1" applyBorder="1" applyAlignment="1" applyProtection="1">
      <alignment horizontal="right" vertical="center"/>
      <protection locked="0"/>
    </xf>
    <xf numFmtId="0" fontId="3" fillId="3" borderId="179" xfId="0" applyFont="1" applyFill="1" applyBorder="1" applyAlignment="1" applyProtection="1">
      <alignment horizontal="right" vertical="center"/>
      <protection locked="0"/>
    </xf>
    <xf numFmtId="3" fontId="3" fillId="3" borderId="180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148" xfId="0" applyFont="1" applyBorder="1" applyAlignment="1" applyProtection="1">
      <alignment horizontal="right" vertical="center" wrapText="1"/>
      <protection locked="0"/>
    </xf>
    <xf numFmtId="0" fontId="3" fillId="0" borderId="173" xfId="0" applyFont="1" applyBorder="1" applyAlignment="1" applyProtection="1">
      <alignment horizontal="left" vertical="center" wrapText="1"/>
      <protection locked="0"/>
    </xf>
    <xf numFmtId="0" fontId="3" fillId="0" borderId="174" xfId="0" applyFont="1" applyBorder="1" applyAlignment="1" applyProtection="1">
      <alignment horizontal="left" vertical="center" wrapText="1"/>
      <protection locked="0"/>
    </xf>
    <xf numFmtId="0" fontId="3" fillId="0" borderId="166" xfId="0" applyFont="1" applyBorder="1" applyAlignment="1" applyProtection="1">
      <alignment horizontal="left" vertical="center" wrapText="1"/>
      <protection locked="0"/>
    </xf>
    <xf numFmtId="0" fontId="3" fillId="0" borderId="167" xfId="0" applyFont="1" applyBorder="1" applyAlignment="1" applyProtection="1">
      <alignment horizontal="left" vertical="center" wrapText="1"/>
      <protection locked="0"/>
    </xf>
    <xf numFmtId="0" fontId="3" fillId="4" borderId="13" xfId="0" applyFont="1" applyFill="1" applyBorder="1" applyAlignment="1" applyProtection="1">
      <alignment horizontal="left" vertical="center" wrapText="1"/>
      <protection locked="0"/>
    </xf>
    <xf numFmtId="0" fontId="3" fillId="4" borderId="13" xfId="0" applyFont="1" applyFill="1" applyBorder="1" applyAlignment="1" applyProtection="1">
      <alignment horizontal="right" vertical="center" wrapText="1"/>
      <protection locked="0"/>
    </xf>
    <xf numFmtId="3" fontId="3" fillId="4" borderId="13" xfId="0" applyNumberFormat="1" applyFont="1" applyFill="1" applyBorder="1" applyAlignment="1" applyProtection="1">
      <alignment horizontal="right" vertical="center" wrapText="1"/>
      <protection locked="0"/>
    </xf>
    <xf numFmtId="0" fontId="3" fillId="4" borderId="155" xfId="0" applyFont="1" applyFill="1" applyBorder="1" applyAlignment="1" applyProtection="1">
      <alignment horizontal="right" vertical="center" wrapText="1"/>
      <protection locked="0"/>
    </xf>
    <xf numFmtId="0" fontId="3" fillId="0" borderId="158" xfId="0" applyFont="1" applyBorder="1" applyAlignment="1" applyProtection="1">
      <alignment horizontal="left" vertical="center"/>
      <protection locked="0"/>
    </xf>
    <xf numFmtId="0" fontId="3" fillId="0" borderId="181" xfId="0" applyFont="1" applyBorder="1" applyAlignment="1" applyProtection="1">
      <alignment horizontal="left" vertical="center"/>
      <protection locked="0"/>
    </xf>
    <xf numFmtId="0" fontId="3" fillId="3" borderId="7" xfId="0" applyFont="1" applyFill="1" applyBorder="1" applyAlignment="1" applyProtection="1">
      <alignment horizontal="left" vertical="center" wrapText="1"/>
      <protection locked="0"/>
    </xf>
    <xf numFmtId="0" fontId="3" fillId="3" borderId="7" xfId="0" applyFont="1" applyFill="1" applyBorder="1" applyAlignment="1" applyProtection="1">
      <alignment horizontal="left" vertical="center"/>
      <protection locked="0"/>
    </xf>
    <xf numFmtId="3" fontId="3" fillId="3" borderId="7" xfId="0" applyNumberFormat="1" applyFont="1" applyFill="1" applyBorder="1" applyAlignment="1" applyProtection="1">
      <alignment horizontal="right" vertical="center"/>
      <protection locked="0"/>
    </xf>
    <xf numFmtId="0" fontId="3" fillId="3" borderId="7" xfId="0" applyFont="1" applyFill="1" applyBorder="1" applyAlignment="1" applyProtection="1">
      <alignment horizontal="right" vertical="center"/>
      <protection locked="0"/>
    </xf>
    <xf numFmtId="165" fontId="3" fillId="3" borderId="7" xfId="1" applyNumberFormat="1" applyFont="1" applyFill="1" applyBorder="1" applyAlignment="1" applyProtection="1">
      <alignment horizontal="right" vertical="center"/>
      <protection locked="0"/>
    </xf>
    <xf numFmtId="3" fontId="3" fillId="3" borderId="182" xfId="0" applyNumberFormat="1" applyFont="1" applyFill="1" applyBorder="1" applyAlignment="1" applyProtection="1">
      <alignment horizontal="right" vertical="center"/>
      <protection locked="0"/>
    </xf>
    <xf numFmtId="0" fontId="3" fillId="3" borderId="158" xfId="0" applyFont="1" applyFill="1" applyBorder="1" applyAlignment="1" applyProtection="1">
      <alignment horizontal="left" vertical="center"/>
      <protection locked="0"/>
    </xf>
    <xf numFmtId="0" fontId="3" fillId="3" borderId="181" xfId="0" applyFont="1" applyFill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3" fontId="30" fillId="0" borderId="7" xfId="0" applyNumberFormat="1" applyFont="1" applyBorder="1" applyAlignment="1" applyProtection="1">
      <alignment horizontal="right" vertical="center"/>
      <protection locked="0"/>
    </xf>
    <xf numFmtId="0" fontId="62" fillId="0" borderId="158" xfId="0" applyFont="1" applyBorder="1" applyAlignment="1" applyProtection="1">
      <alignment horizontal="center" vertical="center" wrapText="1"/>
      <protection locked="0"/>
    </xf>
    <xf numFmtId="0" fontId="62" fillId="0" borderId="181" xfId="0" applyFont="1" applyBorder="1" applyAlignment="1" applyProtection="1">
      <alignment horizontal="center" vertical="center" wrapText="1"/>
      <protection locked="0"/>
    </xf>
    <xf numFmtId="0" fontId="62" fillId="0" borderId="7" xfId="0" applyFont="1" applyBorder="1" applyAlignment="1" applyProtection="1">
      <alignment horizontal="center" vertical="center" wrapText="1"/>
      <protection locked="0"/>
    </xf>
    <xf numFmtId="0" fontId="62" fillId="0" borderId="7" xfId="0" applyFont="1" applyBorder="1" applyAlignment="1" applyProtection="1">
      <alignment horizontal="center" vertical="center"/>
      <protection locked="0"/>
    </xf>
    <xf numFmtId="0" fontId="62" fillId="0" borderId="182" xfId="0" applyFont="1" applyBorder="1" applyAlignment="1" applyProtection="1">
      <alignment horizontal="center" vertical="center"/>
      <protection locked="0"/>
    </xf>
    <xf numFmtId="0" fontId="3" fillId="0" borderId="158" xfId="0" applyFont="1" applyBorder="1" applyAlignment="1" applyProtection="1">
      <alignment horizontal="left" vertical="center" wrapText="1"/>
      <protection locked="0"/>
    </xf>
    <xf numFmtId="0" fontId="3" fillId="0" borderId="181" xfId="0" applyFont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right" vertical="center" wrapText="1"/>
      <protection locked="0"/>
    </xf>
    <xf numFmtId="3" fontId="3" fillId="4" borderId="7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7" xfId="0" applyNumberFormat="1" applyFont="1" applyBorder="1" applyAlignment="1" applyProtection="1">
      <alignment horizontal="right" vertical="center" wrapText="1"/>
      <protection locked="0"/>
    </xf>
    <xf numFmtId="0" fontId="3" fillId="4" borderId="182" xfId="0" applyFont="1" applyFill="1" applyBorder="1" applyAlignment="1" applyProtection="1">
      <alignment horizontal="right" vertical="center" wrapText="1"/>
      <protection locked="0"/>
    </xf>
    <xf numFmtId="3" fontId="3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183" xfId="0" applyFont="1" applyBorder="1" applyAlignment="1" applyProtection="1">
      <alignment horizontal="left" vertical="center" wrapText="1"/>
      <protection locked="0"/>
    </xf>
    <xf numFmtId="0" fontId="3" fillId="0" borderId="184" xfId="0" applyFont="1" applyBorder="1" applyAlignment="1" applyProtection="1">
      <alignment horizontal="left" vertical="center" wrapText="1"/>
      <protection locked="0"/>
    </xf>
    <xf numFmtId="0" fontId="3" fillId="4" borderId="185" xfId="0" applyFont="1" applyFill="1" applyBorder="1" applyAlignment="1" applyProtection="1">
      <alignment horizontal="left" vertical="center" wrapText="1"/>
      <protection locked="0"/>
    </xf>
    <xf numFmtId="0" fontId="3" fillId="4" borderId="185" xfId="0" applyFont="1" applyFill="1" applyBorder="1" applyAlignment="1" applyProtection="1">
      <alignment horizontal="right" vertical="center" wrapText="1"/>
      <protection locked="0"/>
    </xf>
    <xf numFmtId="3" fontId="3" fillId="4" borderId="185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85" xfId="0" applyNumberFormat="1" applyFont="1" applyBorder="1" applyAlignment="1" applyProtection="1">
      <alignment horizontal="right" vertical="center" wrapText="1"/>
      <protection locked="0"/>
    </xf>
    <xf numFmtId="0" fontId="3" fillId="4" borderId="186" xfId="0" applyFont="1" applyFill="1" applyBorder="1" applyAlignment="1" applyProtection="1">
      <alignment horizontal="right" vertical="center" wrapText="1"/>
      <protection locked="0"/>
    </xf>
    <xf numFmtId="0" fontId="3" fillId="3" borderId="187" xfId="0" applyFont="1" applyFill="1" applyBorder="1" applyAlignment="1" applyProtection="1">
      <alignment horizontal="right" vertical="center"/>
      <protection locked="0"/>
    </xf>
    <xf numFmtId="3" fontId="3" fillId="3" borderId="85" xfId="0" applyNumberFormat="1" applyFont="1" applyFill="1" applyBorder="1" applyAlignment="1" applyProtection="1">
      <alignment horizontal="right" vertical="center"/>
      <protection locked="0"/>
    </xf>
    <xf numFmtId="3" fontId="3" fillId="3" borderId="174" xfId="0" applyNumberFormat="1" applyFont="1" applyFill="1" applyBorder="1" applyAlignment="1" applyProtection="1">
      <alignment horizontal="right" vertical="center"/>
      <protection locked="0"/>
    </xf>
    <xf numFmtId="3" fontId="3" fillId="0" borderId="91" xfId="0" applyNumberFormat="1" applyFont="1" applyBorder="1" applyAlignment="1" applyProtection="1">
      <alignment horizontal="right" vertical="center"/>
      <protection locked="0"/>
    </xf>
    <xf numFmtId="3" fontId="65" fillId="0" borderId="92" xfId="0" applyNumberFormat="1" applyFont="1" applyBorder="1" applyAlignment="1" applyProtection="1">
      <alignment horizontal="right" vertical="center"/>
      <protection locked="0"/>
    </xf>
    <xf numFmtId="0" fontId="3" fillId="0" borderId="188" xfId="0" applyFont="1" applyBorder="1" applyAlignment="1" applyProtection="1">
      <alignment horizontal="left" vertical="center" wrapText="1"/>
      <protection locked="0"/>
    </xf>
    <xf numFmtId="0" fontId="3" fillId="0" borderId="189" xfId="0" applyFont="1" applyBorder="1" applyAlignment="1" applyProtection="1">
      <alignment horizontal="left" vertical="center" wrapText="1"/>
      <protection locked="0"/>
    </xf>
    <xf numFmtId="0" fontId="3" fillId="4" borderId="190" xfId="0" applyFont="1" applyFill="1" applyBorder="1" applyAlignment="1" applyProtection="1">
      <alignment horizontal="left" vertical="center" wrapText="1"/>
      <protection locked="0"/>
    </xf>
    <xf numFmtId="0" fontId="3" fillId="4" borderId="190" xfId="0" applyFont="1" applyFill="1" applyBorder="1" applyAlignment="1" applyProtection="1">
      <alignment horizontal="right" vertical="center" wrapText="1"/>
      <protection locked="0"/>
    </xf>
    <xf numFmtId="3" fontId="3" fillId="4" borderId="190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90" xfId="0" applyNumberFormat="1" applyFont="1" applyBorder="1" applyAlignment="1" applyProtection="1">
      <alignment horizontal="right" vertical="center" wrapText="1"/>
      <protection locked="0"/>
    </xf>
    <xf numFmtId="0" fontId="3" fillId="4" borderId="191" xfId="0" applyFont="1" applyFill="1" applyBorder="1" applyAlignment="1" applyProtection="1">
      <alignment horizontal="right" vertical="center" wrapText="1"/>
      <protection locked="0"/>
    </xf>
    <xf numFmtId="0" fontId="3" fillId="0" borderId="187" xfId="0" applyFont="1" applyBorder="1" applyAlignment="1" applyProtection="1">
      <alignment horizontal="right" vertical="center"/>
      <protection locked="0"/>
    </xf>
    <xf numFmtId="3" fontId="3" fillId="0" borderId="174" xfId="0" applyNumberFormat="1" applyFont="1" applyBorder="1" applyAlignment="1" applyProtection="1">
      <alignment horizontal="right" vertical="center"/>
      <protection locked="0"/>
    </xf>
    <xf numFmtId="3" fontId="64" fillId="0" borderId="92" xfId="0" applyNumberFormat="1" applyFont="1" applyBorder="1" applyAlignment="1" applyProtection="1">
      <alignment horizontal="right" vertical="center"/>
      <protection locked="0"/>
    </xf>
    <xf numFmtId="3" fontId="30" fillId="0" borderId="91" xfId="0" applyNumberFormat="1" applyFont="1" applyBorder="1" applyAlignment="1" applyProtection="1">
      <alignment horizontal="right" vertical="center"/>
      <protection locked="0"/>
    </xf>
    <xf numFmtId="0" fontId="62" fillId="0" borderId="192" xfId="0" applyFont="1" applyBorder="1" applyAlignment="1" applyProtection="1">
      <alignment horizontal="center" vertical="center" wrapText="1"/>
      <protection locked="0"/>
    </xf>
    <xf numFmtId="0" fontId="62" fillId="0" borderId="193" xfId="0" applyFont="1" applyBorder="1" applyAlignment="1" applyProtection="1">
      <alignment horizontal="center" vertical="center"/>
      <protection locked="0"/>
    </xf>
    <xf numFmtId="0" fontId="62" fillId="0" borderId="194" xfId="0" applyFont="1" applyBorder="1" applyAlignment="1" applyProtection="1">
      <alignment horizontal="center" vertical="center"/>
      <protection locked="0"/>
    </xf>
    <xf numFmtId="0" fontId="62" fillId="0" borderId="195" xfId="0" applyFont="1" applyBorder="1" applyAlignment="1" applyProtection="1">
      <alignment horizontal="center" vertical="center"/>
      <protection locked="0"/>
    </xf>
    <xf numFmtId="0" fontId="62" fillId="0" borderId="196" xfId="0" applyFont="1" applyBorder="1" applyAlignment="1" applyProtection="1">
      <alignment horizontal="center" vertical="center"/>
      <protection locked="0"/>
    </xf>
    <xf numFmtId="0" fontId="9" fillId="0" borderId="173" xfId="0" applyFont="1" applyBorder="1" applyAlignment="1" applyProtection="1">
      <alignment horizontal="left" vertical="center" wrapText="1"/>
      <protection locked="0"/>
    </xf>
    <xf numFmtId="0" fontId="9" fillId="0" borderId="174" xfId="0" applyFont="1" applyBorder="1" applyAlignment="1" applyProtection="1">
      <alignment horizontal="left" vertical="center" wrapText="1"/>
      <protection locked="0"/>
    </xf>
    <xf numFmtId="0" fontId="62" fillId="0" borderId="92" xfId="0" applyFont="1" applyBorder="1" applyAlignment="1" applyProtection="1">
      <alignment horizontal="center" vertical="center" wrapText="1"/>
      <protection locked="0"/>
    </xf>
    <xf numFmtId="0" fontId="62" fillId="0" borderId="92" xfId="0" applyFont="1" applyBorder="1" applyAlignment="1" applyProtection="1">
      <alignment horizontal="center" vertical="center"/>
      <protection locked="0"/>
    </xf>
    <xf numFmtId="165" fontId="9" fillId="0" borderId="92" xfId="1" applyNumberFormat="1" applyFont="1" applyFill="1" applyBorder="1" applyAlignment="1" applyProtection="1">
      <alignment horizontal="right" vertical="center"/>
      <protection locked="0"/>
    </xf>
    <xf numFmtId="165" fontId="9" fillId="0" borderId="92" xfId="1" applyNumberFormat="1" applyFont="1" applyFill="1" applyBorder="1" applyAlignment="1" applyProtection="1">
      <alignment horizontal="center" vertical="center"/>
      <protection locked="0"/>
    </xf>
    <xf numFmtId="0" fontId="62" fillId="0" borderId="148" xfId="0" applyFont="1" applyBorder="1" applyAlignment="1" applyProtection="1">
      <alignment horizontal="center" vertical="center"/>
      <protection locked="0"/>
    </xf>
    <xf numFmtId="165" fontId="3" fillId="4" borderId="92" xfId="1" applyNumberFormat="1" applyFont="1" applyFill="1" applyBorder="1" applyAlignment="1" applyProtection="1">
      <alignment horizontal="right" vertical="center" wrapText="1"/>
      <protection locked="0"/>
    </xf>
    <xf numFmtId="0" fontId="51" fillId="4" borderId="190" xfId="0" applyFont="1" applyFill="1" applyBorder="1" applyAlignment="1" applyProtection="1">
      <alignment horizontal="left" vertical="center" wrapText="1"/>
      <protection locked="0"/>
    </xf>
    <xf numFmtId="165" fontId="3" fillId="4" borderId="190" xfId="1" applyNumberFormat="1" applyFont="1" applyFill="1" applyBorder="1" applyAlignment="1" applyProtection="1">
      <alignment horizontal="right" vertical="center" wrapText="1"/>
      <protection locked="0"/>
    </xf>
    <xf numFmtId="3" fontId="30" fillId="0" borderId="190" xfId="0" applyNumberFormat="1" applyFont="1" applyBorder="1" applyAlignment="1" applyProtection="1">
      <alignment horizontal="right" vertical="center" wrapText="1"/>
      <protection locked="0"/>
    </xf>
    <xf numFmtId="0" fontId="51" fillId="3" borderId="173" xfId="0" applyFont="1" applyFill="1" applyBorder="1" applyAlignment="1" applyProtection="1">
      <alignment horizontal="left" vertical="center"/>
      <protection locked="0"/>
    </xf>
    <xf numFmtId="0" fontId="51" fillId="3" borderId="174" xfId="0" applyFont="1" applyFill="1" applyBorder="1" applyAlignment="1" applyProtection="1">
      <alignment horizontal="left" vertical="center"/>
      <protection locked="0"/>
    </xf>
    <xf numFmtId="0" fontId="9" fillId="0" borderId="92" xfId="0" applyFont="1" applyBorder="1" applyAlignment="1" applyProtection="1">
      <alignment horizontal="left" vertical="center" wrapText="1"/>
      <protection locked="0"/>
    </xf>
    <xf numFmtId="165" fontId="62" fillId="0" borderId="92" xfId="1" applyNumberFormat="1" applyFont="1" applyFill="1" applyBorder="1" applyAlignment="1" applyProtection="1">
      <alignment horizontal="center" vertical="center"/>
      <protection locked="0"/>
    </xf>
    <xf numFmtId="0" fontId="30" fillId="0" borderId="188" xfId="0" applyFont="1" applyBorder="1" applyAlignment="1" applyProtection="1">
      <alignment horizontal="left" vertical="center" wrapText="1"/>
      <protection locked="0"/>
    </xf>
    <xf numFmtId="0" fontId="30" fillId="0" borderId="189" xfId="0" applyFont="1" applyBorder="1" applyAlignment="1" applyProtection="1">
      <alignment horizontal="left" vertical="center" wrapText="1"/>
      <protection locked="0"/>
    </xf>
    <xf numFmtId="0" fontId="30" fillId="4" borderId="190" xfId="0" applyFont="1" applyFill="1" applyBorder="1" applyAlignment="1" applyProtection="1">
      <alignment horizontal="left" vertical="center" wrapText="1"/>
      <protection locked="0"/>
    </xf>
    <xf numFmtId="0" fontId="30" fillId="4" borderId="190" xfId="0" applyFont="1" applyFill="1" applyBorder="1" applyAlignment="1" applyProtection="1">
      <alignment horizontal="right" vertical="center" wrapText="1"/>
      <protection locked="0"/>
    </xf>
    <xf numFmtId="3" fontId="30" fillId="4" borderId="190" xfId="0" applyNumberFormat="1" applyFont="1" applyFill="1" applyBorder="1" applyAlignment="1" applyProtection="1">
      <alignment horizontal="right" vertical="center" wrapText="1"/>
      <protection locked="0"/>
    </xf>
    <xf numFmtId="0" fontId="30" fillId="4" borderId="191" xfId="0" applyFont="1" applyFill="1" applyBorder="1" applyAlignment="1" applyProtection="1">
      <alignment horizontal="right" vertical="center" wrapText="1"/>
      <protection locked="0"/>
    </xf>
    <xf numFmtId="3" fontId="29" fillId="0" borderId="0" xfId="0" applyNumberFormat="1" applyFont="1" applyProtection="1">
      <protection locked="0"/>
    </xf>
    <xf numFmtId="3" fontId="3" fillId="3" borderId="182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3" fontId="64" fillId="0" borderId="7" xfId="0" applyNumberFormat="1" applyFont="1" applyBorder="1" applyAlignment="1" applyProtection="1">
      <alignment horizontal="right" vertical="center"/>
      <protection locked="0"/>
    </xf>
    <xf numFmtId="3" fontId="30" fillId="0" borderId="182" xfId="0" applyNumberFormat="1" applyFont="1" applyBorder="1" applyAlignment="1" applyProtection="1">
      <alignment horizontal="right" vertical="center"/>
      <protection locked="0"/>
    </xf>
    <xf numFmtId="3" fontId="3" fillId="3" borderId="197" xfId="0" applyNumberFormat="1" applyFont="1" applyFill="1" applyBorder="1" applyAlignment="1" applyProtection="1">
      <alignment horizontal="right" vertical="center"/>
      <protection locked="0"/>
    </xf>
    <xf numFmtId="3" fontId="64" fillId="0" borderId="148" xfId="0" applyNumberFormat="1" applyFont="1" applyBorder="1" applyAlignment="1" applyProtection="1">
      <alignment horizontal="right" vertical="center"/>
      <protection locked="0"/>
    </xf>
    <xf numFmtId="0" fontId="3" fillId="0" borderId="198" xfId="0" applyFont="1" applyBorder="1" applyAlignment="1" applyProtection="1">
      <alignment horizontal="left" vertical="center"/>
      <protection locked="0"/>
    </xf>
    <xf numFmtId="0" fontId="3" fillId="0" borderId="199" xfId="0" applyFont="1" applyBorder="1" applyAlignment="1" applyProtection="1">
      <alignment horizontal="left" vertical="center"/>
      <protection locked="0"/>
    </xf>
    <xf numFmtId="0" fontId="3" fillId="3" borderId="200" xfId="0" applyFont="1" applyFill="1" applyBorder="1" applyAlignment="1" applyProtection="1">
      <alignment horizontal="left" vertical="center" wrapText="1"/>
      <protection locked="0"/>
    </xf>
    <xf numFmtId="0" fontId="3" fillId="3" borderId="200" xfId="0" applyFont="1" applyFill="1" applyBorder="1" applyAlignment="1" applyProtection="1">
      <alignment horizontal="left" vertical="center"/>
      <protection locked="0"/>
    </xf>
    <xf numFmtId="3" fontId="3" fillId="3" borderId="200" xfId="0" applyNumberFormat="1" applyFont="1" applyFill="1" applyBorder="1" applyAlignment="1" applyProtection="1">
      <alignment horizontal="right" vertical="center"/>
      <protection locked="0"/>
    </xf>
    <xf numFmtId="3" fontId="3" fillId="3" borderId="200" xfId="0" applyNumberFormat="1" applyFont="1" applyFill="1" applyBorder="1" applyAlignment="1" applyProtection="1">
      <alignment vertical="center"/>
      <protection locked="0"/>
    </xf>
    <xf numFmtId="0" fontId="3" fillId="3" borderId="200" xfId="0" applyFont="1" applyFill="1" applyBorder="1" applyAlignment="1" applyProtection="1">
      <alignment horizontal="right" vertical="center"/>
      <protection locked="0"/>
    </xf>
    <xf numFmtId="165" fontId="3" fillId="3" borderId="200" xfId="1" applyNumberFormat="1" applyFont="1" applyFill="1" applyBorder="1" applyAlignment="1" applyProtection="1">
      <alignment horizontal="right" vertical="center"/>
      <protection locked="0"/>
    </xf>
    <xf numFmtId="3" fontId="3" fillId="3" borderId="201" xfId="0" applyNumberFormat="1" applyFont="1" applyFill="1" applyBorder="1" applyAlignment="1" applyProtection="1">
      <alignment horizontal="right" vertical="center" wrapText="1"/>
      <protection locked="0"/>
    </xf>
    <xf numFmtId="0" fontId="3" fillId="3" borderId="198" xfId="0" applyFont="1" applyFill="1" applyBorder="1" applyAlignment="1" applyProtection="1">
      <alignment horizontal="left" vertical="center"/>
      <protection locked="0"/>
    </xf>
    <xf numFmtId="0" fontId="3" fillId="3" borderId="199" xfId="0" applyFont="1" applyFill="1" applyBorder="1" applyAlignment="1" applyProtection="1">
      <alignment horizontal="left" vertical="center"/>
      <protection locked="0"/>
    </xf>
    <xf numFmtId="0" fontId="3" fillId="0" borderId="200" xfId="0" applyFont="1" applyBorder="1" applyAlignment="1" applyProtection="1">
      <alignment horizontal="left" vertical="center" wrapText="1"/>
      <protection locked="0"/>
    </xf>
    <xf numFmtId="0" fontId="3" fillId="0" borderId="200" xfId="0" applyFont="1" applyBorder="1" applyAlignment="1" applyProtection="1">
      <alignment horizontal="left" vertical="center"/>
      <protection locked="0"/>
    </xf>
    <xf numFmtId="3" fontId="3" fillId="0" borderId="200" xfId="0" applyNumberFormat="1" applyFont="1" applyBorder="1" applyAlignment="1" applyProtection="1">
      <alignment horizontal="right" vertical="center"/>
      <protection locked="0"/>
    </xf>
    <xf numFmtId="3" fontId="65" fillId="0" borderId="200" xfId="0" applyNumberFormat="1" applyFont="1" applyBorder="1" applyAlignment="1" applyProtection="1">
      <alignment horizontal="right" vertical="center"/>
      <protection locked="0"/>
    </xf>
    <xf numFmtId="3" fontId="30" fillId="0" borderId="200" xfId="0" applyNumberFormat="1" applyFont="1" applyBorder="1" applyAlignment="1" applyProtection="1">
      <alignment vertical="center"/>
      <protection locked="0"/>
    </xf>
    <xf numFmtId="3" fontId="30" fillId="0" borderId="200" xfId="0" applyNumberFormat="1" applyFont="1" applyBorder="1" applyAlignment="1" applyProtection="1">
      <alignment horizontal="right" vertical="center"/>
      <protection locked="0"/>
    </xf>
    <xf numFmtId="165" fontId="62" fillId="0" borderId="202" xfId="1" applyNumberFormat="1" applyFont="1" applyFill="1" applyBorder="1" applyAlignment="1" applyProtection="1">
      <alignment horizontal="center" vertical="center"/>
      <protection locked="0"/>
    </xf>
    <xf numFmtId="3" fontId="30" fillId="0" borderId="201" xfId="0" applyNumberFormat="1" applyFont="1" applyBorder="1" applyAlignment="1" applyProtection="1">
      <alignment horizontal="right" vertical="center"/>
      <protection locked="0"/>
    </xf>
    <xf numFmtId="0" fontId="62" fillId="0" borderId="152" xfId="0" applyFont="1" applyBorder="1" applyAlignment="1" applyProtection="1">
      <alignment horizontal="center" vertical="center" wrapText="1"/>
      <protection locked="0"/>
    </xf>
    <xf numFmtId="0" fontId="62" fillId="0" borderId="6" xfId="0" applyFont="1" applyBorder="1" applyAlignment="1" applyProtection="1">
      <alignment horizontal="center" vertical="center" wrapText="1"/>
      <protection locked="0"/>
    </xf>
    <xf numFmtId="0" fontId="62" fillId="0" borderId="202" xfId="0" applyFont="1" applyBorder="1" applyAlignment="1" applyProtection="1">
      <alignment horizontal="center" vertical="center"/>
      <protection locked="0"/>
    </xf>
    <xf numFmtId="0" fontId="62" fillId="0" borderId="202" xfId="0" applyFont="1" applyBorder="1" applyAlignment="1" applyProtection="1">
      <alignment vertical="center"/>
      <protection locked="0"/>
    </xf>
    <xf numFmtId="165" fontId="3" fillId="4" borderId="200" xfId="1" applyNumberFormat="1" applyFont="1" applyFill="1" applyBorder="1" applyAlignment="1" applyProtection="1">
      <alignment horizontal="right" vertical="center" wrapText="1"/>
      <protection locked="0"/>
    </xf>
    <xf numFmtId="0" fontId="62" fillId="0" borderId="203" xfId="0" applyFont="1" applyBorder="1" applyAlignment="1" applyProtection="1">
      <alignment horizontal="center" vertical="center"/>
      <protection locked="0"/>
    </xf>
    <xf numFmtId="0" fontId="3" fillId="0" borderId="198" xfId="0" applyFont="1" applyBorder="1" applyAlignment="1" applyProtection="1">
      <alignment horizontal="left" vertical="center" wrapText="1"/>
      <protection locked="0"/>
    </xf>
    <xf numFmtId="0" fontId="3" fillId="0" borderId="199" xfId="0" applyFont="1" applyBorder="1" applyAlignment="1" applyProtection="1">
      <alignment horizontal="left" vertical="center" wrapText="1"/>
      <protection locked="0"/>
    </xf>
    <xf numFmtId="0" fontId="3" fillId="4" borderId="200" xfId="0" applyFont="1" applyFill="1" applyBorder="1" applyAlignment="1" applyProtection="1">
      <alignment horizontal="left" vertical="center" wrapText="1"/>
      <protection locked="0"/>
    </xf>
    <xf numFmtId="0" fontId="3" fillId="4" borderId="200" xfId="0" applyFont="1" applyFill="1" applyBorder="1" applyAlignment="1" applyProtection="1">
      <alignment horizontal="right" vertical="center" wrapText="1"/>
      <protection locked="0"/>
    </xf>
    <xf numFmtId="3" fontId="3" fillId="4" borderId="200" xfId="0" applyNumberFormat="1" applyFont="1" applyFill="1" applyBorder="1" applyAlignment="1" applyProtection="1">
      <alignment horizontal="right" vertical="center" wrapText="1"/>
      <protection locked="0"/>
    </xf>
    <xf numFmtId="0" fontId="3" fillId="4" borderId="200" xfId="0" applyFont="1" applyFill="1" applyBorder="1" applyAlignment="1" applyProtection="1">
      <alignment vertical="center" wrapText="1"/>
      <protection locked="0"/>
    </xf>
    <xf numFmtId="0" fontId="3" fillId="4" borderId="201" xfId="0" applyFont="1" applyFill="1" applyBorder="1" applyAlignment="1" applyProtection="1">
      <alignment horizontal="right" vertical="center" wrapText="1"/>
      <protection locked="0"/>
    </xf>
    <xf numFmtId="165" fontId="3" fillId="3" borderId="200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204" xfId="0" applyFont="1" applyBorder="1" applyAlignment="1" applyProtection="1">
      <alignment horizontal="left" vertical="center" wrapText="1"/>
      <protection locked="0"/>
    </xf>
    <xf numFmtId="0" fontId="3" fillId="0" borderId="205" xfId="0" applyFont="1" applyBorder="1" applyAlignment="1" applyProtection="1">
      <alignment horizontal="left" vertical="center" wrapText="1"/>
      <protection locked="0"/>
    </xf>
    <xf numFmtId="0" fontId="3" fillId="4" borderId="206" xfId="0" applyFont="1" applyFill="1" applyBorder="1" applyAlignment="1" applyProtection="1">
      <alignment horizontal="left" vertical="center" wrapText="1"/>
      <protection locked="0"/>
    </xf>
    <xf numFmtId="0" fontId="3" fillId="4" borderId="206" xfId="0" applyFont="1" applyFill="1" applyBorder="1" applyAlignment="1" applyProtection="1">
      <alignment horizontal="right" vertical="center" wrapText="1"/>
      <protection locked="0"/>
    </xf>
    <xf numFmtId="3" fontId="3" fillId="4" borderId="206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206" xfId="0" applyNumberFormat="1" applyFont="1" applyBorder="1" applyAlignment="1" applyProtection="1">
      <alignment horizontal="right" vertical="center" wrapText="1"/>
      <protection locked="0"/>
    </xf>
    <xf numFmtId="0" fontId="3" fillId="4" borderId="207" xfId="0" applyFont="1" applyFill="1" applyBorder="1" applyAlignment="1" applyProtection="1">
      <alignment horizontal="right" vertical="center" wrapText="1"/>
      <protection locked="0"/>
    </xf>
    <xf numFmtId="0" fontId="29" fillId="0" borderId="0" xfId="0" applyFont="1" applyAlignment="1" applyProtection="1">
      <alignment horizontal="left"/>
      <protection locked="0"/>
    </xf>
    <xf numFmtId="0" fontId="66" fillId="0" borderId="0" xfId="0" applyFont="1" applyAlignment="1">
      <alignment vertical="top"/>
    </xf>
    <xf numFmtId="0" fontId="41" fillId="0" borderId="0" xfId="0" applyFont="1"/>
    <xf numFmtId="0" fontId="67" fillId="0" borderId="0" xfId="0" applyFont="1" applyAlignment="1">
      <alignment vertical="center"/>
    </xf>
    <xf numFmtId="0" fontId="54" fillId="0" borderId="208" xfId="0" applyFont="1" applyBorder="1" applyAlignment="1">
      <alignment horizontal="center" vertical="center" wrapText="1"/>
    </xf>
    <xf numFmtId="0" fontId="54" fillId="0" borderId="209" xfId="0" applyFont="1" applyBorder="1" applyAlignment="1">
      <alignment horizontal="center" vertical="center" wrapText="1"/>
    </xf>
    <xf numFmtId="0" fontId="54" fillId="0" borderId="209" xfId="0" applyFont="1" applyBorder="1" applyAlignment="1">
      <alignment horizontal="center" vertical="center"/>
    </xf>
    <xf numFmtId="0" fontId="54" fillId="0" borderId="210" xfId="0" applyFont="1" applyBorder="1" applyAlignment="1">
      <alignment horizontal="center" vertical="center"/>
    </xf>
    <xf numFmtId="0" fontId="54" fillId="0" borderId="211" xfId="0" applyFont="1" applyBorder="1" applyAlignment="1">
      <alignment horizontal="center" vertical="center" wrapText="1"/>
    </xf>
    <xf numFmtId="0" fontId="54" fillId="0" borderId="212" xfId="0" applyFont="1" applyBorder="1" applyAlignment="1">
      <alignment vertical="center" wrapText="1"/>
    </xf>
    <xf numFmtId="0" fontId="54" fillId="0" borderId="213" xfId="0" applyFont="1" applyBorder="1" applyAlignment="1">
      <alignment vertical="center" wrapText="1"/>
    </xf>
    <xf numFmtId="0" fontId="54" fillId="0" borderId="213" xfId="0" applyFont="1" applyBorder="1" applyAlignment="1">
      <alignment vertical="center"/>
    </xf>
    <xf numFmtId="0" fontId="54" fillId="0" borderId="214" xfId="0" applyFont="1" applyBorder="1" applyAlignment="1">
      <alignment vertical="center" wrapText="1"/>
    </xf>
    <xf numFmtId="0" fontId="54" fillId="0" borderId="215" xfId="0" applyFont="1" applyBorder="1" applyAlignment="1">
      <alignment horizontal="center" vertical="center"/>
    </xf>
    <xf numFmtId="0" fontId="54" fillId="0" borderId="53" xfId="0" applyFont="1" applyBorder="1" applyAlignment="1">
      <alignment horizontal="center" vertical="center"/>
    </xf>
    <xf numFmtId="0" fontId="54" fillId="0" borderId="53" xfId="0" applyFont="1" applyBorder="1" applyAlignment="1">
      <alignment vertical="center"/>
    </xf>
    <xf numFmtId="0" fontId="54" fillId="0" borderId="216" xfId="0" applyFont="1" applyBorder="1" applyAlignment="1">
      <alignment horizontal="center" vertical="center"/>
    </xf>
    <xf numFmtId="0" fontId="41" fillId="0" borderId="217" xfId="0" quotePrefix="1" applyFont="1" applyBorder="1" applyAlignment="1">
      <alignment horizontal="center" vertical="center"/>
    </xf>
    <xf numFmtId="0" fontId="41" fillId="0" borderId="92" xfId="0" applyFont="1" applyBorder="1" applyAlignment="1">
      <alignment horizontal="center" vertical="center"/>
    </xf>
    <xf numFmtId="0" fontId="41" fillId="0" borderId="92" xfId="0" applyFont="1" applyBorder="1" applyAlignment="1">
      <alignment horizontal="left" vertical="center" wrapText="1"/>
    </xf>
    <xf numFmtId="0" fontId="41" fillId="0" borderId="92" xfId="0" applyFont="1" applyBorder="1" applyAlignment="1">
      <alignment vertical="center" wrapText="1"/>
    </xf>
    <xf numFmtId="0" fontId="41" fillId="0" borderId="92" xfId="0" applyFont="1" applyBorder="1" applyAlignment="1">
      <alignment horizontal="left" vertical="center"/>
    </xf>
    <xf numFmtId="3" fontId="41" fillId="0" borderId="92" xfId="0" applyNumberFormat="1" applyFont="1" applyBorder="1" applyAlignment="1">
      <alignment horizontal="right" vertical="center"/>
    </xf>
    <xf numFmtId="3" fontId="41" fillId="0" borderId="187" xfId="0" applyNumberFormat="1" applyFont="1" applyBorder="1" applyAlignment="1">
      <alignment horizontal="right" vertical="center"/>
    </xf>
    <xf numFmtId="3" fontId="41" fillId="0" borderId="5" xfId="0" applyNumberFormat="1" applyFont="1" applyBorder="1" applyAlignment="1">
      <alignment horizontal="right" vertical="center"/>
    </xf>
    <xf numFmtId="0" fontId="41" fillId="0" borderId="0" xfId="0" applyFont="1" applyAlignment="1">
      <alignment horizontal="center" vertical="center"/>
    </xf>
    <xf numFmtId="49" fontId="41" fillId="3" borderId="85" xfId="0" applyNumberFormat="1" applyFont="1" applyFill="1" applyBorder="1" applyAlignment="1">
      <alignment horizontal="center" vertical="center"/>
    </xf>
    <xf numFmtId="0" fontId="54" fillId="0" borderId="217" xfId="0" quotePrefix="1" applyFont="1" applyBorder="1" applyAlignment="1">
      <alignment horizontal="center" vertical="center"/>
    </xf>
    <xf numFmtId="0" fontId="54" fillId="0" borderId="92" xfId="0" applyFont="1" applyBorder="1" applyAlignment="1">
      <alignment horizontal="center" vertical="center"/>
    </xf>
    <xf numFmtId="0" fontId="54" fillId="0" borderId="92" xfId="0" applyFont="1" applyBorder="1" applyAlignment="1">
      <alignment horizontal="left" vertical="center" wrapText="1"/>
    </xf>
    <xf numFmtId="0" fontId="54" fillId="0" borderId="92" xfId="0" applyFont="1" applyBorder="1" applyAlignment="1">
      <alignment vertical="center" wrapText="1"/>
    </xf>
    <xf numFmtId="0" fontId="54" fillId="0" borderId="92" xfId="0" applyFont="1" applyBorder="1" applyAlignment="1">
      <alignment horizontal="left" vertical="center"/>
    </xf>
    <xf numFmtId="3" fontId="54" fillId="0" borderId="92" xfId="0" applyNumberFormat="1" applyFont="1" applyBorder="1" applyAlignment="1">
      <alignment horizontal="right" vertical="center"/>
    </xf>
    <xf numFmtId="3" fontId="54" fillId="0" borderId="187" xfId="0" applyNumberFormat="1" applyFont="1" applyBorder="1" applyAlignment="1">
      <alignment horizontal="right" vertical="center"/>
    </xf>
    <xf numFmtId="3" fontId="54" fillId="0" borderId="5" xfId="0" applyNumberFormat="1" applyFont="1" applyBorder="1" applyAlignment="1">
      <alignment horizontal="right" vertical="center"/>
    </xf>
    <xf numFmtId="0" fontId="54" fillId="0" borderId="218" xfId="0" quotePrefix="1" applyFont="1" applyBorder="1" applyAlignment="1">
      <alignment horizontal="center" vertical="center"/>
    </xf>
    <xf numFmtId="0" fontId="54" fillId="0" borderId="96" xfId="0" applyFont="1" applyBorder="1" applyAlignment="1">
      <alignment horizontal="center" vertical="center"/>
    </xf>
    <xf numFmtId="0" fontId="54" fillId="0" borderId="96" xfId="0" applyFont="1" applyBorder="1" applyAlignment="1">
      <alignment horizontal="left" vertical="center" wrapText="1"/>
    </xf>
    <xf numFmtId="0" fontId="54" fillId="0" borderId="96" xfId="0" applyFont="1" applyBorder="1" applyAlignment="1">
      <alignment vertical="center" wrapText="1"/>
    </xf>
    <xf numFmtId="0" fontId="54" fillId="0" borderId="96" xfId="0" applyFont="1" applyBorder="1" applyAlignment="1">
      <alignment horizontal="left" vertical="center"/>
    </xf>
    <xf numFmtId="3" fontId="54" fillId="0" borderId="96" xfId="0" applyNumberFormat="1" applyFont="1" applyBorder="1" applyAlignment="1">
      <alignment horizontal="right" vertical="center"/>
    </xf>
    <xf numFmtId="3" fontId="54" fillId="0" borderId="219" xfId="0" applyNumberFormat="1" applyFont="1" applyBorder="1" applyAlignment="1">
      <alignment horizontal="right" vertical="center"/>
    </xf>
    <xf numFmtId="3" fontId="54" fillId="0" borderId="220" xfId="0" applyNumberFormat="1" applyFont="1" applyBorder="1" applyAlignment="1">
      <alignment horizontal="right" vertical="center"/>
    </xf>
    <xf numFmtId="0" fontId="41" fillId="0" borderId="221" xfId="0" quotePrefix="1" applyFont="1" applyBorder="1" applyAlignment="1">
      <alignment horizontal="center" vertical="center"/>
    </xf>
    <xf numFmtId="0" fontId="41" fillId="0" borderId="179" xfId="0" applyFont="1" applyBorder="1" applyAlignment="1">
      <alignment horizontal="center" vertical="center"/>
    </xf>
    <xf numFmtId="0" fontId="41" fillId="0" borderId="179" xfId="0" applyFont="1" applyBorder="1" applyAlignment="1">
      <alignment horizontal="left" vertical="center" wrapText="1"/>
    </xf>
    <xf numFmtId="0" fontId="41" fillId="0" borderId="179" xfId="0" applyFont="1" applyBorder="1" applyAlignment="1">
      <alignment vertical="center" wrapText="1"/>
    </xf>
    <xf numFmtId="0" fontId="41" fillId="0" borderId="179" xfId="0" applyFont="1" applyBorder="1" applyAlignment="1">
      <alignment horizontal="left" vertical="center"/>
    </xf>
    <xf numFmtId="3" fontId="41" fillId="0" borderId="179" xfId="0" applyNumberFormat="1" applyFont="1" applyBorder="1" applyAlignment="1">
      <alignment horizontal="right" vertical="center"/>
    </xf>
    <xf numFmtId="3" fontId="41" fillId="0" borderId="222" xfId="0" applyNumberFormat="1" applyFont="1" applyBorder="1" applyAlignment="1">
      <alignment horizontal="right" vertical="center"/>
    </xf>
    <xf numFmtId="3" fontId="41" fillId="0" borderId="210" xfId="0" applyNumberFormat="1" applyFont="1" applyBorder="1" applyAlignment="1">
      <alignment horizontal="right" vertical="center"/>
    </xf>
    <xf numFmtId="0" fontId="54" fillId="0" borderId="4" xfId="0" quotePrefix="1" applyFont="1" applyBorder="1" applyAlignment="1">
      <alignment horizontal="center" vertical="center"/>
    </xf>
    <xf numFmtId="0" fontId="54" fillId="0" borderId="13" xfId="0" applyFont="1" applyBorder="1" applyAlignment="1">
      <alignment horizontal="center" vertical="center"/>
    </xf>
    <xf numFmtId="0" fontId="54" fillId="0" borderId="13" xfId="0" applyFont="1" applyBorder="1" applyAlignment="1">
      <alignment horizontal="left" vertical="center" wrapText="1"/>
    </xf>
    <xf numFmtId="0" fontId="54" fillId="0" borderId="13" xfId="0" applyFont="1" applyBorder="1" applyAlignment="1">
      <alignment vertical="center" wrapText="1"/>
    </xf>
    <xf numFmtId="0" fontId="54" fillId="0" borderId="13" xfId="0" applyFont="1" applyBorder="1" applyAlignment="1">
      <alignment horizontal="left" vertical="center"/>
    </xf>
    <xf numFmtId="3" fontId="54" fillId="0" borderId="13" xfId="0" applyNumberFormat="1" applyFont="1" applyBorder="1" applyAlignment="1">
      <alignment horizontal="right" vertical="center"/>
    </xf>
    <xf numFmtId="3" fontId="54" fillId="0" borderId="223" xfId="0" applyNumberFormat="1" applyFont="1" applyBorder="1" applyAlignment="1">
      <alignment horizontal="right" vertical="center"/>
    </xf>
    <xf numFmtId="3" fontId="54" fillId="0" borderId="14" xfId="0" applyNumberFormat="1" applyFont="1" applyBorder="1" applyAlignment="1">
      <alignment horizontal="right" vertical="center"/>
    </xf>
    <xf numFmtId="0" fontId="41" fillId="0" borderId="218" xfId="0" quotePrefix="1" applyFont="1" applyBorder="1" applyAlignment="1">
      <alignment horizontal="center" vertical="center"/>
    </xf>
    <xf numFmtId="0" fontId="41" fillId="0" borderId="96" xfId="0" applyFont="1" applyBorder="1" applyAlignment="1">
      <alignment horizontal="center" vertical="center"/>
    </xf>
    <xf numFmtId="0" fontId="41" fillId="0" borderId="96" xfId="0" applyFont="1" applyBorder="1" applyAlignment="1">
      <alignment horizontal="left" vertical="center" wrapText="1"/>
    </xf>
    <xf numFmtId="0" fontId="41" fillId="0" borderId="96" xfId="0" applyFont="1" applyBorder="1" applyAlignment="1">
      <alignment vertical="center" wrapText="1"/>
    </xf>
    <xf numFmtId="0" fontId="41" fillId="0" borderId="96" xfId="0" applyFont="1" applyBorder="1" applyAlignment="1">
      <alignment horizontal="left" vertical="center"/>
    </xf>
    <xf numFmtId="3" fontId="41" fillId="0" borderId="96" xfId="0" applyNumberFormat="1" applyFont="1" applyBorder="1" applyAlignment="1">
      <alignment horizontal="right" vertical="center"/>
    </xf>
    <xf numFmtId="3" fontId="41" fillId="0" borderId="219" xfId="0" applyNumberFormat="1" applyFont="1" applyBorder="1" applyAlignment="1">
      <alignment horizontal="right" vertical="center"/>
    </xf>
    <xf numFmtId="3" fontId="41" fillId="0" borderId="220" xfId="0" applyNumberFormat="1" applyFont="1" applyBorder="1" applyAlignment="1">
      <alignment horizontal="right" vertical="center"/>
    </xf>
    <xf numFmtId="0" fontId="41" fillId="0" borderId="4" xfId="0" quotePrefix="1" applyFont="1" applyBorder="1" applyAlignment="1">
      <alignment horizontal="center" vertical="center"/>
    </xf>
    <xf numFmtId="0" fontId="41" fillId="0" borderId="13" xfId="0" applyFont="1" applyBorder="1" applyAlignment="1">
      <alignment horizontal="center" vertical="center"/>
    </xf>
    <xf numFmtId="0" fontId="41" fillId="0" borderId="13" xfId="0" applyFont="1" applyBorder="1" applyAlignment="1">
      <alignment horizontal="left" vertical="center" wrapText="1"/>
    </xf>
    <xf numFmtId="0" fontId="41" fillId="0" borderId="13" xfId="0" applyFont="1" applyBorder="1" applyAlignment="1">
      <alignment vertical="center" wrapText="1"/>
    </xf>
    <xf numFmtId="0" fontId="41" fillId="0" borderId="13" xfId="0" applyFont="1" applyBorder="1" applyAlignment="1">
      <alignment horizontal="left" vertical="center"/>
    </xf>
    <xf numFmtId="3" fontId="41" fillId="0" borderId="13" xfId="0" applyNumberFormat="1" applyFont="1" applyBorder="1" applyAlignment="1">
      <alignment horizontal="right" vertical="center"/>
    </xf>
    <xf numFmtId="3" fontId="41" fillId="0" borderId="223" xfId="0" applyNumberFormat="1" applyFont="1" applyBorder="1" applyAlignment="1">
      <alignment horizontal="right" vertical="center"/>
    </xf>
    <xf numFmtId="3" fontId="41" fillId="0" borderId="14" xfId="0" applyNumberFormat="1" applyFont="1" applyBorder="1" applyAlignment="1">
      <alignment horizontal="right" vertical="center"/>
    </xf>
    <xf numFmtId="165" fontId="41" fillId="0" borderId="92" xfId="8" applyNumberFormat="1" applyFont="1" applyFill="1" applyBorder="1" applyAlignment="1" applyProtection="1">
      <alignment horizontal="right" vertical="center"/>
    </xf>
    <xf numFmtId="0" fontId="54" fillId="0" borderId="217" xfId="0" applyFont="1" applyBorder="1" applyAlignment="1">
      <alignment horizontal="center" vertical="center"/>
    </xf>
    <xf numFmtId="0" fontId="54" fillId="0" borderId="218" xfId="0" applyFont="1" applyBorder="1" applyAlignment="1">
      <alignment horizontal="center" vertical="center"/>
    </xf>
    <xf numFmtId="165" fontId="41" fillId="0" borderId="179" xfId="8" applyNumberFormat="1" applyFont="1" applyFill="1" applyBorder="1" applyAlignment="1" applyProtection="1">
      <alignment horizontal="right" vertical="center"/>
    </xf>
    <xf numFmtId="0" fontId="41" fillId="0" borderId="217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 wrapText="1"/>
    </xf>
  </cellXfs>
  <cellStyles count="10">
    <cellStyle name="Comma" xfId="1" builtinId="3"/>
    <cellStyle name="Comma 3" xfId="8" xr:uid="{C6FB1163-BF1A-4BB1-A474-7CE664E79704}"/>
    <cellStyle name="Comma 4" xfId="3" xr:uid="{3C2B8C66-682B-466C-A9C1-3F459243A1C5}"/>
    <cellStyle name="Comma 6" xfId="7" xr:uid="{9D5A025B-59A5-47A6-BE9A-43411CEB4357}"/>
    <cellStyle name="Normal" xfId="0" builtinId="0"/>
    <cellStyle name="Normal 10" xfId="5" xr:uid="{1B863B98-40F0-42C7-8AFC-EBFB7EE36F9A}"/>
    <cellStyle name="Normal 2 2 2" xfId="6" xr:uid="{62343C9D-1758-493F-8E59-E4D07F65F025}"/>
    <cellStyle name="Normal 4" xfId="9" xr:uid="{61152FDC-EED2-4170-9D24-DAC4F037DC79}"/>
    <cellStyle name="Normal 9" xfId="4" xr:uid="{51F2B664-3C2C-4924-8F51-E0FD0ED9AFBC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nkeleda.pojani\Desktop\mei\monitorim\anekse\BPPM_permbledhes_mei.xlsx" TargetMode="External"/><Relationship Id="rId1" Type="http://schemas.openxmlformats.org/officeDocument/2006/relationships/externalLinkPath" Target="/Users/enkeleda.pojani/Desktop/mei/monitorim/anekse/BPPM_permbledhes_m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eksi nr.1"/>
      <sheetName val="Aneksi nr.1.1"/>
      <sheetName val="Aneks nr.1.2"/>
      <sheetName val="Aneksi nr.2"/>
      <sheetName val="Aneks nr.2.1"/>
      <sheetName val="Aneks nr.3"/>
      <sheetName val="aneks nr.3.1"/>
      <sheetName val="rl_2024"/>
      <sheetName val="pf"/>
      <sheetName val="Sheet2"/>
      <sheetName val="jashte limit_2025"/>
      <sheetName val="jashte lim 10+12_2024"/>
      <sheetName val="plan_fakt_2025"/>
      <sheetName val="Sheet1"/>
      <sheetName val="kod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B1" t="str">
            <v>Kodi i projektit</v>
          </cell>
          <cell r="C1" t="str">
            <v>Emertim projekti</v>
          </cell>
        </row>
        <row r="2">
          <cell r="B2" t="str">
            <v>91204AA</v>
          </cell>
          <cell r="C2" t="str">
            <v>Sherbime dhe proçese inovatore të zbatuara</v>
          </cell>
        </row>
        <row r="3">
          <cell r="B3" t="str">
            <v>91204AA</v>
          </cell>
          <cell r="C3" t="str">
            <v>Sherbime dhe proçese inovatore të zbatuara</v>
          </cell>
        </row>
        <row r="4">
          <cell r="B4" t="str">
            <v>91204AA</v>
          </cell>
          <cell r="C4" t="str">
            <v>Sherbime dhe proçese inovatore të zbatuara</v>
          </cell>
        </row>
        <row r="5">
          <cell r="B5" t="str">
            <v>91204AB</v>
          </cell>
          <cell r="C5" t="str">
            <v>Staf i trajnuar</v>
          </cell>
        </row>
        <row r="6">
          <cell r="B6" t="str">
            <v>91204AC</v>
          </cell>
          <cell r="C6" t="str">
            <v>Akte ligjore/nenligjore te miratuara</v>
          </cell>
        </row>
        <row r="7">
          <cell r="B7" t="str">
            <v>91204AC</v>
          </cell>
          <cell r="C7" t="str">
            <v>Akte ligjore/nenligjore te miratuara</v>
          </cell>
        </row>
        <row r="8">
          <cell r="B8" t="str">
            <v>91202AA</v>
          </cell>
          <cell r="C8" t="str">
            <v>Objekte monument kulture të ruajtura dhe mbrojtura</v>
          </cell>
        </row>
        <row r="9">
          <cell r="B9" t="str">
            <v>91202AA</v>
          </cell>
          <cell r="C9" t="str">
            <v>Objekte monument kulture të ruajtura dhe mbrojtura</v>
          </cell>
        </row>
        <row r="10">
          <cell r="B10" t="str">
            <v>91202AA</v>
          </cell>
          <cell r="C10" t="str">
            <v>Objekte monument kulture të ruajtura dhe mbrojtura</v>
          </cell>
        </row>
        <row r="11">
          <cell r="B11" t="str">
            <v>91202AA</v>
          </cell>
          <cell r="C11" t="str">
            <v>Objekte monument kulture të ruajtura dhe mbrojtura</v>
          </cell>
        </row>
        <row r="12">
          <cell r="B12" t="str">
            <v>91202AA</v>
          </cell>
          <cell r="C12" t="str">
            <v>Objekte monument kulture të ruajtura dhe mbrojtura</v>
          </cell>
        </row>
        <row r="13">
          <cell r="B13" t="str">
            <v>91202AA</v>
          </cell>
          <cell r="C13" t="str">
            <v>Objekte monument kulture të ruajtura dhe mbrojtura</v>
          </cell>
        </row>
        <row r="14">
          <cell r="B14" t="str">
            <v>91202AA</v>
          </cell>
          <cell r="C14" t="str">
            <v>Objekte monument kulture të ruajtura dhe mbrojtura</v>
          </cell>
        </row>
        <row r="15">
          <cell r="B15" t="str">
            <v>91202AA</v>
          </cell>
          <cell r="C15" t="str">
            <v>Objekte monument kulture të ruajtura dhe mbrojtura</v>
          </cell>
        </row>
        <row r="16">
          <cell r="B16" t="str">
            <v>91202AA</v>
          </cell>
          <cell r="C16" t="str">
            <v>Objekte monument kulture të ruajtura dhe mbrojtura</v>
          </cell>
        </row>
        <row r="17">
          <cell r="B17" t="str">
            <v>91202AA</v>
          </cell>
          <cell r="C17" t="str">
            <v>Objekte monument kulture të ruajtura dhe mbrojtura</v>
          </cell>
        </row>
        <row r="18">
          <cell r="B18" t="str">
            <v>91202AA</v>
          </cell>
          <cell r="C18" t="str">
            <v>Objekte monument kulture të ruajtura dhe mbrojtura</v>
          </cell>
        </row>
        <row r="19">
          <cell r="B19" t="str">
            <v>91202AA</v>
          </cell>
          <cell r="C19" t="str">
            <v>Objekte monument kulture të ruajtura dhe mbrojtura</v>
          </cell>
        </row>
        <row r="20">
          <cell r="B20" t="str">
            <v>91202AA</v>
          </cell>
          <cell r="C20" t="str">
            <v>Objekte monument kulture të ruajtura dhe mbrojtura</v>
          </cell>
        </row>
        <row r="21">
          <cell r="B21" t="str">
            <v>91202AC</v>
          </cell>
          <cell r="C21" t="str">
            <v>Muze të mirëmbajtura dhe të vizitueshëm nga publiku</v>
          </cell>
        </row>
        <row r="22">
          <cell r="B22" t="str">
            <v>91202AC</v>
          </cell>
          <cell r="C22" t="str">
            <v>Muze të mirëmbajtura dhe të vizitueshëm nga publiku</v>
          </cell>
        </row>
        <row r="23">
          <cell r="B23" t="str">
            <v>91202AC</v>
          </cell>
          <cell r="C23" t="str">
            <v>Muze të mirëmbajtura dhe të vizitueshëm nga publiku</v>
          </cell>
        </row>
        <row r="24">
          <cell r="B24" t="str">
            <v>91202AC</v>
          </cell>
          <cell r="C24" t="str">
            <v>Muze të mirëmbajtura dhe të vizitueshëm nga publiku</v>
          </cell>
        </row>
        <row r="25">
          <cell r="B25" t="str">
            <v>91202AA</v>
          </cell>
          <cell r="C25" t="str">
            <v>Objekte monument kulture të ruajtura dhe mbrojtura</v>
          </cell>
        </row>
        <row r="26">
          <cell r="B26" t="str">
            <v>91202AA</v>
          </cell>
          <cell r="C26" t="str">
            <v>Objekte monument kulture të ruajtura dhe mbrojtura</v>
          </cell>
        </row>
        <row r="27">
          <cell r="B27" t="str">
            <v>91202AA</v>
          </cell>
          <cell r="C27" t="str">
            <v>Objekte monument kulture të ruajtura dhe mbrojtura</v>
          </cell>
        </row>
        <row r="28">
          <cell r="B28" t="str">
            <v>91202AA</v>
          </cell>
          <cell r="C28" t="str">
            <v>Objekte monument kulture të ruajtura dhe mbrojtura</v>
          </cell>
        </row>
        <row r="29">
          <cell r="B29" t="str">
            <v>91202AA</v>
          </cell>
          <cell r="C29" t="str">
            <v>Objekte monument kulture të ruajtura dhe mbrojtura</v>
          </cell>
        </row>
        <row r="30">
          <cell r="B30" t="str">
            <v>91202AA</v>
          </cell>
          <cell r="C30" t="str">
            <v>Objekte monument kulture të ruajtura dhe mbrojtura</v>
          </cell>
        </row>
        <row r="31">
          <cell r="B31" t="str">
            <v>91202AA</v>
          </cell>
          <cell r="C31" t="str">
            <v>Objekte monument kulture të ruajtura dhe mbrojtura</v>
          </cell>
        </row>
        <row r="32">
          <cell r="B32" t="str">
            <v>91202AA</v>
          </cell>
          <cell r="C32" t="str">
            <v>Objekte monument kulture të ruajtura dhe mbrojtura</v>
          </cell>
        </row>
        <row r="33">
          <cell r="B33" t="str">
            <v>91202AA</v>
          </cell>
          <cell r="C33" t="str">
            <v>Objekte monument kulture të ruajtura dhe mbrojtura</v>
          </cell>
        </row>
        <row r="34">
          <cell r="B34" t="str">
            <v>91202AA</v>
          </cell>
          <cell r="C34" t="str">
            <v>Objekte monument kulture të ruajtura dhe mbrojtura</v>
          </cell>
        </row>
        <row r="35">
          <cell r="B35" t="str">
            <v>91202AA</v>
          </cell>
          <cell r="C35" t="str">
            <v>Objekte monument kulture të ruajtura dhe mbrojtura</v>
          </cell>
        </row>
        <row r="36">
          <cell r="B36" t="str">
            <v>91202AA</v>
          </cell>
          <cell r="C36" t="str">
            <v>Objekte monument kulture të ruajtura dhe mbrojtura</v>
          </cell>
        </row>
        <row r="37">
          <cell r="B37" t="str">
            <v>91202AA</v>
          </cell>
          <cell r="C37" t="str">
            <v>Objekte monument kulture të ruajtura dhe mbrojtura</v>
          </cell>
        </row>
        <row r="38">
          <cell r="B38" t="str">
            <v>91202AA</v>
          </cell>
          <cell r="C38" t="str">
            <v>Objekte monument kulture të ruajtura dhe mbrojtura</v>
          </cell>
        </row>
        <row r="39">
          <cell r="B39" t="str">
            <v>91202AA</v>
          </cell>
          <cell r="C39" t="str">
            <v>Objekte monument kulture të ruajtura dhe mbrojtura</v>
          </cell>
        </row>
        <row r="40">
          <cell r="B40" t="str">
            <v>91202AA</v>
          </cell>
          <cell r="C40" t="str">
            <v>Objekte monument kulture të ruajtura dhe mbrojtura</v>
          </cell>
        </row>
        <row r="41">
          <cell r="B41" t="str">
            <v>91202AC</v>
          </cell>
          <cell r="C41" t="str">
            <v>Muze të mirëmbajtura dhe të vizitueshëm nga publiku</v>
          </cell>
        </row>
        <row r="42">
          <cell r="B42" t="str">
            <v>91202AC</v>
          </cell>
          <cell r="C42" t="str">
            <v>Muze të mirëmbajtura dhe të vizitueshëm nga publiku</v>
          </cell>
        </row>
        <row r="43">
          <cell r="B43" t="str">
            <v>91202AC</v>
          </cell>
          <cell r="C43" t="str">
            <v>Muze të mirëmbajtura dhe të vizitueshëm nga publiku</v>
          </cell>
        </row>
        <row r="44">
          <cell r="B44" t="str">
            <v>91202AC</v>
          </cell>
          <cell r="C44" t="str">
            <v>Muze të mirëmbajtura dhe të vizitueshëm nga publiku</v>
          </cell>
        </row>
        <row r="45">
          <cell r="B45" t="str">
            <v>91202AC</v>
          </cell>
          <cell r="C45" t="str">
            <v>Muze të mirëmbajtura dhe të vizitueshëm nga publiku</v>
          </cell>
        </row>
        <row r="46">
          <cell r="B46" t="str">
            <v>91202AC</v>
          </cell>
          <cell r="C46" t="str">
            <v>Muze të mirëmbajtura dhe të vizitueshëm nga publiku</v>
          </cell>
        </row>
        <row r="47">
          <cell r="B47" t="str">
            <v>91202AC</v>
          </cell>
          <cell r="C47" t="str">
            <v>Muze të mirëmbajtura dhe të vizitueshëm nga publiku</v>
          </cell>
        </row>
        <row r="48">
          <cell r="B48" t="str">
            <v>91202AC</v>
          </cell>
          <cell r="C48" t="str">
            <v>Muze të mirëmbajtura dhe të vizitueshëm nga publiku</v>
          </cell>
        </row>
        <row r="49">
          <cell r="B49" t="str">
            <v>91202AC</v>
          </cell>
          <cell r="C49" t="str">
            <v>Muze të mirëmbajtura dhe të vizitueshëm nga publiku</v>
          </cell>
        </row>
        <row r="50">
          <cell r="B50" t="str">
            <v>91202AC</v>
          </cell>
          <cell r="C50" t="str">
            <v>Muze të mirëmbajtura dhe të vizitueshëm nga publiku</v>
          </cell>
        </row>
        <row r="51">
          <cell r="B51" t="str">
            <v>91202AC</v>
          </cell>
          <cell r="C51" t="str">
            <v>Muze të mirëmbajtura dhe të vizitueshëm nga publiku</v>
          </cell>
        </row>
        <row r="52">
          <cell r="B52" t="str">
            <v>91202AC</v>
          </cell>
          <cell r="C52" t="str">
            <v>Muze të mirëmbajtura dhe të vizitueshëm nga publiku</v>
          </cell>
        </row>
        <row r="53">
          <cell r="B53" t="str">
            <v>91202AC</v>
          </cell>
          <cell r="C53" t="str">
            <v>Muze të mirëmbajtura dhe të vizitueshëm nga publiku</v>
          </cell>
        </row>
        <row r="54">
          <cell r="B54" t="str">
            <v>91202AC</v>
          </cell>
          <cell r="C54" t="str">
            <v>Muze të mirëmbajtura dhe të vizitueshëm nga publiku</v>
          </cell>
        </row>
        <row r="55">
          <cell r="B55" t="str">
            <v>91202AC</v>
          </cell>
          <cell r="C55" t="str">
            <v>Muze të mirëmbajtura dhe të vizitueshëm nga publiku</v>
          </cell>
        </row>
        <row r="56">
          <cell r="B56" t="str">
            <v>91202AC</v>
          </cell>
          <cell r="C56" t="str">
            <v>Muze të mirëmbajtura dhe të vizitueshëm nga publiku</v>
          </cell>
        </row>
        <row r="57">
          <cell r="B57" t="str">
            <v>91202AC</v>
          </cell>
          <cell r="C57" t="str">
            <v>Muze të mirëmbajtura dhe të vizitueshëm nga publiku</v>
          </cell>
        </row>
        <row r="58">
          <cell r="B58" t="str">
            <v>91202AC</v>
          </cell>
          <cell r="C58" t="str">
            <v>Muze të mirëmbajtura dhe të vizitueshëm nga publiku</v>
          </cell>
        </row>
        <row r="59">
          <cell r="B59" t="str">
            <v>91202AC</v>
          </cell>
          <cell r="C59" t="str">
            <v>Muze të mirëmbajtura dhe të vizitueshëm nga publiku</v>
          </cell>
        </row>
        <row r="60">
          <cell r="B60" t="str">
            <v>91202AC</v>
          </cell>
          <cell r="C60" t="str">
            <v>Muze të mirëmbajtura dhe të vizitueshëm nga publiku</v>
          </cell>
        </row>
        <row r="61">
          <cell r="B61" t="str">
            <v>91202AC</v>
          </cell>
          <cell r="C61" t="str">
            <v>Muze të mirëmbajtura dhe të vizitueshëm nga publiku</v>
          </cell>
        </row>
        <row r="62">
          <cell r="B62" t="str">
            <v>91202AD</v>
          </cell>
          <cell r="C62" t="str">
            <v>Aktivitete të fushës së trashëgimisë jomateriale</v>
          </cell>
        </row>
        <row r="63">
          <cell r="B63" t="str">
            <v>91202AD</v>
          </cell>
          <cell r="C63" t="str">
            <v>Aktivitete të fushës së trashëgimisë jomateriale</v>
          </cell>
        </row>
        <row r="64">
          <cell r="B64" t="str">
            <v>91202AD</v>
          </cell>
          <cell r="C64" t="str">
            <v>Aktivitete të fushës së trashëgimisë jomateriale</v>
          </cell>
        </row>
        <row r="65">
          <cell r="B65" t="str">
            <v>91202AD</v>
          </cell>
          <cell r="C65" t="str">
            <v>Aktivitete të fushës së trashëgimisë jomateriale</v>
          </cell>
        </row>
        <row r="66">
          <cell r="B66" t="str">
            <v>91202AD</v>
          </cell>
          <cell r="C66" t="str">
            <v>Aktivitete të fushës së trashëgimisë jomateriale</v>
          </cell>
        </row>
        <row r="67">
          <cell r="B67" t="str">
            <v>91202AB</v>
          </cell>
          <cell r="C67" t="str">
            <v>Trashegimia materiale e jomateriale e inventarizuar.</v>
          </cell>
        </row>
        <row r="68">
          <cell r="B68" t="str">
            <v>91202AB</v>
          </cell>
          <cell r="C68" t="str">
            <v>Trashegimia materiale e jomateriale e inventarizuar.</v>
          </cell>
        </row>
        <row r="69">
          <cell r="B69" t="str">
            <v>91202AB</v>
          </cell>
          <cell r="C69" t="str">
            <v>Trashegimia materiale e jomateriale e inventarizuar.</v>
          </cell>
        </row>
        <row r="70">
          <cell r="B70" t="str">
            <v>91202AB</v>
          </cell>
          <cell r="C70" t="str">
            <v>Trashegimia materiale e jomateriale e inventarizuar.</v>
          </cell>
        </row>
        <row r="71">
          <cell r="B71" t="str">
            <v>91202AB</v>
          </cell>
          <cell r="C71" t="str">
            <v>Trashegimia materiale e jomateriale e inventarizuar.</v>
          </cell>
        </row>
        <row r="72">
          <cell r="B72" t="str">
            <v>91202AC</v>
          </cell>
          <cell r="C72" t="str">
            <v>Muze të mirëmbajtura dhe të vizitueshëm nga publiku</v>
          </cell>
        </row>
        <row r="73">
          <cell r="B73" t="str">
            <v>91202AC</v>
          </cell>
          <cell r="C73" t="str">
            <v>Muze të mirëmbajtura dhe të vizitueshëm nga publiku</v>
          </cell>
        </row>
        <row r="74">
          <cell r="B74" t="str">
            <v>91202AC</v>
          </cell>
          <cell r="C74" t="str">
            <v>Muze të mirëmbajtura dhe të vizitueshëm nga publiku</v>
          </cell>
        </row>
        <row r="75">
          <cell r="B75" t="str">
            <v>91202AC</v>
          </cell>
          <cell r="C75" t="str">
            <v>Muze të mirëmbajtura dhe të vizitueshëm nga publiku</v>
          </cell>
        </row>
        <row r="76">
          <cell r="B76" t="str">
            <v>91202AC</v>
          </cell>
          <cell r="C76" t="str">
            <v>Muze të mirëmbajtura dhe të vizitueshëm nga publiku</v>
          </cell>
        </row>
        <row r="77">
          <cell r="B77" t="str">
            <v>91202AA</v>
          </cell>
          <cell r="C77" t="str">
            <v>Objekte monument kulture të ruajtura dhe mbrojtura</v>
          </cell>
        </row>
        <row r="78">
          <cell r="B78" t="str">
            <v>91202AA</v>
          </cell>
          <cell r="C78" t="str">
            <v>Objekte monument kulture të ruajtura dhe mbrojtura</v>
          </cell>
        </row>
        <row r="79">
          <cell r="B79" t="str">
            <v>91202AA</v>
          </cell>
          <cell r="C79" t="str">
            <v>Objekte monument kulture të ruajtura dhe mbrojtura</v>
          </cell>
        </row>
        <row r="80">
          <cell r="B80" t="str">
            <v>91202AA</v>
          </cell>
          <cell r="C80" t="str">
            <v>Objekte monument kulture të ruajtura dhe mbrojtura</v>
          </cell>
        </row>
        <row r="81">
          <cell r="B81" t="str">
            <v>91202AC</v>
          </cell>
          <cell r="C81" t="str">
            <v>Muze të mirëmbajtura dhe të vizitueshëm nga publiku</v>
          </cell>
        </row>
        <row r="82">
          <cell r="B82" t="str">
            <v>91202AC</v>
          </cell>
          <cell r="C82" t="str">
            <v>Muze të mirëmbajtura dhe të vizitueshëm nga publiku</v>
          </cell>
        </row>
        <row r="83">
          <cell r="B83" t="str">
            <v>91202AC</v>
          </cell>
          <cell r="C83" t="str">
            <v>Muze të mirëmbajtura dhe të vizitueshëm nga publiku</v>
          </cell>
        </row>
        <row r="84">
          <cell r="B84" t="str">
            <v>91202AC</v>
          </cell>
          <cell r="C84" t="str">
            <v>Muze të mirëmbajtura dhe të vizitueshëm nga publiku</v>
          </cell>
        </row>
        <row r="85">
          <cell r="B85" t="str">
            <v>91202AC</v>
          </cell>
          <cell r="C85" t="str">
            <v>Muze të mirëmbajtura dhe të vizitueshëm nga publiku</v>
          </cell>
        </row>
        <row r="86">
          <cell r="B86" t="str">
            <v>91202AC</v>
          </cell>
          <cell r="C86" t="str">
            <v>Muze të mirëmbajtura dhe të vizitueshëm nga publiku</v>
          </cell>
        </row>
        <row r="87">
          <cell r="B87" t="str">
            <v>91202AD</v>
          </cell>
          <cell r="C87" t="str">
            <v>Aktivitete të fushës së trashëgimisë jomateriale</v>
          </cell>
        </row>
        <row r="88">
          <cell r="B88" t="str">
            <v>91202AD</v>
          </cell>
          <cell r="C88" t="str">
            <v>Aktivitete të fushës së trashëgimisë jomateriale</v>
          </cell>
        </row>
        <row r="89">
          <cell r="B89" t="str">
            <v>91202AG</v>
          </cell>
          <cell r="C89" t="str">
            <v>Kthimin e objekteve ne qendra historike, ne modele biznesi</v>
          </cell>
        </row>
        <row r="90">
          <cell r="B90" t="str">
            <v>91202AH</v>
          </cell>
          <cell r="C90" t="str">
            <v>Akte ligjore/nenligjore te miratuara</v>
          </cell>
        </row>
        <row r="91">
          <cell r="B91" t="str">
            <v>91202AH</v>
          </cell>
          <cell r="C91" t="str">
            <v>Akte ligjore/nenligjore te miratuara</v>
          </cell>
        </row>
        <row r="92">
          <cell r="B92" t="str">
            <v>91203AA</v>
          </cell>
          <cell r="C92" t="str">
            <v>Premiera dhe shfaqje artistike të zhanrit skenik operistik, koreografik dhe folklorit kombëtar.</v>
          </cell>
        </row>
        <row r="93">
          <cell r="B93" t="str">
            <v>91203AA</v>
          </cell>
          <cell r="C93" t="str">
            <v>Premiera dhe shfaqje artistike të zhanrit skenik operistik, koreografik dhe folklorit kombëtar.</v>
          </cell>
        </row>
        <row r="94">
          <cell r="B94" t="str">
            <v>91203AA</v>
          </cell>
          <cell r="C94" t="str">
            <v>Premiera dhe shfaqje artistike të zhanrit skenik operistik, koreografik dhe folklorit kombëtar.</v>
          </cell>
        </row>
        <row r="95">
          <cell r="B95" t="str">
            <v>91203AA</v>
          </cell>
          <cell r="C95" t="str">
            <v>Premiera dhe shfaqje artistike të zhanrit skenik operistik, koreografik dhe folklorit kombëtar.</v>
          </cell>
        </row>
        <row r="96">
          <cell r="B96" t="str">
            <v>91203AA</v>
          </cell>
          <cell r="C96" t="str">
            <v>Premiera dhe shfaqje artistike të zhanrit skenik operistik, koreografik dhe folklorit kombëtar.</v>
          </cell>
        </row>
        <row r="97">
          <cell r="B97" t="str">
            <v>91203AA</v>
          </cell>
          <cell r="C97" t="str">
            <v>Premiera dhe shfaqje artistike të zhanrit skenik operistik, koreografik dhe folklorit kombëtar.</v>
          </cell>
        </row>
        <row r="98">
          <cell r="B98" t="str">
            <v>91203AB</v>
          </cell>
          <cell r="C98" t="str">
            <v>Premiera dhe shfaqje artistike të zhanrit skenik teatror klasik dhe bashkëkohor.</v>
          </cell>
        </row>
        <row r="99">
          <cell r="B99" t="str">
            <v>91203AB</v>
          </cell>
          <cell r="C99" t="str">
            <v>Premiera dhe shfaqje artistike të zhanrit skenik teatror klasik dhe bashkëkohor.</v>
          </cell>
        </row>
        <row r="100">
          <cell r="B100" t="str">
            <v>91203AB</v>
          </cell>
          <cell r="C100" t="str">
            <v>Premiera dhe shfaqje artistike të zhanrit skenik teatror klasik dhe bashkëkohor.</v>
          </cell>
        </row>
        <row r="101">
          <cell r="B101" t="str">
            <v>91203AB</v>
          </cell>
          <cell r="C101" t="str">
            <v>Premiera dhe shfaqje artistike të zhanrit skenik teatror klasik dhe bashkëkohor.</v>
          </cell>
        </row>
        <row r="102">
          <cell r="B102" t="str">
            <v>91203AB</v>
          </cell>
          <cell r="C102" t="str">
            <v>Premiera dhe shfaqje artistike të zhanrit skenik teatror klasik dhe bashkëkohor.</v>
          </cell>
        </row>
        <row r="103">
          <cell r="B103" t="str">
            <v>91203AB</v>
          </cell>
          <cell r="C103" t="str">
            <v>Premiera dhe shfaqje artistike të zhanrit skenik teatror klasik dhe bashkëkohor.</v>
          </cell>
        </row>
        <row r="104">
          <cell r="B104" t="str">
            <v>91203AC</v>
          </cell>
          <cell r="C104" t="str">
            <v>Premiera dhe shfaqje artistike të zhanrit skenik teatror eksperimental klasik dhe bashkëkohor.</v>
          </cell>
        </row>
        <row r="105">
          <cell r="B105" t="str">
            <v>91203AC</v>
          </cell>
          <cell r="C105" t="str">
            <v>Premiera dhe shfaqje artistike të zhanrit skenik teatror eksperimental klasik dhe bashkëkohor.</v>
          </cell>
        </row>
        <row r="106">
          <cell r="B106" t="str">
            <v>91203AC</v>
          </cell>
          <cell r="C106" t="str">
            <v>Premiera dhe shfaqje artistike të zhanrit skenik teatror eksperimental klasik dhe bashkëkohor.</v>
          </cell>
        </row>
        <row r="107">
          <cell r="B107" t="str">
            <v>91203AC</v>
          </cell>
          <cell r="C107" t="str">
            <v>Premiera dhe shfaqje artistike të zhanrit skenik teatror eksperimental klasik dhe bashkëkohor.</v>
          </cell>
        </row>
        <row r="108">
          <cell r="B108" t="str">
            <v>91203AC</v>
          </cell>
          <cell r="C108" t="str">
            <v>Premiera dhe shfaqje artistike të zhanrit skenik teatror eksperimental klasik dhe bashkëkohor.</v>
          </cell>
        </row>
        <row r="109">
          <cell r="B109" t="str">
            <v>91203AD</v>
          </cell>
          <cell r="C109" t="str">
            <v>Ekspozita me vepra pjesë e fondit të GKA, të përkohshme të autorëve të traditës dhe bashkëkohore, autorë të diasporës dhe të huaj.</v>
          </cell>
        </row>
        <row r="110">
          <cell r="B110" t="str">
            <v>91203AD</v>
          </cell>
          <cell r="C110" t="str">
            <v>Ekspozita me vepra pjesë e fondit të GKA, të përkohshme të autorëve të traditës dhe bashkëkohore, autorë të diasporës dhe të huaj.</v>
          </cell>
        </row>
        <row r="111">
          <cell r="B111" t="str">
            <v>91203AD</v>
          </cell>
          <cell r="C111" t="str">
            <v>Ekspozita me vepra pjesë e fondit të GKA, të përkohshme të autorëve të traditës dhe bashkëkohore, autorë të diasporës dhe të huaj.</v>
          </cell>
        </row>
        <row r="112">
          <cell r="B112" t="str">
            <v>91203AD</v>
          </cell>
          <cell r="C112" t="str">
            <v>Ekspozita me vepra pjesë e fondit të GKA, të përkohshme të autorëve të traditës dhe bashkëkohore, autorë të diasporës dhe të huaj.</v>
          </cell>
        </row>
        <row r="113">
          <cell r="B113" t="str">
            <v>91203AD</v>
          </cell>
          <cell r="C113" t="str">
            <v>Ekspozita me vepra pjesë e fondit të GKA, të përkohshme të autorëve të traditës dhe bashkëkohore, autorë të diasporës dhe të huaj.</v>
          </cell>
        </row>
        <row r="114">
          <cell r="B114" t="str">
            <v>91203AF</v>
          </cell>
          <cell r="C114" t="str">
            <v>Veprimtari edukuese të teatrit me dhe për fëmijë</v>
          </cell>
        </row>
        <row r="115">
          <cell r="B115" t="str">
            <v>91203AF</v>
          </cell>
          <cell r="C115" t="str">
            <v>Veprimtari edukuese të teatrit me dhe për fëmijë</v>
          </cell>
        </row>
        <row r="116">
          <cell r="B116" t="str">
            <v>91203AF</v>
          </cell>
          <cell r="C116" t="str">
            <v>Veprimtari edukuese të teatrit me dhe për fëmijë</v>
          </cell>
        </row>
        <row r="117">
          <cell r="B117" t="str">
            <v>91203AF</v>
          </cell>
          <cell r="C117" t="str">
            <v>Veprimtari edukuese të teatrit me dhe për fëmijë</v>
          </cell>
        </row>
        <row r="118">
          <cell r="B118" t="str">
            <v>91203AF</v>
          </cell>
          <cell r="C118" t="str">
            <v>Veprimtari edukuese të teatrit me dhe për fëmijë</v>
          </cell>
        </row>
        <row r="119">
          <cell r="B119" t="str">
            <v>91203AG</v>
          </cell>
          <cell r="C119" t="str">
            <v>Veprimtari artistike në zhanrin e cirkut si dhe eksperimentimin e formave të reja të shprehjes skenike bashkëkohore.</v>
          </cell>
        </row>
        <row r="120">
          <cell r="B120" t="str">
            <v>91203AG</v>
          </cell>
          <cell r="C120" t="str">
            <v>Veprimtari artistike në zhanrin e cirkut si dhe eksperimentimin e formave të reja të shprehjes skenike bashkëkohore.</v>
          </cell>
        </row>
        <row r="121">
          <cell r="B121" t="str">
            <v>91203AG</v>
          </cell>
          <cell r="C121" t="str">
            <v>Veprimtari artistike në zhanrin e cirkut si dhe eksperimentimin e formave të reja të shprehjes skenike bashkëkohore.</v>
          </cell>
        </row>
        <row r="122">
          <cell r="B122" t="str">
            <v>91203AG</v>
          </cell>
          <cell r="C122" t="str">
            <v>Veprimtari artistike në zhanrin e cirkut si dhe eksperimentimin e formave të reja të shprehjes skenike bashkëkohore.</v>
          </cell>
        </row>
        <row r="123">
          <cell r="B123" t="str">
            <v>91203AG</v>
          </cell>
          <cell r="C123" t="str">
            <v>Veprimtari artistike në zhanrin e cirkut si dhe eksperimentimin e formave të reja të shprehjes skenike bashkëkohore.</v>
          </cell>
        </row>
        <row r="124">
          <cell r="B124" t="str">
            <v>91203AH</v>
          </cell>
          <cell r="C124" t="str">
            <v>Veprimtari promovuese te materialeve filmike, pjesë e fondit të kinematografisë shqiptare dhe asaj të huaj.</v>
          </cell>
        </row>
        <row r="125">
          <cell r="B125" t="str">
            <v>91203AH</v>
          </cell>
          <cell r="C125" t="str">
            <v>Veprimtari promovuese te materialeve filmike, pjesë e fondit të kinematografisë shqiptare dhe asaj të huaj.</v>
          </cell>
        </row>
        <row r="126">
          <cell r="B126" t="str">
            <v>91203AH</v>
          </cell>
          <cell r="C126" t="str">
            <v>Veprimtari promovuese te materialeve filmike, pjesë e fondit të kinematografisë shqiptare dhe asaj të huaj.</v>
          </cell>
        </row>
        <row r="127">
          <cell r="B127" t="str">
            <v>91203AH</v>
          </cell>
          <cell r="C127" t="str">
            <v>Veprimtari promovuese te materialeve filmike, pjesë e fondit të kinematografisë shqiptare dhe asaj të huaj.</v>
          </cell>
        </row>
        <row r="128">
          <cell r="B128" t="str">
            <v>91203AH</v>
          </cell>
          <cell r="C128" t="str">
            <v>Veprimtari promovuese te materialeve filmike, pjesë e fondit të kinematografisë shqiptare dhe asaj të huaj.</v>
          </cell>
        </row>
        <row r="129">
          <cell r="B129" t="str">
            <v>91203AH</v>
          </cell>
          <cell r="C129" t="str">
            <v>Veprimtari promovuese te materialeve filmike, pjesë e fondit të kinematografisë shqiptare dhe asaj të huaj.</v>
          </cell>
        </row>
        <row r="130">
          <cell r="B130" t="str">
            <v>91203AI</v>
          </cell>
          <cell r="C130" t="str">
            <v>Veprimtari dhe shërbime te integruara dhe inovative per qytetaret përdorues dhe frekuentues te koleksioneve bibliotekare</v>
          </cell>
        </row>
        <row r="131">
          <cell r="B131" t="str">
            <v>91203AI</v>
          </cell>
          <cell r="C131" t="str">
            <v>Veprimtari dhe shërbime te integruara dhe inovative per qytetaret përdorues dhe frekuentues te koleksioneve bibliotekare</v>
          </cell>
        </row>
        <row r="132">
          <cell r="B132" t="str">
            <v>91203AI</v>
          </cell>
          <cell r="C132" t="str">
            <v>Veprimtari dhe shërbime te integruara dhe inovative per qytetaret përdorues dhe frekuentues te koleksioneve bibliotekare</v>
          </cell>
        </row>
        <row r="133">
          <cell r="B133" t="str">
            <v>91203AI</v>
          </cell>
          <cell r="C133" t="str">
            <v>Veprimtari dhe shërbime te integruara dhe inovative per qytetaret përdorues dhe frekuentues te koleksioneve bibliotekare</v>
          </cell>
        </row>
        <row r="134">
          <cell r="B134" t="str">
            <v>91203AI</v>
          </cell>
          <cell r="C134" t="str">
            <v>Veprimtari dhe shërbime te integruara dhe inovative per qytetaret përdorues dhe frekuentues te koleksioneve bibliotekare</v>
          </cell>
        </row>
        <row r="135">
          <cell r="B135" t="str">
            <v>91203AI</v>
          </cell>
          <cell r="C135" t="str">
            <v>Veprimtari dhe shërbime te integruara dhe inovative per qytetaret përdorues dhe frekuentues te koleksioneve bibliotekare</v>
          </cell>
        </row>
        <row r="136">
          <cell r="B136" t="str">
            <v>91203AJ</v>
          </cell>
          <cell r="C136" t="str">
            <v>Projekte dhe programe ne mbeshtetje te skenes se pavarur</v>
          </cell>
        </row>
        <row r="137">
          <cell r="B137" t="str">
            <v>91203AJ</v>
          </cell>
          <cell r="C137" t="str">
            <v>Projekte dhe programe ne mbeshtetje te skenes se pavarur</v>
          </cell>
        </row>
        <row r="138">
          <cell r="B138" t="str">
            <v>91203AJ</v>
          </cell>
          <cell r="C138" t="str">
            <v>Projekte dhe programe ne mbeshtetje te skenes se pavarur</v>
          </cell>
        </row>
        <row r="139">
          <cell r="B139" t="str">
            <v>91203AK</v>
          </cell>
          <cell r="C139" t="str">
            <v>Aktivitete me fokus promovimin e krijimtarisë letrare</v>
          </cell>
        </row>
        <row r="140">
          <cell r="B140" t="str">
            <v>91203AK</v>
          </cell>
          <cell r="C140" t="str">
            <v>Aktivitete me fokus promovimin e krijimtarisë letrare</v>
          </cell>
        </row>
        <row r="141">
          <cell r="B141" t="str">
            <v>91203AK</v>
          </cell>
          <cell r="C141" t="str">
            <v>Aktivitete me fokus promovimin e krijimtarisë letrare</v>
          </cell>
        </row>
        <row r="142">
          <cell r="B142" t="str">
            <v>91203AK</v>
          </cell>
          <cell r="C142" t="str">
            <v>Aktivitete me fokus promovimin e krijimtarisë letrare</v>
          </cell>
        </row>
        <row r="143">
          <cell r="B143" t="str">
            <v>91203AK</v>
          </cell>
          <cell r="C143" t="str">
            <v>Aktivitete me fokus promovimin e krijimtarisë letrare</v>
          </cell>
        </row>
        <row r="144">
          <cell r="B144" t="str">
            <v>91203AL</v>
          </cell>
          <cell r="C144" t="str">
            <v>Javët kulturore të huaja në Shqipëri</v>
          </cell>
        </row>
        <row r="145">
          <cell r="B145" t="str">
            <v>91203AR</v>
          </cell>
          <cell r="C145" t="str">
            <v>Akte ligjore/nenligjore te miratuara</v>
          </cell>
        </row>
        <row r="146">
          <cell r="B146" t="str">
            <v>91203AR</v>
          </cell>
          <cell r="C146" t="str">
            <v>Akte ligjore/nenligjore te miratuara</v>
          </cell>
        </row>
        <row r="147">
          <cell r="B147" t="str">
            <v>91209AB</v>
          </cell>
          <cell r="C147" t="str">
            <v>Bursa te perfituara nga nxensit e AP</v>
          </cell>
        </row>
        <row r="148">
          <cell r="B148" t="str">
            <v>91209AG</v>
          </cell>
          <cell r="C148" t="str">
            <v>Akte  ligjore,neligjore te hartuara/ miratuara hartim/monitorimi i politikave dhe strategjive</v>
          </cell>
        </row>
        <row r="149">
          <cell r="B149" t="str">
            <v>91209AI</v>
          </cell>
          <cell r="C149" t="str">
            <v>Inspektime te Ofruesve te AFP-se</v>
          </cell>
        </row>
        <row r="150">
          <cell r="B150" t="str">
            <v>91209AB</v>
          </cell>
          <cell r="C150" t="str">
            <v>Bursa te perfituara nga nxensit e AP</v>
          </cell>
        </row>
        <row r="151">
          <cell r="B151" t="str">
            <v>91209AG</v>
          </cell>
          <cell r="C151" t="str">
            <v>Akte  ligjore,neligjore te hartuara/ miratuara hartim/monitorimi i politikave dhe strategjive</v>
          </cell>
        </row>
        <row r="152">
          <cell r="B152" t="str">
            <v>91209AI</v>
          </cell>
          <cell r="C152" t="str">
            <v>Inspektime te Ofruesve te AFP-se</v>
          </cell>
        </row>
        <row r="153">
          <cell r="B153" t="str">
            <v>91209AG</v>
          </cell>
          <cell r="C153" t="str">
            <v>Akte  ligjore,neligjore te hartuara/ miratuara hartim/monitorimi i politikave dhe strategjive</v>
          </cell>
        </row>
        <row r="154">
          <cell r="B154" t="str">
            <v>91209AB</v>
          </cell>
          <cell r="C154" t="str">
            <v>Bursa te perfituara nga nxensit e AP</v>
          </cell>
        </row>
        <row r="155">
          <cell r="B155" t="str">
            <v>91209AC</v>
          </cell>
          <cell r="C155" t="str">
            <v>nxenes perfitojne subvencion tekste mesiomore</v>
          </cell>
        </row>
        <row r="156">
          <cell r="B156" t="str">
            <v>91209AI</v>
          </cell>
          <cell r="C156" t="str">
            <v>Inspektime te Ofruesve te AFP-se</v>
          </cell>
        </row>
        <row r="157">
          <cell r="B157" t="str">
            <v>91209AD</v>
          </cell>
          <cell r="C157" t="str">
            <v>Skeletkurikula dhe programe te kurseve te unifikuara dhe materiale mesimore të hartuara</v>
          </cell>
        </row>
        <row r="158">
          <cell r="B158" t="str">
            <v>91209AE</v>
          </cell>
          <cell r="C158" t="str">
            <v xml:space="preserve">Sandarte profesionesh dhe kualifikimesh te miratuara </v>
          </cell>
        </row>
        <row r="159">
          <cell r="B159" t="str">
            <v>91209AF</v>
          </cell>
          <cell r="C159" t="str">
            <v>Mesues te trajnuar dhe atestuar</v>
          </cell>
        </row>
        <row r="160">
          <cell r="B160" t="str">
            <v>91209AH</v>
          </cell>
          <cell r="C160" t="str">
            <v>Ofrues te AFP te mbeshtetur per sigurimin e cilesise</v>
          </cell>
        </row>
        <row r="161">
          <cell r="B161" t="str">
            <v>91209AD</v>
          </cell>
          <cell r="C161" t="str">
            <v>Skeletkurikula dhe programe te kurseve te unifikuara dhe materiale mesimore të hartuara</v>
          </cell>
        </row>
        <row r="162">
          <cell r="B162" t="str">
            <v>91209AE</v>
          </cell>
          <cell r="C162" t="str">
            <v xml:space="preserve">Sandarte profesionesh dhe kualifikimesh te miratuara </v>
          </cell>
        </row>
        <row r="163">
          <cell r="B163" t="str">
            <v>91209AF</v>
          </cell>
          <cell r="C163" t="str">
            <v>Mesues te trajnuar dhe atestuar</v>
          </cell>
        </row>
        <row r="164">
          <cell r="B164" t="str">
            <v>91209AH</v>
          </cell>
          <cell r="C164" t="str">
            <v>Ofrues te AFP te mbeshtetur per sigurimin e cilesise</v>
          </cell>
        </row>
        <row r="165">
          <cell r="B165" t="str">
            <v>91209AD</v>
          </cell>
          <cell r="C165" t="str">
            <v>Skeletkurikula dhe programe te kurseve te unifikuara dhe materiale mesimore të hartuara</v>
          </cell>
        </row>
        <row r="166">
          <cell r="B166" t="str">
            <v>91209AE</v>
          </cell>
          <cell r="C166" t="str">
            <v xml:space="preserve">Sandarte profesionesh dhe kualifikimesh te miratuara </v>
          </cell>
        </row>
        <row r="167">
          <cell r="B167" t="str">
            <v>91209AF</v>
          </cell>
          <cell r="C167" t="str">
            <v>Mesues te trajnuar dhe atestuar</v>
          </cell>
        </row>
        <row r="168">
          <cell r="B168" t="str">
            <v>91209AH</v>
          </cell>
          <cell r="C168" t="str">
            <v>Ofrues te AFP te mbeshtetur per sigurimin e cilesise</v>
          </cell>
        </row>
        <row r="169">
          <cell r="B169" t="str">
            <v>91209AA</v>
          </cell>
          <cell r="C169" t="str">
            <v xml:space="preserve">Nxenes qe ndjekin shkollat e AP </v>
          </cell>
        </row>
        <row r="170">
          <cell r="B170" t="str">
            <v>91209AA</v>
          </cell>
          <cell r="C170" t="str">
            <v xml:space="preserve">Nxenes qe ndjekin shkollat e AP </v>
          </cell>
        </row>
        <row r="171">
          <cell r="B171" t="str">
            <v>91209AA</v>
          </cell>
          <cell r="C171" t="str">
            <v xml:space="preserve">Nxenes qe ndjekin shkollat e AP </v>
          </cell>
        </row>
        <row r="172">
          <cell r="B172" t="str">
            <v>91209AA</v>
          </cell>
          <cell r="C172" t="str">
            <v xml:space="preserve">Nxenes qe ndjekin shkollat e AP </v>
          </cell>
        </row>
        <row r="173">
          <cell r="B173" t="str">
            <v>91209AA</v>
          </cell>
          <cell r="C173" t="str">
            <v xml:space="preserve">Nxenes qe ndjekin shkollat e AP </v>
          </cell>
        </row>
        <row r="174">
          <cell r="B174" t="str">
            <v>91209AA</v>
          </cell>
          <cell r="C174" t="str">
            <v xml:space="preserve">Nxenes qe ndjekin shkollat e AP </v>
          </cell>
        </row>
        <row r="175">
          <cell r="B175" t="str">
            <v>91209AA</v>
          </cell>
          <cell r="C175" t="str">
            <v xml:space="preserve">Nxenes qe ndjekin shkollat e AP </v>
          </cell>
        </row>
        <row r="176">
          <cell r="B176" t="str">
            <v>91209AA</v>
          </cell>
          <cell r="C176" t="str">
            <v xml:space="preserve">Nxenes qe ndjekin shkollat e AP </v>
          </cell>
        </row>
        <row r="177">
          <cell r="B177" t="str">
            <v>91209AA</v>
          </cell>
          <cell r="C177" t="str">
            <v xml:space="preserve">Nxenes qe ndjekin shkollat e AP </v>
          </cell>
        </row>
        <row r="178">
          <cell r="B178" t="str">
            <v>91209AA</v>
          </cell>
          <cell r="C178" t="str">
            <v xml:space="preserve">Nxenes qe ndjekin shkollat e AP </v>
          </cell>
        </row>
        <row r="179">
          <cell r="B179" t="str">
            <v>91209AA</v>
          </cell>
          <cell r="C179" t="str">
            <v xml:space="preserve">Nxenes qe ndjekin shkollat e AP </v>
          </cell>
        </row>
        <row r="180">
          <cell r="B180" t="str">
            <v>91209AA</v>
          </cell>
          <cell r="C180" t="str">
            <v xml:space="preserve">Nxenes qe ndjekin shkollat e AP </v>
          </cell>
        </row>
        <row r="181">
          <cell r="B181" t="str">
            <v>91209AA</v>
          </cell>
          <cell r="C181" t="str">
            <v xml:space="preserve">Nxenes qe ndjekin shkollat e AP </v>
          </cell>
        </row>
        <row r="182">
          <cell r="B182" t="str">
            <v>91209AA</v>
          </cell>
          <cell r="C182" t="str">
            <v xml:space="preserve">Nxenes qe ndjekin shkollat e AP </v>
          </cell>
        </row>
        <row r="183">
          <cell r="B183" t="str">
            <v>91209AA</v>
          </cell>
          <cell r="C183" t="str">
            <v xml:space="preserve">Nxenes qe ndjekin shkollat e AP </v>
          </cell>
        </row>
        <row r="184">
          <cell r="B184" t="str">
            <v>91209AA</v>
          </cell>
          <cell r="C184" t="str">
            <v xml:space="preserve">Nxenes qe ndjekin shkollat e AP </v>
          </cell>
        </row>
        <row r="185">
          <cell r="B185" t="str">
            <v>91209AA</v>
          </cell>
          <cell r="C185" t="str">
            <v xml:space="preserve">Nxenes qe ndjekin shkollat e AP </v>
          </cell>
        </row>
        <row r="186">
          <cell r="B186" t="str">
            <v>91209AA</v>
          </cell>
          <cell r="C186" t="str">
            <v xml:space="preserve">Nxenes qe ndjekin shkollat e AP </v>
          </cell>
        </row>
        <row r="187">
          <cell r="B187" t="str">
            <v>91209AA</v>
          </cell>
          <cell r="C187" t="str">
            <v xml:space="preserve">Nxenes qe ndjekin shkollat e AP </v>
          </cell>
        </row>
        <row r="188">
          <cell r="B188" t="str">
            <v>91209AA</v>
          </cell>
          <cell r="C188" t="str">
            <v xml:space="preserve">Nxenes qe ndjekin shkollat e AP </v>
          </cell>
        </row>
        <row r="189">
          <cell r="B189" t="str">
            <v>91209AA</v>
          </cell>
          <cell r="C189" t="str">
            <v xml:space="preserve">Nxenes qe ndjekin shkollat e AP </v>
          </cell>
        </row>
        <row r="190">
          <cell r="B190" t="str">
            <v>91209AA</v>
          </cell>
          <cell r="C190" t="str">
            <v xml:space="preserve">Nxenes qe ndjekin shkollat e AP </v>
          </cell>
        </row>
        <row r="191">
          <cell r="B191" t="str">
            <v>91209AA</v>
          </cell>
          <cell r="C191" t="str">
            <v xml:space="preserve">Nxenes qe ndjekin shkollat e AP </v>
          </cell>
        </row>
        <row r="192">
          <cell r="B192" t="str">
            <v>91209AA</v>
          </cell>
          <cell r="C192" t="str">
            <v xml:space="preserve">Nxenes qe ndjekin shkollat e AP </v>
          </cell>
        </row>
        <row r="193">
          <cell r="B193" t="str">
            <v>91209AA</v>
          </cell>
          <cell r="C193" t="str">
            <v xml:space="preserve">Nxenes qe ndjekin shkollat e AP </v>
          </cell>
        </row>
        <row r="194">
          <cell r="B194" t="str">
            <v>91209AA</v>
          </cell>
          <cell r="C194" t="str">
            <v xml:space="preserve">Nxenes qe ndjekin shkollat e AP </v>
          </cell>
        </row>
        <row r="195">
          <cell r="B195" t="str">
            <v>91209AA</v>
          </cell>
          <cell r="C195" t="str">
            <v xml:space="preserve">Nxenes qe ndjekin shkollat e AP </v>
          </cell>
        </row>
        <row r="196">
          <cell r="B196" t="str">
            <v>91209AA</v>
          </cell>
          <cell r="C196" t="str">
            <v xml:space="preserve">Nxenes qe ndjekin shkollat e AP </v>
          </cell>
        </row>
        <row r="197">
          <cell r="B197" t="str">
            <v>91209AA</v>
          </cell>
          <cell r="C197" t="str">
            <v xml:space="preserve">Nxenes qe ndjekin shkollat e AP </v>
          </cell>
        </row>
        <row r="198">
          <cell r="B198" t="str">
            <v>91209AA</v>
          </cell>
          <cell r="C198" t="str">
            <v xml:space="preserve">Nxenes qe ndjekin shkollat e AP </v>
          </cell>
        </row>
        <row r="199">
          <cell r="B199" t="str">
            <v>91209AA</v>
          </cell>
          <cell r="C199" t="str">
            <v xml:space="preserve">Nxenes qe ndjekin shkollat e AP </v>
          </cell>
        </row>
        <row r="200">
          <cell r="B200" t="str">
            <v>91209AA</v>
          </cell>
          <cell r="C200" t="str">
            <v xml:space="preserve">Nxenes qe ndjekin shkollat e AP </v>
          </cell>
        </row>
        <row r="201">
          <cell r="B201" t="str">
            <v>91209AA</v>
          </cell>
          <cell r="C201" t="str">
            <v xml:space="preserve">Nxenes qe ndjekin shkollat e AP </v>
          </cell>
        </row>
        <row r="202">
          <cell r="B202" t="str">
            <v>91209AA</v>
          </cell>
          <cell r="C202" t="str">
            <v xml:space="preserve">Nxenes qe ndjekin shkollat e AP </v>
          </cell>
        </row>
        <row r="203">
          <cell r="B203" t="str">
            <v>91209AA</v>
          </cell>
          <cell r="C203" t="str">
            <v xml:space="preserve">Nxenes qe ndjekin shkollat e AP </v>
          </cell>
        </row>
        <row r="204">
          <cell r="B204" t="str">
            <v>91209AA</v>
          </cell>
          <cell r="C204" t="str">
            <v xml:space="preserve">Nxenes qe ndjekin shkollat e AP </v>
          </cell>
        </row>
        <row r="205">
          <cell r="B205" t="str">
            <v>91209AA</v>
          </cell>
          <cell r="C205" t="str">
            <v xml:space="preserve">Nxenes qe ndjekin shkollat e AP </v>
          </cell>
        </row>
        <row r="206">
          <cell r="B206" t="str">
            <v>91209AA</v>
          </cell>
          <cell r="C206" t="str">
            <v xml:space="preserve">Nxenes qe ndjekin shkollat e AP </v>
          </cell>
        </row>
        <row r="207">
          <cell r="B207" t="str">
            <v>91209AA</v>
          </cell>
          <cell r="C207" t="str">
            <v xml:space="preserve">Nxenes qe ndjekin shkollat e AP </v>
          </cell>
        </row>
        <row r="208">
          <cell r="B208" t="str">
            <v>91209AA</v>
          </cell>
          <cell r="C208" t="str">
            <v xml:space="preserve">Nxenes qe ndjekin shkollat e AP </v>
          </cell>
        </row>
        <row r="209">
          <cell r="B209" t="str">
            <v>91209AA</v>
          </cell>
          <cell r="C209" t="str">
            <v xml:space="preserve">Nxenes qe ndjekin shkollat e AP </v>
          </cell>
        </row>
        <row r="210">
          <cell r="B210" t="str">
            <v>91209AA</v>
          </cell>
          <cell r="C210" t="str">
            <v xml:space="preserve">Nxenes qe ndjekin shkollat e AP </v>
          </cell>
        </row>
        <row r="211">
          <cell r="B211" t="str">
            <v>91209AA</v>
          </cell>
          <cell r="C211" t="str">
            <v xml:space="preserve">Nxenes qe ndjekin shkollat e AP </v>
          </cell>
        </row>
        <row r="212">
          <cell r="B212" t="str">
            <v>91209AA</v>
          </cell>
          <cell r="C212" t="str">
            <v xml:space="preserve">Nxenes qe ndjekin shkollat e AP </v>
          </cell>
        </row>
        <row r="213">
          <cell r="B213" t="str">
            <v>91209AA</v>
          </cell>
          <cell r="C213" t="str">
            <v xml:space="preserve">Nxenes qe ndjekin shkollat e AP </v>
          </cell>
        </row>
        <row r="214">
          <cell r="B214" t="str">
            <v>91209AA</v>
          </cell>
          <cell r="C214" t="str">
            <v xml:space="preserve">Nxenes qe ndjekin shkollat e AP </v>
          </cell>
        </row>
        <row r="215">
          <cell r="B215" t="str">
            <v>91209AA</v>
          </cell>
          <cell r="C215" t="str">
            <v xml:space="preserve">Nxenes qe ndjekin shkollat e AP </v>
          </cell>
        </row>
        <row r="216">
          <cell r="B216" t="str">
            <v>91209AA</v>
          </cell>
          <cell r="C216" t="str">
            <v xml:space="preserve">Nxenes qe ndjekin shkollat e AP </v>
          </cell>
        </row>
        <row r="217">
          <cell r="B217" t="str">
            <v>91209AA</v>
          </cell>
          <cell r="C217" t="str">
            <v xml:space="preserve">Nxenes qe ndjekin shkollat e AP </v>
          </cell>
        </row>
        <row r="218">
          <cell r="B218" t="str">
            <v>91209AA</v>
          </cell>
          <cell r="C218" t="str">
            <v xml:space="preserve">Nxenes qe ndjekin shkollat e AP </v>
          </cell>
        </row>
        <row r="219">
          <cell r="B219" t="str">
            <v>91209AA</v>
          </cell>
          <cell r="C219" t="str">
            <v xml:space="preserve">Nxenes qe ndjekin shkollat e AP </v>
          </cell>
        </row>
        <row r="220">
          <cell r="B220" t="str">
            <v>91209AA</v>
          </cell>
          <cell r="C220" t="str">
            <v xml:space="preserve">Nxenes qe ndjekin shkollat e AP </v>
          </cell>
        </row>
        <row r="221">
          <cell r="B221" t="str">
            <v>91209AA</v>
          </cell>
          <cell r="C221" t="str">
            <v xml:space="preserve">Nxenes qe ndjekin shkollat e AP </v>
          </cell>
        </row>
        <row r="222">
          <cell r="B222" t="str">
            <v>91209AA</v>
          </cell>
          <cell r="C222" t="str">
            <v xml:space="preserve">Nxenes qe ndjekin shkollat e AP </v>
          </cell>
        </row>
        <row r="223">
          <cell r="B223" t="str">
            <v>91209AA</v>
          </cell>
          <cell r="C223" t="str">
            <v xml:space="preserve">Nxenes qe ndjekin shkollat e AP </v>
          </cell>
        </row>
        <row r="224">
          <cell r="B224" t="str">
            <v>91209AA</v>
          </cell>
          <cell r="C224" t="str">
            <v xml:space="preserve">Nxenes qe ndjekin shkollat e AP </v>
          </cell>
        </row>
        <row r="225">
          <cell r="B225" t="str">
            <v>91209AA</v>
          </cell>
          <cell r="C225" t="str">
            <v xml:space="preserve">Nxenes qe ndjekin shkollat e AP </v>
          </cell>
        </row>
        <row r="226">
          <cell r="B226" t="str">
            <v>91209AA</v>
          </cell>
          <cell r="C226" t="str">
            <v xml:space="preserve">Nxenes qe ndjekin shkollat e AP </v>
          </cell>
        </row>
        <row r="227">
          <cell r="B227" t="str">
            <v>91209AA</v>
          </cell>
          <cell r="C227" t="str">
            <v xml:space="preserve">Nxenes qe ndjekin shkollat e AP </v>
          </cell>
        </row>
        <row r="228">
          <cell r="B228" t="str">
            <v>91209AA</v>
          </cell>
          <cell r="C228" t="str">
            <v xml:space="preserve">Nxenes qe ndjekin shkollat e AP </v>
          </cell>
        </row>
        <row r="229">
          <cell r="B229" t="str">
            <v>91209AA</v>
          </cell>
          <cell r="C229" t="str">
            <v xml:space="preserve">Nxenes qe ndjekin shkollat e AP </v>
          </cell>
        </row>
        <row r="230">
          <cell r="B230" t="str">
            <v>91209AA</v>
          </cell>
          <cell r="C230" t="str">
            <v xml:space="preserve">Nxenes qe ndjekin shkollat e AP </v>
          </cell>
        </row>
        <row r="231">
          <cell r="B231" t="str">
            <v>91209AA</v>
          </cell>
          <cell r="C231" t="str">
            <v xml:space="preserve">Nxenes qe ndjekin shkollat e AP </v>
          </cell>
        </row>
        <row r="232">
          <cell r="B232" t="str">
            <v>91209AA</v>
          </cell>
          <cell r="C232" t="str">
            <v xml:space="preserve">Nxenes qe ndjekin shkollat e AP </v>
          </cell>
        </row>
        <row r="233">
          <cell r="B233" t="str">
            <v>91209AA</v>
          </cell>
          <cell r="C233" t="str">
            <v xml:space="preserve">Nxenes qe ndjekin shkollat e AP </v>
          </cell>
        </row>
        <row r="234">
          <cell r="B234" t="str">
            <v>91209AA</v>
          </cell>
          <cell r="C234" t="str">
            <v xml:space="preserve">Nxenes qe ndjekin shkollat e AP </v>
          </cell>
        </row>
        <row r="235">
          <cell r="B235" t="str">
            <v>91209AA</v>
          </cell>
          <cell r="C235" t="str">
            <v xml:space="preserve">Nxenes qe ndjekin shkollat e AP </v>
          </cell>
        </row>
        <row r="236">
          <cell r="B236" t="str">
            <v>91209AA</v>
          </cell>
          <cell r="C236" t="str">
            <v xml:space="preserve">Nxenes qe ndjekin shkollat e AP </v>
          </cell>
        </row>
        <row r="237">
          <cell r="B237" t="str">
            <v>91209AA</v>
          </cell>
          <cell r="C237" t="str">
            <v xml:space="preserve">Nxenes qe ndjekin shkollat e AP </v>
          </cell>
        </row>
        <row r="238">
          <cell r="B238" t="str">
            <v>91209AA</v>
          </cell>
          <cell r="C238" t="str">
            <v xml:space="preserve">Nxenes qe ndjekin shkollat e AP </v>
          </cell>
        </row>
        <row r="239">
          <cell r="B239" t="str">
            <v>91209AA</v>
          </cell>
          <cell r="C239" t="str">
            <v xml:space="preserve">Nxenes qe ndjekin shkollat e AP </v>
          </cell>
        </row>
        <row r="240">
          <cell r="B240" t="str">
            <v>91209AA</v>
          </cell>
          <cell r="C240" t="str">
            <v xml:space="preserve">Nxenes qe ndjekin shkollat e AP </v>
          </cell>
        </row>
        <row r="241">
          <cell r="B241" t="str">
            <v>91209AA</v>
          </cell>
          <cell r="C241" t="str">
            <v xml:space="preserve">Nxenes qe ndjekin shkollat e AP </v>
          </cell>
        </row>
        <row r="242">
          <cell r="B242" t="str">
            <v>91209AA</v>
          </cell>
          <cell r="C242" t="str">
            <v xml:space="preserve">Nxenes qe ndjekin shkollat e AP </v>
          </cell>
        </row>
        <row r="243">
          <cell r="B243" t="str">
            <v>91209AA</v>
          </cell>
          <cell r="C243" t="str">
            <v xml:space="preserve">Nxenes qe ndjekin shkollat e AP </v>
          </cell>
        </row>
        <row r="244">
          <cell r="B244" t="str">
            <v>91209AA</v>
          </cell>
          <cell r="C244" t="str">
            <v xml:space="preserve">Nxenes qe ndjekin shkollat e AP </v>
          </cell>
        </row>
        <row r="245">
          <cell r="B245" t="str">
            <v>91209AA</v>
          </cell>
          <cell r="C245" t="str">
            <v xml:space="preserve">Nxenes qe ndjekin shkollat e AP </v>
          </cell>
        </row>
        <row r="246">
          <cell r="B246" t="str">
            <v>91209AA</v>
          </cell>
          <cell r="C246" t="str">
            <v xml:space="preserve">Nxenes qe ndjekin shkollat e AP </v>
          </cell>
        </row>
        <row r="247">
          <cell r="B247" t="str">
            <v>91209AA</v>
          </cell>
          <cell r="C247" t="str">
            <v xml:space="preserve">Nxenes qe ndjekin shkollat e AP </v>
          </cell>
        </row>
        <row r="248">
          <cell r="B248" t="str">
            <v>91209AA</v>
          </cell>
          <cell r="C248" t="str">
            <v xml:space="preserve">Nxenes qe ndjekin shkollat e AP </v>
          </cell>
        </row>
        <row r="249">
          <cell r="B249" t="str">
            <v>91209AA</v>
          </cell>
          <cell r="C249" t="str">
            <v xml:space="preserve">Nxenes qe ndjekin shkollat e AP </v>
          </cell>
        </row>
        <row r="250">
          <cell r="B250" t="str">
            <v>91209AA</v>
          </cell>
          <cell r="C250" t="str">
            <v xml:space="preserve">Nxenes qe ndjekin shkollat e AP </v>
          </cell>
        </row>
        <row r="251">
          <cell r="B251" t="str">
            <v>91209AA</v>
          </cell>
          <cell r="C251" t="str">
            <v xml:space="preserve">Nxenes qe ndjekin shkollat e AP </v>
          </cell>
        </row>
        <row r="252">
          <cell r="B252" t="str">
            <v>91209AA</v>
          </cell>
          <cell r="C252" t="str">
            <v xml:space="preserve">Nxenes qe ndjekin shkollat e AP </v>
          </cell>
        </row>
        <row r="253">
          <cell r="B253" t="str">
            <v>91209AA</v>
          </cell>
          <cell r="C253" t="str">
            <v xml:space="preserve">Nxenes qe ndjekin shkollat e AP </v>
          </cell>
        </row>
        <row r="254">
          <cell r="B254" t="str">
            <v>91209AA</v>
          </cell>
          <cell r="C254" t="str">
            <v xml:space="preserve">Nxenes qe ndjekin shkollat e AP </v>
          </cell>
        </row>
        <row r="255">
          <cell r="B255" t="str">
            <v>91209AA</v>
          </cell>
          <cell r="C255" t="str">
            <v xml:space="preserve">Nxenes qe ndjekin shkollat e AP </v>
          </cell>
        </row>
        <row r="256">
          <cell r="B256" t="str">
            <v>91209AA</v>
          </cell>
          <cell r="C256" t="str">
            <v xml:space="preserve">Nxenes qe ndjekin shkollat e AP </v>
          </cell>
        </row>
        <row r="257">
          <cell r="B257" t="str">
            <v>91209AA</v>
          </cell>
          <cell r="C257" t="str">
            <v xml:space="preserve">Nxenes qe ndjekin shkollat e AP </v>
          </cell>
        </row>
        <row r="258">
          <cell r="B258" t="str">
            <v>91209AA</v>
          </cell>
          <cell r="C258" t="str">
            <v xml:space="preserve">Nxenes qe ndjekin shkollat e AP </v>
          </cell>
        </row>
        <row r="259">
          <cell r="B259" t="str">
            <v>91208AA</v>
          </cell>
          <cell r="C259" t="str">
            <v>Kredi ekzistuese qe subvencionohen</v>
          </cell>
        </row>
        <row r="260">
          <cell r="B260" t="str">
            <v>91208AB</v>
          </cell>
          <cell r="C260" t="str">
            <v>Kredi te reja</v>
          </cell>
        </row>
        <row r="261">
          <cell r="B261" t="str">
            <v>91208AC</v>
          </cell>
          <cell r="C261" t="str">
            <v>Bonusi i qirase</v>
          </cell>
        </row>
        <row r="262">
          <cell r="B262" t="str">
            <v>91208AD</v>
          </cell>
          <cell r="C262" t="str">
            <v>Grant i menjehershem</v>
          </cell>
        </row>
        <row r="263">
          <cell r="B263" t="str">
            <v>91208AE</v>
          </cell>
          <cell r="C263" t="str">
            <v>Subvencionim qiraje per banore te shpronesuar nga Unaza Madhe Tirane</v>
          </cell>
        </row>
        <row r="264">
          <cell r="B264" t="str">
            <v>91207AA</v>
          </cell>
          <cell r="C264" t="str">
            <v>Inspektimet e realizura nga ISHPSHSH</v>
          </cell>
        </row>
        <row r="265">
          <cell r="B265" t="str">
            <v>91207AA</v>
          </cell>
          <cell r="C265" t="str">
            <v>Inspektimet e realizura nga ISHPSHSH</v>
          </cell>
        </row>
        <row r="266">
          <cell r="B266" t="str">
            <v>91207AA</v>
          </cell>
          <cell r="C266" t="str">
            <v>Inspektimet e realizura nga ISHPSHSH</v>
          </cell>
        </row>
        <row r="267">
          <cell r="B267" t="str">
            <v>91207AA</v>
          </cell>
          <cell r="C267" t="str">
            <v>Inspektimet e realizura nga ISHPSHSH</v>
          </cell>
        </row>
        <row r="268">
          <cell r="B268" t="str">
            <v>91210AA</v>
          </cell>
          <cell r="C268" t="str">
            <v>Transferte buxhetore per te mbuluar diferencen midis te ardhurave dhe shpenzimeve te skemes se Pensioneve publike</v>
          </cell>
        </row>
        <row r="269">
          <cell r="B269" t="str">
            <v>91210AB</v>
          </cell>
          <cell r="C269" t="str">
            <v>Përfitime të llogaritura dhe shpërndara për kompensime për "Trajtim i vecante i punonjësve të nëntokës"</v>
          </cell>
        </row>
        <row r="270">
          <cell r="B270" t="str">
            <v>91210AC</v>
          </cell>
          <cell r="C270" t="str">
            <v>Perfitime te llogaritura e te shperndara per sigurimin suplementar te personave me statusin "Profesor"</v>
          </cell>
        </row>
        <row r="271">
          <cell r="B271" t="str">
            <v>91210AD</v>
          </cell>
          <cell r="C271" t="str">
            <v>Përfitime të llogaritura e të shpërndara për sigurimin shtetëror suplementar</v>
          </cell>
        </row>
        <row r="272">
          <cell r="B272" t="str">
            <v>91210AE</v>
          </cell>
          <cell r="C272" t="str">
            <v>Përfitime të llogaritura dhe shpërndara për sigurimin suplementar të ish policeve</v>
          </cell>
        </row>
        <row r="273">
          <cell r="B273" t="str">
            <v>91210AF</v>
          </cell>
          <cell r="C273" t="str">
            <v>Përfitime të llogaritura e shpërndara për sigurimin suplementar për persona mëm statusin "Metalurg"</v>
          </cell>
        </row>
        <row r="274">
          <cell r="B274" t="str">
            <v>91210AG</v>
          </cell>
          <cell r="C274" t="str">
            <v>Përfitime të llogaritura e shpërndara për sigurimin suplementar për persona nën statusin "Naftëtar"</v>
          </cell>
        </row>
        <row r="275">
          <cell r="B275" t="str">
            <v>91210AH</v>
          </cell>
          <cell r="C275" t="str">
            <v>Përfitime të llogaritura dhe shpërndara për programin e Kompensimit të Çmimeve</v>
          </cell>
        </row>
        <row r="276">
          <cell r="B276" t="str">
            <v>91210AI</v>
          </cell>
          <cell r="C276" t="str">
            <v>Përfitime të llogaritura dhe shpërndara për programin e pensioneve të posacme shtetërore</v>
          </cell>
        </row>
        <row r="277">
          <cell r="B277" t="str">
            <v>91210AJ</v>
          </cell>
          <cell r="C277" t="str">
            <v>Perfitime te llogaritura dhe shperndara per shperblime per Pensionet e Veteraneve</v>
          </cell>
        </row>
        <row r="278">
          <cell r="B278" t="str">
            <v>91210AK</v>
          </cell>
          <cell r="C278" t="str">
            <v>Përfitime të llogaritura dhe shpërndara për shpërblime për Invalidët e Punës</v>
          </cell>
        </row>
        <row r="279">
          <cell r="B279" t="str">
            <v>91210AL</v>
          </cell>
          <cell r="C279" t="str">
            <v>Përfitime të llogaritura dhe shpërndara për kompensime për të ardhurat e pensionistëve</v>
          </cell>
        </row>
        <row r="280">
          <cell r="B280" t="str">
            <v>91210AM</v>
          </cell>
          <cell r="C280" t="str">
            <v>Përfitime të llogaritura dhe shpërndara për kompensime për pensionet sociale</v>
          </cell>
        </row>
        <row r="281">
          <cell r="B281" t="str">
            <v>91210AN</v>
          </cell>
          <cell r="C281" t="str">
            <v>Përfitime të llogaritura dhe shpërndara për kompensime mbi statusin "Dëshmor i Atdheut"</v>
          </cell>
        </row>
        <row r="282">
          <cell r="B282" t="str">
            <v>91210AO</v>
          </cell>
          <cell r="C282" t="str">
            <v>Përfitime të llogaritura dhe shpërndara për trajtimin e veçantë për shpenzime varrimi</v>
          </cell>
        </row>
        <row r="283">
          <cell r="B283" t="str">
            <v>91210AU</v>
          </cell>
          <cell r="C283" t="str">
            <v>Shtese mujore mbi pensionin e invaliditetit</v>
          </cell>
        </row>
        <row r="284">
          <cell r="B284" t="str">
            <v>91210AR</v>
          </cell>
          <cell r="C284" t="str">
            <v>Akte ligjore/nenligjore te hartuara</v>
          </cell>
        </row>
        <row r="285">
          <cell r="B285" t="str">
            <v>91210AR</v>
          </cell>
          <cell r="C285" t="str">
            <v>Akte ligjore/nenligjore te hartuara</v>
          </cell>
        </row>
        <row r="286">
          <cell r="B286" t="str">
            <v>91205AC</v>
          </cell>
          <cell r="C286" t="str">
            <v>Sherbime te ofruara per bizneset sipas sistemit te Regjistrimit te Biznesit</v>
          </cell>
        </row>
        <row r="287">
          <cell r="B287" t="str">
            <v>91205AC</v>
          </cell>
          <cell r="C287" t="str">
            <v>Sherbime te ofruara per bizneset sipas sistemit te Regjistrimit te Biznesit</v>
          </cell>
        </row>
        <row r="288">
          <cell r="B288" t="str">
            <v>91205AC</v>
          </cell>
          <cell r="C288" t="str">
            <v>Sherbime te ofruara per bizneset sipas sistemit te Regjistrimit te Biznesit</v>
          </cell>
        </row>
        <row r="289">
          <cell r="B289" t="str">
            <v>91205AC</v>
          </cell>
          <cell r="C289" t="str">
            <v>Sherbime te ofruara per bizneset sipas sistemit te Regjistrimit te Biznesit</v>
          </cell>
        </row>
        <row r="290">
          <cell r="B290" t="str">
            <v>91205AC</v>
          </cell>
          <cell r="C290" t="str">
            <v>Sherbime te ofruara per bizneset sipas sistemit te Regjistrimit te Biznesit</v>
          </cell>
        </row>
        <row r="291">
          <cell r="B291" t="str">
            <v>91205AD</v>
          </cell>
          <cell r="C291" t="str">
            <v>Sherbime te ofruara per bizneset sipas sistemit te Regjistrimit te Licencave</v>
          </cell>
        </row>
        <row r="292">
          <cell r="B292" t="str">
            <v>91205AD</v>
          </cell>
          <cell r="C292" t="str">
            <v>Sherbime te ofruara per bizneset sipas sistemit te Regjistrimit te Licencave</v>
          </cell>
        </row>
        <row r="293">
          <cell r="B293" t="str">
            <v>91205AE</v>
          </cell>
          <cell r="C293" t="str">
            <v>Promovimi i shqiperise si destinacion investimesh / kujdesi ndaj investitoreve</v>
          </cell>
        </row>
        <row r="294">
          <cell r="B294" t="str">
            <v>91205AE</v>
          </cell>
          <cell r="C294" t="str">
            <v>Promovimi i shqiperise si destinacion investimesh / kujdesi ndaj investitoreve</v>
          </cell>
        </row>
        <row r="295">
          <cell r="B295" t="str">
            <v>91205AE</v>
          </cell>
          <cell r="C295" t="str">
            <v>Promovimi i shqiperise si destinacion investimesh / kujdesi ndaj investitoreve</v>
          </cell>
        </row>
        <row r="296">
          <cell r="B296" t="str">
            <v>91205AB</v>
          </cell>
          <cell r="C296" t="str">
            <v>Grante për mbështetjen e ndërmarrjeve të vogla dhe të mesme</v>
          </cell>
        </row>
        <row r="297">
          <cell r="B297" t="str">
            <v>91205AE</v>
          </cell>
          <cell r="C297" t="str">
            <v>Promovimi i shqiperise si destinacion investimesh / kujdesi ndaj investitoreve</v>
          </cell>
        </row>
        <row r="298">
          <cell r="B298" t="str">
            <v>91205AF</v>
          </cell>
          <cell r="C298" t="str">
            <v>Studime Fiizbiliteti per projektet Koncesionare/PPP</v>
          </cell>
        </row>
        <row r="299">
          <cell r="B299" t="str">
            <v>91205AF</v>
          </cell>
          <cell r="C299" t="str">
            <v>Studime Fiizbiliteti per projektet Koncesionare/PPP</v>
          </cell>
        </row>
        <row r="300">
          <cell r="B300" t="str">
            <v>91205AF</v>
          </cell>
          <cell r="C300" t="str">
            <v>Studime Fiizbiliteti per projektet Koncesionare/PPP</v>
          </cell>
        </row>
        <row r="301">
          <cell r="B301" t="str">
            <v>91205AF</v>
          </cell>
          <cell r="C301" t="str">
            <v>Studime Fiizbiliteti per projektet Koncesionare/PPP</v>
          </cell>
        </row>
        <row r="302">
          <cell r="B302" t="str">
            <v>91205AG</v>
          </cell>
          <cell r="C302" t="str">
            <v>Kontrata Koncesione/ PPP te publikuara ne regjistrin elektronik te koncesioneve</v>
          </cell>
        </row>
        <row r="303">
          <cell r="B303" t="str">
            <v>91205AA</v>
          </cell>
          <cell r="C303" t="str">
            <v>Akte ligjore dhe nenligjore te miratuara</v>
          </cell>
        </row>
        <row r="304">
          <cell r="B304" t="str">
            <v>91206AA</v>
          </cell>
          <cell r="C304" t="str">
            <v>Kalibrime dhe verfikime te mjeteve matese</v>
          </cell>
        </row>
        <row r="305">
          <cell r="B305" t="str">
            <v>91206AA</v>
          </cell>
          <cell r="C305" t="str">
            <v>Kalibrime dhe verfikime te mjeteve matese</v>
          </cell>
        </row>
        <row r="306">
          <cell r="B306" t="str">
            <v>91206AA</v>
          </cell>
          <cell r="C306" t="str">
            <v>Kalibrime dhe verfikime te mjeteve matese</v>
          </cell>
        </row>
        <row r="307">
          <cell r="B307" t="str">
            <v>91206AA</v>
          </cell>
          <cell r="C307" t="str">
            <v>Kalibrime dhe verfikime te mjeteve matese</v>
          </cell>
        </row>
        <row r="308">
          <cell r="B308" t="str">
            <v>91206AB</v>
          </cell>
          <cell r="C308" t="str">
            <v>Anetare me te drejta te plota ne organizata nderkombatare EUROMED, BIPM, WELMEC, OIML, IMECO</v>
          </cell>
        </row>
        <row r="309">
          <cell r="B309" t="str">
            <v>91206AE</v>
          </cell>
          <cell r="C309" t="str">
            <v>Certifikata akreditimi te njohura ne vendet nderkombetare</v>
          </cell>
        </row>
        <row r="310">
          <cell r="B310" t="str">
            <v>91206AE</v>
          </cell>
          <cell r="C310" t="str">
            <v>Certifikata akreditimi te njohura ne vendet nderkombetare</v>
          </cell>
        </row>
        <row r="311">
          <cell r="B311" t="str">
            <v>91206AE</v>
          </cell>
          <cell r="C311" t="str">
            <v>Certifikata akreditimi te njohura ne vendet nderkombetare</v>
          </cell>
        </row>
        <row r="312">
          <cell r="B312" t="str">
            <v>91206AE</v>
          </cell>
          <cell r="C312" t="str">
            <v>Certifikata akreditimi te njohura ne vendet nderkombetare</v>
          </cell>
        </row>
        <row r="313">
          <cell r="B313" t="str">
            <v>91206AE</v>
          </cell>
          <cell r="C313" t="str">
            <v>Certifikata akreditimi te njohura ne vendet nderkombetare</v>
          </cell>
        </row>
        <row r="314">
          <cell r="B314" t="str">
            <v>91206AD</v>
          </cell>
          <cell r="C314" t="str">
            <v>Standarde evropiane dhe nderkombetare te adaptuara, miratuara si SSH</v>
          </cell>
        </row>
        <row r="315">
          <cell r="B315" t="str">
            <v>91206AD</v>
          </cell>
          <cell r="C315" t="str">
            <v>Standarde evropiane dhe nderkombetare te adaptuara, miratuara si SSH</v>
          </cell>
        </row>
        <row r="316">
          <cell r="B316" t="str">
            <v>91206AD</v>
          </cell>
          <cell r="C316" t="str">
            <v>Standarde evropiane dhe nderkombetare te adaptuara, miratuara si SSH</v>
          </cell>
        </row>
        <row r="317">
          <cell r="B317" t="str">
            <v>91206AD</v>
          </cell>
          <cell r="C317" t="str">
            <v>Standarde evropiane dhe nderkombetare te adaptuara, miratuara si SSH</v>
          </cell>
        </row>
        <row r="318">
          <cell r="B318" t="str">
            <v>91206AD</v>
          </cell>
          <cell r="C318" t="str">
            <v>Standarde evropiane dhe nderkombetare te adaptuara, miratuara si SSH</v>
          </cell>
        </row>
        <row r="319">
          <cell r="B319" t="str">
            <v>91206AC</v>
          </cell>
          <cell r="C319" t="str">
            <v>Inspektime per mbikqyrjen e tregut ne te gjithe territoine e vendit</v>
          </cell>
        </row>
        <row r="320">
          <cell r="B320" t="str">
            <v>91206AC</v>
          </cell>
          <cell r="C320" t="str">
            <v>Inspektime per mbikqyrjen e tregut ne te gjithe territoine e vendit</v>
          </cell>
        </row>
        <row r="321">
          <cell r="B321" t="str">
            <v>91206AC</v>
          </cell>
          <cell r="C321" t="str">
            <v>Inspektime per mbikqyrjen e tregut ne te gjithe territoine e vendit</v>
          </cell>
        </row>
        <row r="322">
          <cell r="B322" t="str">
            <v>91206AC</v>
          </cell>
          <cell r="C322" t="str">
            <v>Inspektime per mbikqyrjen e tregut ne te gjithe territoine e vendit</v>
          </cell>
        </row>
        <row r="323">
          <cell r="B323" t="str">
            <v>91211AF</v>
          </cell>
          <cell r="C323" t="str">
            <v>Leje pune per shtesait e huaj, raportime statistikore, financiare, procedura prokurimi</v>
          </cell>
        </row>
        <row r="324">
          <cell r="B324" t="str">
            <v>91211AF</v>
          </cell>
          <cell r="C324" t="str">
            <v>Leje pune per shtesait e huaj, raportime statistikore, financiare, procedura prokurimi</v>
          </cell>
        </row>
        <row r="325">
          <cell r="B325" t="str">
            <v>91211AF</v>
          </cell>
          <cell r="C325" t="str">
            <v>Leje pune per shtesait e huaj, raportime statistikore, financiare, procedura prokurimi</v>
          </cell>
        </row>
        <row r="326">
          <cell r="B326" t="str">
            <v>91211AL</v>
          </cell>
          <cell r="C326" t="str">
            <v>Plani i rritjes e percaktuar nga Agjenda kombetare e reformave</v>
          </cell>
        </row>
        <row r="327">
          <cell r="B327" t="str">
            <v>91211AA</v>
          </cell>
          <cell r="C327" t="str">
            <v>Ndermjetesime te realizuara nga Zyrat e Punesimit  AKPA</v>
          </cell>
        </row>
        <row r="328">
          <cell r="B328" t="str">
            <v>91211AA</v>
          </cell>
          <cell r="C328" t="str">
            <v>Ndermjetesime te realizuara nga Zyrat e Punesimit  AKPA</v>
          </cell>
        </row>
        <row r="329">
          <cell r="B329" t="str">
            <v>91211AA</v>
          </cell>
          <cell r="C329" t="str">
            <v>Ndermjetesime te realizuara nga Zyrat e Punesimit  AKPA</v>
          </cell>
        </row>
        <row r="330">
          <cell r="B330" t="str">
            <v>91211AB</v>
          </cell>
          <cell r="C330" t="str">
            <v>Te punesuar/ te trajnuar  nepermjet pjesemarjes ne programet e nxitjes se punsesimit</v>
          </cell>
        </row>
        <row r="331">
          <cell r="B331" t="str">
            <v>91211AE</v>
          </cell>
          <cell r="C331" t="str">
            <v>Kursante ne formimim profesional sipas VKM nr.646 dt 5.10.2022( Kodimi)</v>
          </cell>
        </row>
        <row r="332">
          <cell r="B332" t="str">
            <v>91211AG</v>
          </cell>
          <cell r="C332" t="str">
            <v>Persona te trajtuar me pagese papunesie"</v>
          </cell>
        </row>
        <row r="333">
          <cell r="B333" t="str">
            <v>91211AA</v>
          </cell>
          <cell r="C333" t="str">
            <v>Ndermjetesime te realizuara nga Zyrat e Punesimit  AKPA</v>
          </cell>
        </row>
        <row r="334">
          <cell r="B334" t="str">
            <v>91211AA</v>
          </cell>
          <cell r="C334" t="str">
            <v>Ndermjetesime te realizuara nga Zyrat e Punesimit  AKPA</v>
          </cell>
        </row>
        <row r="335">
          <cell r="B335" t="str">
            <v>91211AA</v>
          </cell>
          <cell r="C335" t="str">
            <v>Ndermjetesime te realizuara nga Zyrat e Punesimit  AKPA</v>
          </cell>
        </row>
        <row r="336">
          <cell r="B336" t="str">
            <v>91211AB</v>
          </cell>
          <cell r="C336" t="str">
            <v>Te punesuar/ te trajnuar  nepermjet pjesemarjes ne programet e nxitjes se punsesimit</v>
          </cell>
        </row>
        <row r="337">
          <cell r="B337" t="str">
            <v>91211AE</v>
          </cell>
          <cell r="C337" t="str">
            <v>Kursante ne formimim profesional sipas VKM nr.646 dt 5.10.2022( Kodimi)</v>
          </cell>
        </row>
        <row r="338">
          <cell r="B338" t="str">
            <v>91211AG</v>
          </cell>
          <cell r="C338" t="str">
            <v>Persona te trajtuar me pagese papunesie"</v>
          </cell>
        </row>
        <row r="339">
          <cell r="B339" t="str">
            <v>91211AA</v>
          </cell>
          <cell r="C339" t="str">
            <v>Ndermjetesime te realizuara nga Zyrat e Punesimit  AKPA</v>
          </cell>
        </row>
        <row r="340">
          <cell r="B340" t="str">
            <v>91211AA</v>
          </cell>
          <cell r="C340" t="str">
            <v>Ndermjetesime te realizuara nga Zyrat e Punesimit  AKPA</v>
          </cell>
        </row>
        <row r="341">
          <cell r="B341" t="str">
            <v>91211AA</v>
          </cell>
          <cell r="C341" t="str">
            <v>Ndermjetesime te realizuara nga Zyrat e Punesimit  AKPA</v>
          </cell>
        </row>
        <row r="342">
          <cell r="B342" t="str">
            <v>91211AB</v>
          </cell>
          <cell r="C342" t="str">
            <v>Te punesuar/ te trajnuar  nepermjet pjesemarjes ne programet e nxitjes se punsesimit</v>
          </cell>
        </row>
        <row r="343">
          <cell r="B343" t="str">
            <v>91211AE</v>
          </cell>
          <cell r="C343" t="str">
            <v>Kursante ne formimim profesional sipas VKM nr.646 dt 5.10.2022( Kodimi)</v>
          </cell>
        </row>
        <row r="344">
          <cell r="B344" t="str">
            <v>91211AG</v>
          </cell>
          <cell r="C344" t="str">
            <v>Persona te trajtuar me pagese papunesie"</v>
          </cell>
        </row>
        <row r="345">
          <cell r="B345" t="str">
            <v>91211AA</v>
          </cell>
          <cell r="C345" t="str">
            <v>Ndermjetesime te realizuara nga Zyrat e Punesimit  AKPA</v>
          </cell>
        </row>
        <row r="346">
          <cell r="B346" t="str">
            <v>91211AA</v>
          </cell>
          <cell r="C346" t="str">
            <v>Ndermjetesime te realizuara nga Zyrat e Punesimit  AKPA</v>
          </cell>
        </row>
        <row r="347">
          <cell r="B347" t="str">
            <v>91211AA</v>
          </cell>
          <cell r="C347" t="str">
            <v>Ndermjetesime te realizuara nga Zyrat e Punesimit  AKPA</v>
          </cell>
        </row>
        <row r="348">
          <cell r="B348" t="str">
            <v>91211AB</v>
          </cell>
          <cell r="C348" t="str">
            <v>Te punesuar/ te trajnuar  nepermjet pjesemarjes ne programet e nxitjes se punsesimit</v>
          </cell>
        </row>
        <row r="349">
          <cell r="B349" t="str">
            <v>91211AE</v>
          </cell>
          <cell r="C349" t="str">
            <v>Kursante ne formimim profesional sipas VKM nr.646 dt 5.10.2022( Kodimi)</v>
          </cell>
        </row>
        <row r="350">
          <cell r="B350" t="str">
            <v>91211AG</v>
          </cell>
          <cell r="C350" t="str">
            <v>Persona te trajtuar me pagese papunesie"</v>
          </cell>
        </row>
        <row r="351">
          <cell r="B351" t="str">
            <v>91211AA</v>
          </cell>
          <cell r="C351" t="str">
            <v>Ndermjetesime te realizuara nga Zyrat e Punesimit  AKPA</v>
          </cell>
        </row>
        <row r="352">
          <cell r="B352" t="str">
            <v>91211AA</v>
          </cell>
          <cell r="C352" t="str">
            <v>Ndermjetesime te realizuara nga Zyrat e Punesimit  AKPA</v>
          </cell>
        </row>
        <row r="353">
          <cell r="B353" t="str">
            <v>91211AA</v>
          </cell>
          <cell r="C353" t="str">
            <v>Ndermjetesime te realizuara nga Zyrat e Punesimit  AKPA</v>
          </cell>
        </row>
        <row r="354">
          <cell r="B354" t="str">
            <v>91211AB</v>
          </cell>
          <cell r="C354" t="str">
            <v>Te punesuar/ te trajnuar  nepermjet pjesemarjes ne programet e nxitjes se punsesimit</v>
          </cell>
        </row>
        <row r="355">
          <cell r="B355" t="str">
            <v>91211AE</v>
          </cell>
          <cell r="C355" t="str">
            <v>Kursante ne formimim profesional sipas VKM nr.646 dt 5.10.2022( Kodimi)</v>
          </cell>
        </row>
        <row r="356">
          <cell r="B356" t="str">
            <v>91211AG</v>
          </cell>
          <cell r="C356" t="str">
            <v>Persona te trajtuar me pagese papunesie"</v>
          </cell>
        </row>
        <row r="357">
          <cell r="B357" t="str">
            <v>91211AA</v>
          </cell>
          <cell r="C357" t="str">
            <v>Ndermjetesime te realizuara nga Zyrat e Punesimit  AKPA</v>
          </cell>
        </row>
        <row r="358">
          <cell r="B358" t="str">
            <v>91211AA</v>
          </cell>
          <cell r="C358" t="str">
            <v>Ndermjetesime te realizuara nga Zyrat e Punesimit  AKPA</v>
          </cell>
        </row>
        <row r="359">
          <cell r="B359" t="str">
            <v>91211AA</v>
          </cell>
          <cell r="C359" t="str">
            <v>Ndermjetesime te realizuara nga Zyrat e Punesimit  AKPA</v>
          </cell>
        </row>
        <row r="360">
          <cell r="B360" t="str">
            <v>91211AB</v>
          </cell>
          <cell r="C360" t="str">
            <v>Te punesuar/ te trajnuar  nepermjet pjesemarjes ne programet e nxitjes se punsesimit</v>
          </cell>
        </row>
        <row r="361">
          <cell r="B361" t="str">
            <v>91211AE</v>
          </cell>
          <cell r="C361" t="str">
            <v>Kursante ne formimim profesional sipas VKM nr.646 dt 5.10.2022( Kodimi)</v>
          </cell>
        </row>
        <row r="362">
          <cell r="B362" t="str">
            <v>91211AG</v>
          </cell>
          <cell r="C362" t="str">
            <v>Persona te trajtuar me pagese papunesie"</v>
          </cell>
        </row>
        <row r="363">
          <cell r="B363" t="str">
            <v>91211AA</v>
          </cell>
          <cell r="C363" t="str">
            <v>Ndermjetesime te realizuara nga Zyrat e Punesimit  AKPA</v>
          </cell>
        </row>
        <row r="364">
          <cell r="B364" t="str">
            <v>91211AA</v>
          </cell>
          <cell r="C364" t="str">
            <v>Ndermjetesime te realizuara nga Zyrat e Punesimit  AKPA</v>
          </cell>
        </row>
        <row r="365">
          <cell r="B365" t="str">
            <v>91211AA</v>
          </cell>
          <cell r="C365" t="str">
            <v>Ndermjetesime te realizuara nga Zyrat e Punesimit  AKPA</v>
          </cell>
        </row>
        <row r="366">
          <cell r="B366" t="str">
            <v>91211AB</v>
          </cell>
          <cell r="C366" t="str">
            <v>Te punesuar/ te trajnuar  nepermjet pjesemarjes ne programet e nxitjes se punsesimit</v>
          </cell>
        </row>
        <row r="367">
          <cell r="B367" t="str">
            <v>91211AE</v>
          </cell>
          <cell r="C367" t="str">
            <v>Kursante ne formimim profesional sipas VKM nr.646 dt 5.10.2022( Kodimi)</v>
          </cell>
        </row>
        <row r="368">
          <cell r="B368" t="str">
            <v>91211AG</v>
          </cell>
          <cell r="C368" t="str">
            <v>Persona te trajtuar me pagese papunesie"</v>
          </cell>
        </row>
        <row r="369">
          <cell r="B369" t="str">
            <v>91211AA</v>
          </cell>
          <cell r="C369" t="str">
            <v>Ndermjetesime te realizuara nga Zyrat e Punesimit  AKPA</v>
          </cell>
        </row>
        <row r="370">
          <cell r="B370" t="str">
            <v>91211AA</v>
          </cell>
          <cell r="C370" t="str">
            <v>Ndermjetesime te realizuara nga Zyrat e Punesimit  AKPA</v>
          </cell>
        </row>
        <row r="371">
          <cell r="B371" t="str">
            <v>91211AA</v>
          </cell>
          <cell r="C371" t="str">
            <v>Ndermjetesime te realizuara nga Zyrat e Punesimit  AKPA</v>
          </cell>
        </row>
        <row r="372">
          <cell r="B372" t="str">
            <v>91211AB</v>
          </cell>
          <cell r="C372" t="str">
            <v>Te punesuar/ te trajnuar  nepermjet pjesemarjes ne programet e nxitjes se punsesimit</v>
          </cell>
        </row>
        <row r="373">
          <cell r="B373" t="str">
            <v>91211AE</v>
          </cell>
          <cell r="C373" t="str">
            <v>Kursante ne formimim profesional sipas VKM nr.646 dt 5.10.2022( Kodimi)</v>
          </cell>
        </row>
        <row r="374">
          <cell r="B374" t="str">
            <v>91211AG</v>
          </cell>
          <cell r="C374" t="str">
            <v>Persona te trajtuar me pagese papunesie"</v>
          </cell>
        </row>
        <row r="375">
          <cell r="B375" t="str">
            <v>91211AA</v>
          </cell>
          <cell r="C375" t="str">
            <v>Ndermjetesime te realizuara nga Zyrat e Punesimit  AKPA</v>
          </cell>
        </row>
        <row r="376">
          <cell r="B376" t="str">
            <v>91211AA</v>
          </cell>
          <cell r="C376" t="str">
            <v>Ndermjetesime te realizuara nga Zyrat e Punesimit  AKPA</v>
          </cell>
        </row>
        <row r="377">
          <cell r="B377" t="str">
            <v>91211AA</v>
          </cell>
          <cell r="C377" t="str">
            <v>Ndermjetesime te realizuara nga Zyrat e Punesimit  AKPA</v>
          </cell>
        </row>
        <row r="378">
          <cell r="B378" t="str">
            <v>91211AB</v>
          </cell>
          <cell r="C378" t="str">
            <v>Te punesuar/ te trajnuar  nepermjet pjesemarjes ne programet e nxitjes se punsesimit</v>
          </cell>
        </row>
        <row r="379">
          <cell r="B379" t="str">
            <v>91211AE</v>
          </cell>
          <cell r="C379" t="str">
            <v>Kursante ne formimim profesional sipas VKM nr.646 dt 5.10.2022( Kodimi)</v>
          </cell>
        </row>
        <row r="380">
          <cell r="B380" t="str">
            <v>91211AG</v>
          </cell>
          <cell r="C380" t="str">
            <v>Persona te trajtuar me pagese papunesie"</v>
          </cell>
        </row>
        <row r="381">
          <cell r="B381" t="str">
            <v>91211AA</v>
          </cell>
          <cell r="C381" t="str">
            <v>Ndermjetesime te realizuara nga Zyrat e Punesimit  AKPA</v>
          </cell>
        </row>
        <row r="382">
          <cell r="B382" t="str">
            <v>91211AA</v>
          </cell>
          <cell r="C382" t="str">
            <v>Ndermjetesime te realizuara nga Zyrat e Punesimit  AKPA</v>
          </cell>
        </row>
        <row r="383">
          <cell r="B383" t="str">
            <v>91211AA</v>
          </cell>
          <cell r="C383" t="str">
            <v>Ndermjetesime te realizuara nga Zyrat e Punesimit  AKPA</v>
          </cell>
        </row>
        <row r="384">
          <cell r="B384" t="str">
            <v>91211AB</v>
          </cell>
          <cell r="C384" t="str">
            <v>Te punesuar/ te trajnuar  nepermjet pjesemarjes ne programet e nxitjes se punsesimit</v>
          </cell>
        </row>
        <row r="385">
          <cell r="B385" t="str">
            <v>91211AD</v>
          </cell>
          <cell r="C385" t="str">
            <v>Te rinj perfitues te nismes Garancia Rinore</v>
          </cell>
        </row>
        <row r="386">
          <cell r="B386" t="str">
            <v>91211AE</v>
          </cell>
          <cell r="C386" t="str">
            <v>Kursante ne formimim profesional sipas VKM nr.646 dt 5.10.2022( Kodimi)</v>
          </cell>
        </row>
        <row r="387">
          <cell r="B387" t="str">
            <v>91211AG</v>
          </cell>
          <cell r="C387" t="str">
            <v>Persona te trajtuar me pagese papunesie"</v>
          </cell>
        </row>
        <row r="388">
          <cell r="B388" t="str">
            <v>91211AA</v>
          </cell>
          <cell r="C388" t="str">
            <v>Ndermjetesime te realizuara nga Zyrat e Punesimit  AKPA</v>
          </cell>
        </row>
        <row r="389">
          <cell r="B389" t="str">
            <v>91211AA</v>
          </cell>
          <cell r="C389" t="str">
            <v>Ndermjetesime te realizuara nga Zyrat e Punesimit  AKPA</v>
          </cell>
        </row>
        <row r="390">
          <cell r="B390" t="str">
            <v>91211AA</v>
          </cell>
          <cell r="C390" t="str">
            <v>Ndermjetesime te realizuara nga Zyrat e Punesimit  AKPA</v>
          </cell>
        </row>
        <row r="391">
          <cell r="B391" t="str">
            <v>91211AB</v>
          </cell>
          <cell r="C391" t="str">
            <v>Te punesuar/ te trajnuar  nepermjet pjesemarjes ne programet e nxitjes se punsesimit</v>
          </cell>
        </row>
        <row r="392">
          <cell r="B392" t="str">
            <v>91211AD</v>
          </cell>
          <cell r="C392" t="str">
            <v>Te rinj perfitues te nismes Garancia Rinore</v>
          </cell>
        </row>
        <row r="393">
          <cell r="B393" t="str">
            <v>91211AE</v>
          </cell>
          <cell r="C393" t="str">
            <v>Kursante ne formimim profesional sipas VKM nr.646 dt 5.10.2022( Kodimi)</v>
          </cell>
        </row>
        <row r="394">
          <cell r="B394" t="str">
            <v>91211AG</v>
          </cell>
          <cell r="C394" t="str">
            <v>Persona te trajtuar me pagese papunesie"</v>
          </cell>
        </row>
        <row r="395">
          <cell r="B395" t="str">
            <v>91211AA</v>
          </cell>
          <cell r="C395" t="str">
            <v>Ndermjetesime te realizuara nga Zyrat e Punesimit  AKPA</v>
          </cell>
        </row>
        <row r="396">
          <cell r="B396" t="str">
            <v>91211AA</v>
          </cell>
          <cell r="C396" t="str">
            <v>Ndermjetesime te realizuara nga Zyrat e Punesimit  AKPA</v>
          </cell>
        </row>
        <row r="397">
          <cell r="B397" t="str">
            <v>91211AA</v>
          </cell>
          <cell r="C397" t="str">
            <v>Ndermjetesime te realizuara nga Zyrat e Punesimit  AKPA</v>
          </cell>
        </row>
        <row r="398">
          <cell r="B398" t="str">
            <v>91211AB</v>
          </cell>
          <cell r="C398" t="str">
            <v>Te punesuar/ te trajnuar  nepermjet pjesemarjes ne programet e nxitjes se punsesimit</v>
          </cell>
        </row>
        <row r="399">
          <cell r="B399" t="str">
            <v>91211AD</v>
          </cell>
          <cell r="C399" t="str">
            <v>Te rinj perfitues te nismes Garancia Rinore</v>
          </cell>
        </row>
        <row r="400">
          <cell r="B400" t="str">
            <v>91211AE</v>
          </cell>
          <cell r="C400" t="str">
            <v>Kursante ne formimim profesional sipas VKM nr.646 dt 5.10.2022( Kodimi)</v>
          </cell>
        </row>
        <row r="401">
          <cell r="B401" t="str">
            <v>91211AG</v>
          </cell>
          <cell r="C401" t="str">
            <v>Persona te trajtuar me pagese papunesie"</v>
          </cell>
        </row>
        <row r="402">
          <cell r="B402" t="str">
            <v>91211AC</v>
          </cell>
          <cell r="C402" t="str">
            <v>Te trajnuar ne Qendrat e Formimit Profesional Publik</v>
          </cell>
        </row>
        <row r="403">
          <cell r="B403" t="str">
            <v>91211AC</v>
          </cell>
          <cell r="C403" t="str">
            <v>Te trajnuar ne Qendrat e Formimit Profesional Publik</v>
          </cell>
        </row>
        <row r="404">
          <cell r="B404" t="str">
            <v>91211AC</v>
          </cell>
          <cell r="C404" t="str">
            <v>Te trajnuar ne Qendrat e Formimit Profesional Publik</v>
          </cell>
        </row>
        <row r="405">
          <cell r="B405" t="str">
            <v>91211AC</v>
          </cell>
          <cell r="C405" t="str">
            <v>Te trajnuar ne Qendrat e Formimit Profesional Publik</v>
          </cell>
        </row>
        <row r="406">
          <cell r="B406" t="str">
            <v>91211AC</v>
          </cell>
          <cell r="C406" t="str">
            <v>Te trajnuar ne Qendrat e Formimit Profesional Publik</v>
          </cell>
        </row>
        <row r="407">
          <cell r="B407" t="str">
            <v>91211AC</v>
          </cell>
          <cell r="C407" t="str">
            <v>Te trajnuar ne Qendrat e Formimit Profesional Publik</v>
          </cell>
        </row>
        <row r="408">
          <cell r="B408" t="str">
            <v>91211AC</v>
          </cell>
          <cell r="C408" t="str">
            <v>Te trajnuar ne Qendrat e Formimit Profesional Publik</v>
          </cell>
        </row>
        <row r="409">
          <cell r="B409" t="str">
            <v>91211AC</v>
          </cell>
          <cell r="C409" t="str">
            <v>Te trajnuar ne Qendrat e Formimit Profesional Publik</v>
          </cell>
        </row>
        <row r="410">
          <cell r="B410" t="str">
            <v>91211AC</v>
          </cell>
          <cell r="C410" t="str">
            <v>Te trajnuar ne Qendrat e Formimit Profesional Publik</v>
          </cell>
        </row>
        <row r="411">
          <cell r="B411" t="str">
            <v>91211AC</v>
          </cell>
          <cell r="C411" t="str">
            <v>Te trajnuar ne Qendrat e Formimit Profesional Publik</v>
          </cell>
        </row>
        <row r="412">
          <cell r="B412" t="str">
            <v>91211AC</v>
          </cell>
          <cell r="C412" t="str">
            <v>Te trajnuar ne Qendrat e Formimit Profesional Publik</v>
          </cell>
        </row>
        <row r="413">
          <cell r="B413" t="str">
            <v>91211AC</v>
          </cell>
          <cell r="C413" t="str">
            <v>Te trajnuar ne Qendrat e Formimit Profesional Publik</v>
          </cell>
        </row>
        <row r="414">
          <cell r="B414" t="str">
            <v>91211AC</v>
          </cell>
          <cell r="C414" t="str">
            <v>Te trajnuar ne Qendrat e Formimit Profesional Publik</v>
          </cell>
        </row>
        <row r="415">
          <cell r="B415" t="str">
            <v>91211AC</v>
          </cell>
          <cell r="C415" t="str">
            <v>Te trajnuar ne Qendrat e Formimit Profesional Publik</v>
          </cell>
        </row>
        <row r="416">
          <cell r="B416" t="str">
            <v>91211AC</v>
          </cell>
          <cell r="C416" t="str">
            <v>Te trajnuar ne Qendrat e Formimit Profesional Publik</v>
          </cell>
        </row>
        <row r="417">
          <cell r="B417" t="str">
            <v>91211AC</v>
          </cell>
          <cell r="C417" t="str">
            <v>Te trajnuar ne Qendrat e Formimit Profesional Publik</v>
          </cell>
        </row>
        <row r="418">
          <cell r="B418" t="str">
            <v>91211AC</v>
          </cell>
          <cell r="C418" t="str">
            <v>Te trajnuar ne Qendrat e Formimit Profesional Publik</v>
          </cell>
        </row>
        <row r="419">
          <cell r="B419" t="str">
            <v>91211AC</v>
          </cell>
          <cell r="C419" t="str">
            <v>Te trajnuar ne Qendrat e Formimit Profesional Publik</v>
          </cell>
        </row>
        <row r="420">
          <cell r="B420" t="str">
            <v>91211AC</v>
          </cell>
          <cell r="C420" t="str">
            <v>Te trajnuar ne Qendrat e Formimit Profesional Publik</v>
          </cell>
        </row>
        <row r="421">
          <cell r="B421" t="str">
            <v>91211AC</v>
          </cell>
          <cell r="C421" t="str">
            <v>Te trajnuar ne Qendrat e Formimit Profesional Publik</v>
          </cell>
        </row>
        <row r="422">
          <cell r="B422" t="str">
            <v>91211AC</v>
          </cell>
          <cell r="C422" t="str">
            <v>Te trajnuar ne Qendrat e Formimit Profesional Publik</v>
          </cell>
        </row>
        <row r="423">
          <cell r="B423" t="str">
            <v>91211AC</v>
          </cell>
          <cell r="C423" t="str">
            <v>Te trajnuar ne Qendrat e Formimit Profesional Publik</v>
          </cell>
        </row>
        <row r="424">
          <cell r="B424" t="str">
            <v>91211AC</v>
          </cell>
          <cell r="C424" t="str">
            <v>Te trajnuar ne Qendrat e Formimit Profesional Publik</v>
          </cell>
        </row>
        <row r="425">
          <cell r="B425" t="str">
            <v>91211AC</v>
          </cell>
          <cell r="C425" t="str">
            <v>Te trajnuar ne Qendrat e Formimit Profesional Publik</v>
          </cell>
        </row>
        <row r="426">
          <cell r="B426" t="str">
            <v>91211AC</v>
          </cell>
          <cell r="C426" t="str">
            <v>Te trajnuar ne Qendrat e Formimit Profesional Publik</v>
          </cell>
        </row>
        <row r="427">
          <cell r="B427" t="str">
            <v>91211AC</v>
          </cell>
          <cell r="C427" t="str">
            <v>Te trajnuar ne Qendrat e Formimit Profesional Publik</v>
          </cell>
        </row>
        <row r="428">
          <cell r="B428" t="str">
            <v>91211AC</v>
          </cell>
          <cell r="C428" t="str">
            <v>Te trajnuar ne Qendrat e Formimit Profesional Publik</v>
          </cell>
        </row>
        <row r="429">
          <cell r="B429" t="str">
            <v>91211AC</v>
          </cell>
          <cell r="C429" t="str">
            <v>Te trajnuar ne Qendrat e Formimit Profesional Publik</v>
          </cell>
        </row>
        <row r="430">
          <cell r="B430" t="str">
            <v>91211AC</v>
          </cell>
          <cell r="C430" t="str">
            <v>Te trajnuar ne Qendrat e Formimit Profesional Publik</v>
          </cell>
        </row>
        <row r="431">
          <cell r="B431" t="str">
            <v>91211AC</v>
          </cell>
          <cell r="C431" t="str">
            <v>Te trajnuar ne Qendrat e Formimit Profesional Publik</v>
          </cell>
        </row>
        <row r="432">
          <cell r="B432" t="str">
            <v>M120245</v>
          </cell>
          <cell r="C432" t="str">
            <v>Blerje Pajisje</v>
          </cell>
        </row>
        <row r="433">
          <cell r="B433" t="str">
            <v>24AG801</v>
          </cell>
          <cell r="C433" t="str">
            <v>F.V. Sistem ngrohje ftohje per ish ambjentet e MZHETTS sot MEKI</v>
          </cell>
        </row>
        <row r="434">
          <cell r="B434" t="str">
            <v>24AI901</v>
          </cell>
          <cell r="C434" t="str">
            <v>Rikonstruksion i godinës për ish ambjentet e MZHETTS</v>
          </cell>
        </row>
        <row r="435">
          <cell r="B435" t="str">
            <v>24AI501</v>
          </cell>
          <cell r="C435" t="str">
            <v>Biletimi Qendror ON Line per Muzete dhe Sitet e Trashegimise Kulturore</v>
          </cell>
        </row>
        <row r="436">
          <cell r="B436" t="str">
            <v>M100332</v>
          </cell>
          <cell r="C436" t="str">
            <v>TVSH per projektet me financim te huaj</v>
          </cell>
        </row>
        <row r="437">
          <cell r="B437" t="str">
            <v>18AX402</v>
          </cell>
          <cell r="C437" t="str">
            <v>Përmirësime të sistemeve</v>
          </cell>
        </row>
        <row r="438">
          <cell r="B438" t="str">
            <v>M100368</v>
          </cell>
          <cell r="C438" t="str">
            <v>Fondi i Konkurrueshmërisë</v>
          </cell>
        </row>
        <row r="439">
          <cell r="B439" t="str">
            <v>M100371</v>
          </cell>
          <cell r="C439" t="str">
            <v>Mbështetje e Biznesit Kreativ</v>
          </cell>
        </row>
        <row r="440">
          <cell r="B440" t="str">
            <v>M100332</v>
          </cell>
          <cell r="C440" t="str">
            <v>TVSH per projektet me financim te huaj</v>
          </cell>
        </row>
        <row r="441">
          <cell r="B441" t="str">
            <v>18AX403</v>
          </cell>
          <cell r="C441" t="str">
            <v>Projekt e Preventivi rikonstruksion zyrash</v>
          </cell>
        </row>
        <row r="442">
          <cell r="B442" t="str">
            <v>18AX401</v>
          </cell>
          <cell r="C442" t="str">
            <v>Rikonstruksion I pjesshem zyrash</v>
          </cell>
        </row>
        <row r="443">
          <cell r="B443" t="str">
            <v>18BS201</v>
          </cell>
          <cell r="C443" t="str">
            <v>Blerje karrike per zyrat dhe sallat e sherbimit</v>
          </cell>
        </row>
        <row r="444">
          <cell r="B444" t="str">
            <v>18BS101</v>
          </cell>
          <cell r="C444" t="str">
            <v>Blerje paisje kompjuterike</v>
          </cell>
        </row>
        <row r="445">
          <cell r="B445" t="str">
            <v>M100399</v>
          </cell>
          <cell r="C445" t="str">
            <v>Permiresim i kushteve te banimit per komunitetin Rom/Egjiptian</v>
          </cell>
        </row>
        <row r="446">
          <cell r="B446" t="str">
            <v>M100397</v>
          </cell>
          <cell r="C446" t="str">
            <v>Rikonstruksion i godinave ne pronesi te Njesive te Qeverisjes Vendore per strehim social</v>
          </cell>
        </row>
        <row r="447">
          <cell r="B447" t="str">
            <v>18AY404</v>
          </cell>
          <cell r="C447" t="str">
            <v>Projekte për përmirësimin e infrastruktures, kryesisht ne zona informale që janë në proces legalizimi</v>
          </cell>
        </row>
        <row r="448">
          <cell r="B448" t="str">
            <v>24AI601</v>
          </cell>
          <cell r="C448" t="str">
            <v>Sensor ( Blerje paisje per kompletimin e laboratorve te DMSHI)</v>
          </cell>
        </row>
        <row r="449">
          <cell r="B449" t="str">
            <v>M120201</v>
          </cell>
          <cell r="C449" t="str">
            <v>Fond i ngrire</v>
          </cell>
        </row>
        <row r="450">
          <cell r="B450" t="str">
            <v>M100538</v>
          </cell>
          <cell r="C450" t="str">
            <v>Blerje pajisje elektronike (Kompjutera,printera,fotokoje,USB router,swich,projektir etj)</v>
          </cell>
        </row>
        <row r="451">
          <cell r="B451" t="str">
            <v>M120201</v>
          </cell>
          <cell r="C451" t="str">
            <v>Fond i ngrire</v>
          </cell>
        </row>
        <row r="452">
          <cell r="B452" t="str">
            <v>18AY503</v>
          </cell>
          <cell r="C452" t="str">
            <v>Laboratore, pajisje, makineri  per repartet e praktikave  profesionale</v>
          </cell>
        </row>
        <row r="453">
          <cell r="B453" t="str">
            <v>24AB502</v>
          </cell>
          <cell r="C453" t="str">
            <v>Rikostruksion  i godines se shkolles Mekanike "Hasan Gina"  Lushnje</v>
          </cell>
        </row>
        <row r="454">
          <cell r="B454" t="str">
            <v>24AB503</v>
          </cell>
          <cell r="C454" t="str">
            <v>Rikostruksion/ndertim i ri  godines se shkolles dhe reparteve te praktikave lndustriale Pavarsia Vlore</v>
          </cell>
        </row>
        <row r="455">
          <cell r="B455" t="str">
            <v>24AB504</v>
          </cell>
          <cell r="C455" t="str">
            <v>Rikostruksion   Konvikti Cerrik</v>
          </cell>
        </row>
        <row r="456">
          <cell r="B456" t="str">
            <v>24AB505</v>
          </cell>
          <cell r="C456" t="str">
            <v>Rikosmiksion  Shkolla "Bajram Curri", Kukes</v>
          </cell>
        </row>
        <row r="457">
          <cell r="B457" t="str">
            <v>24AB506</v>
          </cell>
          <cell r="C457" t="str">
            <v>Rikostruksion  per shkollen ”Enver Qiraxhi", Pogradec</v>
          </cell>
        </row>
        <row r="458">
          <cell r="B458" t="str">
            <v>24AB507</v>
          </cell>
          <cell r="C458" t="str">
            <v>Rikonsmiksion/ndertimim per godinen e shkolles dhe repartet e praktikave profesionale te Shkolles Teknike, Korce</v>
          </cell>
        </row>
        <row r="459">
          <cell r="B459" t="str">
            <v>24AB509</v>
          </cell>
          <cell r="C459" t="str">
            <v xml:space="preserve">Rikonstruksioni I Shkollës Arben Broci  </v>
          </cell>
        </row>
        <row r="460">
          <cell r="B460" t="str">
            <v>24AB510</v>
          </cell>
          <cell r="C460" t="str">
            <v>Ndertim /rikostruksion Shkolla “Hamdi Bushati”, Shkoder</v>
          </cell>
        </row>
        <row r="461">
          <cell r="B461" t="str">
            <v>24AB511</v>
          </cell>
          <cell r="C461" t="str">
            <v xml:space="preserve">Ndërtim I ri I Shkollës Karl Gega Tirane </v>
          </cell>
        </row>
        <row r="462">
          <cell r="B462" t="str">
            <v>18AY639</v>
          </cell>
          <cell r="C462" t="str">
            <v>Ndertim rikostruksion  i repartit te praktikave profesionale shkolla "Karl Gega",  Tirane</v>
          </cell>
        </row>
        <row r="463">
          <cell r="B463" t="str">
            <v>18AY705</v>
          </cell>
          <cell r="C463" t="str">
            <v>Ndertim i Kampusit te QFP</v>
          </cell>
        </row>
        <row r="464">
          <cell r="B464" t="str">
            <v>24AI701</v>
          </cell>
          <cell r="C464" t="str">
            <v>Rikonstruksione Zyra Punesimi, Qendra Formimi Profesional</v>
          </cell>
        </row>
        <row r="465">
          <cell r="B465" t="str">
            <v>18AY704</v>
          </cell>
          <cell r="C465" t="str">
            <v>Blerje pajisje kompjuterike/elektronike</v>
          </cell>
        </row>
        <row r="466">
          <cell r="B466" t="str">
            <v>M120201</v>
          </cell>
          <cell r="C466" t="str">
            <v>Fond i ngrire</v>
          </cell>
        </row>
        <row r="467">
          <cell r="B467" t="str">
            <v>18AY201</v>
          </cell>
          <cell r="C467" t="str">
            <v>Blerje Auomjeti</v>
          </cell>
        </row>
        <row r="468">
          <cell r="B468" t="str">
            <v>24AA701</v>
          </cell>
          <cell r="C468" t="str">
            <v>Blerje paisje elektronike(kompjutera)</v>
          </cell>
        </row>
        <row r="469">
          <cell r="B469" t="str">
            <v>18AY101</v>
          </cell>
          <cell r="C469" t="str">
            <v>Blerje paisje te ndryshme  per zyra dhe mbrojtja ndaj zjarrit</v>
          </cell>
        </row>
        <row r="470">
          <cell r="B470" t="str">
            <v>24AB101</v>
          </cell>
          <cell r="C470" t="str">
            <v xml:space="preserve">	Blerje paisje zyre per AIE</v>
          </cell>
        </row>
        <row r="471">
          <cell r="B471" t="str">
            <v>24AB201</v>
          </cell>
          <cell r="C471" t="str">
            <v xml:space="preserve">	Blerje programesh, implentim  sistemesh digjitale  mirmbajtje dhe licensa</v>
          </cell>
        </row>
        <row r="472">
          <cell r="B472" t="str">
            <v>M100332</v>
          </cell>
          <cell r="C472" t="str">
            <v>TVSH per projekte me financim te huaj</v>
          </cell>
        </row>
        <row r="473">
          <cell r="B473" t="str">
            <v>24AE101</v>
          </cell>
          <cell r="C473" t="str">
            <v>Blerje pajisje elektronike AIDA</v>
          </cell>
        </row>
        <row r="474">
          <cell r="B474" t="str">
            <v>M100368</v>
          </cell>
          <cell r="C474" t="str">
            <v>Fondi i konkurueshmerise</v>
          </cell>
        </row>
        <row r="475">
          <cell r="B475" t="str">
            <v>M100369</v>
          </cell>
          <cell r="C475" t="str">
            <v>Fondi I inovacionit</v>
          </cell>
        </row>
        <row r="476">
          <cell r="B476" t="str">
            <v>M100370</v>
          </cell>
          <cell r="C476" t="str">
            <v>One stop shop per investitoret e huaj</v>
          </cell>
        </row>
        <row r="477">
          <cell r="B477" t="str">
            <v>M100371</v>
          </cell>
          <cell r="C477" t="str">
            <v>Mbeshtetje biznesit kreativ</v>
          </cell>
        </row>
        <row r="478">
          <cell r="B478" t="str">
            <v>M100332</v>
          </cell>
          <cell r="C478" t="str">
            <v>TVSH per projekte me financim te huaj</v>
          </cell>
        </row>
        <row r="479">
          <cell r="B479" t="str">
            <v>18BS201</v>
          </cell>
          <cell r="C479" t="str">
            <v xml:space="preserve">	Blerje karrike per zyrat dhe sallat e sherbimit</v>
          </cell>
        </row>
        <row r="480">
          <cell r="B480" t="str">
            <v>24AG201</v>
          </cell>
          <cell r="C480" t="str">
            <v>Blerje Automjete</v>
          </cell>
        </row>
        <row r="481">
          <cell r="B481" t="str">
            <v>M100538</v>
          </cell>
          <cell r="C481" t="str">
            <v>Blerje pajisje elektronike</v>
          </cell>
        </row>
        <row r="482">
          <cell r="B482" t="str">
            <v>18AX901</v>
          </cell>
          <cell r="C482" t="str">
            <v xml:space="preserve">	Blerje pajisje zyre</v>
          </cell>
        </row>
        <row r="483">
          <cell r="B483" t="str">
            <v>24AA801</v>
          </cell>
          <cell r="C483" t="str">
            <v xml:space="preserve">	Blerje pajisje informatike, elektronike, kompjuterike e TIK</v>
          </cell>
        </row>
        <row r="484">
          <cell r="B484" t="str">
            <v>24AA901</v>
          </cell>
          <cell r="C484" t="str">
            <v>Blerje Pajisje zyre ,DPA</v>
          </cell>
        </row>
        <row r="485">
          <cell r="B485" t="str">
            <v>24AA902</v>
          </cell>
          <cell r="C485" t="str">
            <v xml:space="preserve">Blerje Pajisje elektronike, DPA </v>
          </cell>
        </row>
        <row r="486">
          <cell r="B486" t="str">
            <v>18AY101</v>
          </cell>
          <cell r="C486" t="str">
            <v xml:space="preserve">	Blerje pajisje te ndryshme per zyra dhe mbrotje ndaj zjarrit</v>
          </cell>
        </row>
        <row r="487">
          <cell r="B487" t="str">
            <v>18AY201</v>
          </cell>
          <cell r="C487" t="str">
            <v xml:space="preserve">	Blerje automjeti</v>
          </cell>
        </row>
        <row r="488">
          <cell r="B488" t="str">
            <v>24AA701</v>
          </cell>
          <cell r="C488" t="str">
            <v xml:space="preserve">	Blerje pajisje elektronike (kompjutera)</v>
          </cell>
        </row>
        <row r="489">
          <cell r="B489" t="str">
            <v>M100399</v>
          </cell>
          <cell r="C489" t="str">
            <v>Permiresim i kushteve  te banimit per komunitetin Rom/Egjiptian</v>
          </cell>
        </row>
        <row r="490">
          <cell r="B490" t="str">
            <v>M100399</v>
          </cell>
          <cell r="C490" t="str">
            <v>Permiresim i kushteve  te banimit per komunitetin Rom/Egjiptian</v>
          </cell>
        </row>
        <row r="491">
          <cell r="B491" t="str">
            <v>M100399</v>
          </cell>
          <cell r="C491" t="str">
            <v>Permiresim i kushteve  te banimit per komunitetin Rom/Egjiptian</v>
          </cell>
        </row>
        <row r="492">
          <cell r="B492" t="str">
            <v>18AY404</v>
          </cell>
          <cell r="C492" t="str">
            <v>Projekte për përmirësimin e infrastruktures, kryesisht ne zona informale që janë në proces legalizimi</v>
          </cell>
        </row>
        <row r="493">
          <cell r="B493" t="str">
            <v>M100399</v>
          </cell>
          <cell r="C493" t="str">
            <v>Permiresim i kushteve  te banimit per komunitetin Rom/Egjiptian</v>
          </cell>
        </row>
        <row r="494">
          <cell r="B494" t="str">
            <v>18AY404</v>
          </cell>
          <cell r="C494" t="str">
            <v>Projekte për përmirësimin e infrastruktures, kryesisht ne zona informale që janë në proces legalizimi</v>
          </cell>
        </row>
        <row r="495">
          <cell r="B495" t="str">
            <v>M100399</v>
          </cell>
          <cell r="C495" t="str">
            <v>Permiresim i kushteve  te banimit per komunitetin Rom/Egjiptian</v>
          </cell>
        </row>
        <row r="496">
          <cell r="B496" t="str">
            <v>M100399</v>
          </cell>
          <cell r="C496" t="str">
            <v>Permiresim i kushteve  te banimit per komunitetin Rom/Egjiptian</v>
          </cell>
        </row>
        <row r="497">
          <cell r="B497" t="str">
            <v>M100399</v>
          </cell>
          <cell r="C497" t="str">
            <v>Permiresim i kushteve  te banimit per komunitetin Rom/Egjiptian</v>
          </cell>
        </row>
        <row r="498">
          <cell r="B498" t="str">
            <v>M100399</v>
          </cell>
          <cell r="C498" t="str">
            <v>Permiresim i kushteve  te banimit per komunitetin Rom/Egjiptian</v>
          </cell>
        </row>
        <row r="499">
          <cell r="B499" t="str">
            <v>M100399</v>
          </cell>
          <cell r="C499" t="str">
            <v>Permiresim i kushteve  te banimit per komunitetin Rom/Egjiptian</v>
          </cell>
        </row>
        <row r="500">
          <cell r="B500" t="str">
            <v>M100399</v>
          </cell>
          <cell r="C500" t="str">
            <v>Permiresim i kushteve  te banimit per komunitetin Rom/Egjiptian</v>
          </cell>
        </row>
        <row r="501">
          <cell r="B501" t="str">
            <v>M100399</v>
          </cell>
          <cell r="C501" t="str">
            <v>Permiresim i kushteve  te banimit per komunitetin Rom/Egjiptian</v>
          </cell>
        </row>
        <row r="502">
          <cell r="B502" t="str">
            <v>M100399</v>
          </cell>
          <cell r="C502" t="str">
            <v>Permiresim i kushteve  te banimit per komunitetin Rom/Egjiptian</v>
          </cell>
        </row>
        <row r="503">
          <cell r="B503" t="str">
            <v>M100397</v>
          </cell>
          <cell r="C503" t="str">
            <v>Rikonstruksion i godinave ne pronesi te Njesive te Qeverisjes Vendore per strehim social</v>
          </cell>
        </row>
        <row r="504">
          <cell r="B504" t="str">
            <v>M100399</v>
          </cell>
          <cell r="C504" t="str">
            <v>Permiresim i kushteve  te banimit per komunitetin Rom/Egjiptian</v>
          </cell>
        </row>
        <row r="505">
          <cell r="B505" t="str">
            <v>M100399</v>
          </cell>
          <cell r="C505" t="str">
            <v>Permiresim i kushteve  te banimit per komunitetin Rom/Egjiptian</v>
          </cell>
        </row>
        <row r="506">
          <cell r="B506" t="str">
            <v>M100399</v>
          </cell>
          <cell r="C506" t="str">
            <v>Permiresim i kushteve  te banimit per komunitetin Rom/Egjiptian</v>
          </cell>
        </row>
        <row r="507">
          <cell r="B507" t="str">
            <v>18AY404</v>
          </cell>
          <cell r="C507" t="str">
            <v>Projekte për përmirësimin e infrastruktures, kryesisht ne zona informale që janë në proces legalizimi</v>
          </cell>
        </row>
        <row r="508">
          <cell r="B508" t="str">
            <v>M100399</v>
          </cell>
          <cell r="C508" t="str">
            <v>Permiresim i kushteve  te banimit per komunitetin Rom/Egjiptian</v>
          </cell>
        </row>
        <row r="509">
          <cell r="B509" t="str">
            <v>18AY404</v>
          </cell>
          <cell r="C509" t="str">
            <v>Projekte për përmirësimin e infrastruktures, kryesisht ne zona informale që janë në proces legalizimi</v>
          </cell>
        </row>
        <row r="510">
          <cell r="B510" t="str">
            <v>M100399</v>
          </cell>
          <cell r="C510" t="str">
            <v>Permiresim i kushteve  te banimit per komunitetin Rom/Egjiptian</v>
          </cell>
        </row>
        <row r="511">
          <cell r="B511" t="str">
            <v>M100399</v>
          </cell>
          <cell r="C511" t="str">
            <v>Permiresim i kushteve  te banimit per komunitetin Rom/Egjiptian</v>
          </cell>
        </row>
        <row r="512">
          <cell r="B512" t="str">
            <v>M100399</v>
          </cell>
          <cell r="C512" t="str">
            <v>Permiresim i kushteve  te banimit per komunitetin Rom/Egjiptian</v>
          </cell>
        </row>
        <row r="513">
          <cell r="B513" t="str">
            <v>18AY404</v>
          </cell>
          <cell r="C513" t="str">
            <v>Projekte për përmirësimin e infrastruktures, kryesisht ne zona informale që janë në proces legalizimi</v>
          </cell>
        </row>
        <row r="514">
          <cell r="B514" t="str">
            <v>M100399</v>
          </cell>
          <cell r="C514" t="str">
            <v>Permiresim i kushteve  te banimit per komunitetin Rom/Egjiptian</v>
          </cell>
        </row>
        <row r="515">
          <cell r="B515" t="str">
            <v>M100399</v>
          </cell>
          <cell r="C515" t="str">
            <v>Permiresim i kushteve  te banimit per komunitetin Rom/Egjiptian</v>
          </cell>
        </row>
        <row r="516">
          <cell r="B516" t="str">
            <v>M100399</v>
          </cell>
          <cell r="C516" t="str">
            <v>Permiresim i kushteve  te banimit per komunitetin Rom/Egjiptian</v>
          </cell>
        </row>
        <row r="517">
          <cell r="B517" t="str">
            <v>M100399</v>
          </cell>
          <cell r="C517" t="str">
            <v>Permiresim i kushteve  te banimit per komunitetin Rom/Egjiptian</v>
          </cell>
        </row>
        <row r="518">
          <cell r="B518" t="str">
            <v>M100399</v>
          </cell>
          <cell r="C518" t="str">
            <v>Permiresim i kushteve  te banimit per komunitetin Rom/Egjiptian</v>
          </cell>
        </row>
        <row r="519">
          <cell r="B519" t="str">
            <v>M100399</v>
          </cell>
          <cell r="C519" t="str">
            <v>Permiresim i kushteve  te banimit per komunitetin Rom/Egjiptian</v>
          </cell>
        </row>
        <row r="520">
          <cell r="B520" t="str">
            <v>M100399</v>
          </cell>
          <cell r="C520" t="str">
            <v>Permiresim i kushteve  te banimit per komunitetin Rom/Egjiptian</v>
          </cell>
        </row>
        <row r="521">
          <cell r="B521" t="str">
            <v>18AY501</v>
          </cell>
          <cell r="C521" t="str">
            <v xml:space="preserve">	Mobilje e Pajisje per shkollat e AP</v>
          </cell>
        </row>
        <row r="522">
          <cell r="B522" t="str">
            <v>18AY503</v>
          </cell>
          <cell r="C522" t="str">
            <v xml:space="preserve">	laboratore, pajisje, makineri per repartet e praktikave profesionale</v>
          </cell>
        </row>
        <row r="523">
          <cell r="B523" t="str">
            <v>18AY608</v>
          </cell>
          <cell r="C523" t="str">
            <v xml:space="preserve">	Ndertim/ shtese ambjentesh i shkolles se mesme profesionale "Hysen Cela" Durres</v>
          </cell>
        </row>
        <row r="524">
          <cell r="B524" t="str">
            <v>18AY635</v>
          </cell>
          <cell r="C524" t="str">
            <v>Rikonstruksion i shkolles se mesme profesionale "NAZMI RUSHITI" Peshkopi</v>
          </cell>
        </row>
        <row r="525">
          <cell r="B525" t="str">
            <v>18AY636</v>
          </cell>
          <cell r="C525" t="str">
            <v xml:space="preserve">	Ndertim /rikonstruksion i shkolles "Hoteleri -Turizem" Tirane</v>
          </cell>
        </row>
        <row r="526">
          <cell r="B526" t="str">
            <v>18AY637</v>
          </cell>
          <cell r="C526" t="str">
            <v>Rikostruksion /shtim ambjentesh ne Shkollen "Herman Gmainer" , Tirane</v>
          </cell>
        </row>
        <row r="527">
          <cell r="B527" t="str">
            <v>18AY638</v>
          </cell>
          <cell r="C527" t="str">
            <v>Ndertim rikostruksion i reparteve te praktikave profesionale, shkolla "Beqir Cela" Durres</v>
          </cell>
        </row>
        <row r="528">
          <cell r="B528" t="str">
            <v>18AY647</v>
          </cell>
          <cell r="C528" t="str">
            <v xml:space="preserve">	Rikonstruksion çatie per repartin e praktikes (stalle) per shkollen profesionale "Irakli Terova", Korce </v>
          </cell>
        </row>
        <row r="529">
          <cell r="B529" t="str">
            <v>24AB501</v>
          </cell>
          <cell r="C529" t="str">
            <v xml:space="preserve">	Rikostruksion Godina e shkolles Kames (godina e ndertuar nga IPA 2008)</v>
          </cell>
        </row>
        <row r="530">
          <cell r="B530" t="str">
            <v>24AB505</v>
          </cell>
          <cell r="C530" t="str">
            <v>Rikostruksion Shkolla Bajram Curri Kukes</v>
          </cell>
        </row>
        <row r="531">
          <cell r="B531" t="str">
            <v>24AB507</v>
          </cell>
          <cell r="C531" t="str">
            <v>Rikonstruksion/ndertimim per godinen e shkolles dhe repartet e praktikave profesionale te Shkolles Teknike, Korce</v>
          </cell>
        </row>
        <row r="532">
          <cell r="B532" t="str">
            <v>24AB511</v>
          </cell>
          <cell r="C532" t="str">
            <v>Ndertimi I ri I Shkolles Karl Gega Tirane</v>
          </cell>
        </row>
        <row r="533">
          <cell r="B533" t="str">
            <v>18BS314</v>
          </cell>
          <cell r="C533" t="str">
            <v>TVSH per Projekte te ndryshme</v>
          </cell>
        </row>
        <row r="534">
          <cell r="B534" t="str">
            <v>24AB504</v>
          </cell>
          <cell r="C534" t="str">
            <v>Rikostruksion Konvikti Cerrik</v>
          </cell>
        </row>
        <row r="535">
          <cell r="B535" t="str">
            <v>18AY704</v>
          </cell>
          <cell r="C535" t="str">
            <v>Blerje pajisje kompjuterike/elektronike</v>
          </cell>
        </row>
        <row r="536">
          <cell r="B536" t="str">
            <v>18AY705</v>
          </cell>
          <cell r="C536" t="str">
            <v>Ndertim i kampusit te QFP</v>
          </cell>
        </row>
        <row r="537">
          <cell r="B537" t="str">
            <v>18CJ301</v>
          </cell>
          <cell r="C537" t="str">
            <v xml:space="preserve">	Përmirësimi i Sistemit Informatik të Shërbimeve të Punësimit</v>
          </cell>
        </row>
        <row r="538">
          <cell r="B538" t="str">
            <v>18BS301</v>
          </cell>
          <cell r="C538" t="str">
            <v>Skills for Job</v>
          </cell>
        </row>
        <row r="539">
          <cell r="B539" t="str">
            <v>18BS301</v>
          </cell>
          <cell r="C539" t="str">
            <v>Skills for Job</v>
          </cell>
        </row>
        <row r="540">
          <cell r="B540" t="str">
            <v>18BS303</v>
          </cell>
          <cell r="C540" t="str">
            <v>Mbështetje të arsimit dhe formimit profesional nëpërmjet inovacionit</v>
          </cell>
        </row>
        <row r="541">
          <cell r="B541" t="str">
            <v>18BS305</v>
          </cell>
          <cell r="C541" t="str">
            <v>Financim i huaj per arsimin profesional</v>
          </cell>
        </row>
        <row r="542">
          <cell r="B542" t="str">
            <v>18BS305</v>
          </cell>
          <cell r="C542" t="str">
            <v>Financim i huaj per arsimin profesional</v>
          </cell>
        </row>
        <row r="543">
          <cell r="B543" t="str">
            <v>18BS306</v>
          </cell>
          <cell r="C543" t="str">
            <v>PROSEED Arsimi Profesional</v>
          </cell>
        </row>
        <row r="544">
          <cell r="B544" t="str">
            <v>18BS306</v>
          </cell>
          <cell r="C544" t="str">
            <v>PROSEED Arsimi Profesional</v>
          </cell>
        </row>
        <row r="545">
          <cell r="B545" t="str">
            <v>18BS312</v>
          </cell>
          <cell r="C545" t="str">
            <v>EPALE-ADULT LEARNING</v>
          </cell>
        </row>
        <row r="546">
          <cell r="B546" t="str">
            <v>18BS312</v>
          </cell>
          <cell r="C546" t="str">
            <v>EPALE-ADULT LEARNING</v>
          </cell>
        </row>
        <row r="547">
          <cell r="B547" t="str">
            <v>18BS313</v>
          </cell>
          <cell r="C547" t="str">
            <v>EPALE FOREWORK</v>
          </cell>
        </row>
        <row r="548">
          <cell r="B548" t="str">
            <v>18BS316</v>
          </cell>
          <cell r="C548" t="str">
            <v>Erasmus ++ MoMaVET</v>
          </cell>
        </row>
        <row r="549">
          <cell r="B549" t="str">
            <v>91209AA3</v>
          </cell>
          <cell r="C549" t="e">
            <v>#N/A</v>
          </cell>
        </row>
        <row r="550">
          <cell r="B550" t="str">
            <v>91209AA3</v>
          </cell>
          <cell r="C550" t="e">
            <v>#N/A</v>
          </cell>
        </row>
        <row r="551">
          <cell r="B551" t="str">
            <v>GM10146</v>
          </cell>
          <cell r="C551" t="str">
            <v>EPALE National Support Services</v>
          </cell>
        </row>
        <row r="552">
          <cell r="B552" t="str">
            <v>GM10146</v>
          </cell>
          <cell r="C552" t="str">
            <v>EPALE National Support Services</v>
          </cell>
        </row>
        <row r="553">
          <cell r="B553" t="str">
            <v>GM11028</v>
          </cell>
          <cell r="C553" t="str">
            <v>Skemat e Praktikes per Punesimin e te Rinjve ne Shqiperi</v>
          </cell>
        </row>
        <row r="554">
          <cell r="B554" t="str">
            <v>GM11028</v>
          </cell>
          <cell r="C554" t="str">
            <v>Skemat e Praktikes per Punesimin e te Rinjve ne Shqiperi</v>
          </cell>
        </row>
        <row r="555">
          <cell r="B555" t="str">
            <v>18AX304</v>
          </cell>
          <cell r="C555" t="str">
            <v>Programi Italian</v>
          </cell>
        </row>
        <row r="556">
          <cell r="B556" t="str">
            <v>18AX306</v>
          </cell>
          <cell r="C556" t="e">
            <v>#N/A</v>
          </cell>
        </row>
        <row r="557">
          <cell r="B557" t="str">
            <v>24AB001</v>
          </cell>
          <cell r="C557" t="str">
            <v>Financim i huaj per projektin "Cross-Border Cooperation Programme Montenegro - Albania 2014-2020 (IPA II)"</v>
          </cell>
        </row>
        <row r="558">
          <cell r="B558" t="str">
            <v>91204AA</v>
          </cell>
          <cell r="C558" t="str">
            <v>Sherbime dhe proçese inovatore të zbatuara</v>
          </cell>
        </row>
        <row r="559">
          <cell r="B559" t="str">
            <v>91204AA</v>
          </cell>
          <cell r="C559" t="str">
            <v>Sherbime dhe proçese inovatore të zbatuara</v>
          </cell>
        </row>
        <row r="560">
          <cell r="B560" t="str">
            <v>91204AA</v>
          </cell>
          <cell r="C560" t="str">
            <v>Sherbime dhe proçese inovatore të zbatuara</v>
          </cell>
        </row>
        <row r="561">
          <cell r="B561" t="str">
            <v>91204AA</v>
          </cell>
          <cell r="C561" t="str">
            <v>Sherbime dhe proçese inovatore të zbatuara</v>
          </cell>
        </row>
        <row r="562">
          <cell r="B562" t="str">
            <v>91204AA</v>
          </cell>
          <cell r="C562" t="str">
            <v>Sherbime dhe proçese inovatore të zbatuara</v>
          </cell>
        </row>
        <row r="563">
          <cell r="B563" t="str">
            <v>91204AA</v>
          </cell>
          <cell r="C563" t="str">
            <v>Sherbime dhe proçese inovatore të zbatuara</v>
          </cell>
        </row>
        <row r="564">
          <cell r="B564" t="str">
            <v>91205AA</v>
          </cell>
          <cell r="C564" t="str">
            <v>Akte ligjore dhe nenligjore te miratuara</v>
          </cell>
        </row>
        <row r="565">
          <cell r="B565" t="str">
            <v>91205AE</v>
          </cell>
          <cell r="C565" t="str">
            <v>Promovimi i shqiperise si destinacion investimesh / kujdesi ndaj investitoreve</v>
          </cell>
        </row>
        <row r="566">
          <cell r="B566" t="str">
            <v>91205AE</v>
          </cell>
          <cell r="C566" t="str">
            <v>Promovimi i shqiperise si destinacion investimesh / kujdesi ndaj investitoreve</v>
          </cell>
        </row>
        <row r="567">
          <cell r="B567" t="str">
            <v>91205AE</v>
          </cell>
          <cell r="C567" t="str">
            <v>Promovimi i shqiperise si destinacion investimesh / kujdesi ndaj investitoreve</v>
          </cell>
        </row>
        <row r="568">
          <cell r="B568" t="str">
            <v>91205AB</v>
          </cell>
          <cell r="C568" t="str">
            <v>Grante për mbështetjen e ndërmarrjeve të vogla dhe të mesme</v>
          </cell>
        </row>
        <row r="569">
          <cell r="B569" t="str">
            <v>91205AE</v>
          </cell>
          <cell r="C569" t="str">
            <v>Promovimi i shqiperise si destinacion investimesh / kujdesi ndaj investitoreve</v>
          </cell>
        </row>
        <row r="570">
          <cell r="B570" t="str">
            <v>91205AF</v>
          </cell>
          <cell r="C570" t="str">
            <v>Studime Fiizbiliteti per projektet Koncesionare/PPP</v>
          </cell>
        </row>
        <row r="571">
          <cell r="B571" t="str">
            <v>91205AF</v>
          </cell>
          <cell r="C571" t="str">
            <v>Studime Fiizbiliteti per projektet Koncesionare/PPP</v>
          </cell>
        </row>
        <row r="572">
          <cell r="B572" t="str">
            <v>91205AF</v>
          </cell>
          <cell r="C572" t="str">
            <v>Studime Fiizbiliteti per projektet Koncesionare/PPP</v>
          </cell>
        </row>
        <row r="573">
          <cell r="B573" t="str">
            <v>91205AG</v>
          </cell>
          <cell r="C573" t="str">
            <v>Kontrata Koncesione/ PPP te publikuara ne regjistrin elektronik te koncesioneve</v>
          </cell>
        </row>
        <row r="574">
          <cell r="B574" t="str">
            <v>91205AF</v>
          </cell>
          <cell r="C574" t="str">
            <v>Studime Fiizbiliteti per projektet Koncesionare/PPP</v>
          </cell>
        </row>
        <row r="575">
          <cell r="B575" t="str">
            <v>91205AC</v>
          </cell>
          <cell r="C575" t="str">
            <v>Sherbime te ofruara per bizneset sipas sistemit te Regjistrimit te Biznesit</v>
          </cell>
        </row>
        <row r="576">
          <cell r="B576" t="str">
            <v>91205AD</v>
          </cell>
          <cell r="C576" t="str">
            <v>Sherbime te ofruara per bizneset sipas sistemit te Regjistrimit te Licencave</v>
          </cell>
        </row>
        <row r="577">
          <cell r="B577" t="str">
            <v>91205AC</v>
          </cell>
          <cell r="C577" t="str">
            <v>Sherbime te ofruara per bizneset sipas sistemit te Regjistrimit te Biznesit</v>
          </cell>
        </row>
        <row r="578">
          <cell r="B578" t="str">
            <v>91205AD</v>
          </cell>
          <cell r="C578" t="str">
            <v>Sherbime te ofruara per bizneset sipas sistemit te Regjistrimit te Licencave</v>
          </cell>
        </row>
        <row r="579">
          <cell r="B579" t="str">
            <v>91205AC</v>
          </cell>
          <cell r="C579" t="str">
            <v>Sherbime te ofruara per bizneset sipas sistemit te Regjistrimit te Biznesit</v>
          </cell>
        </row>
        <row r="580">
          <cell r="B580" t="str">
            <v>91205AC</v>
          </cell>
          <cell r="C580" t="str">
            <v>Sherbime te ofruara per bizneset sipas sistemit te Regjistrimit te Biznesit</v>
          </cell>
        </row>
        <row r="581">
          <cell r="B581" t="str">
            <v>91205AC</v>
          </cell>
          <cell r="C581" t="str">
            <v>Sherbime te ofruara per bizneset sipas sistemit te Regjistrimit te Biznesit</v>
          </cell>
        </row>
        <row r="582">
          <cell r="B582" t="str">
            <v>91206AA</v>
          </cell>
          <cell r="C582" t="str">
            <v>Kalibrime dhe verfikime te meteeve matese</v>
          </cell>
        </row>
        <row r="583">
          <cell r="B583" t="str">
            <v>91206AA</v>
          </cell>
          <cell r="C583" t="str">
            <v>Kalibrime dhe verfikime te meteeve matese</v>
          </cell>
        </row>
        <row r="584">
          <cell r="B584" t="str">
            <v>91206AA</v>
          </cell>
          <cell r="C584" t="str">
            <v>Kalibrime dhe verfikime te meteeve matese</v>
          </cell>
        </row>
        <row r="585">
          <cell r="B585" t="str">
            <v>91206AB</v>
          </cell>
          <cell r="C585" t="str">
            <v>Anetare me te drejta te plota ne organizata nderkombatare EUROMED, BIPM, WELMEC, OIML, IMECO</v>
          </cell>
        </row>
        <row r="586">
          <cell r="B586" t="str">
            <v>91206AA</v>
          </cell>
          <cell r="C586" t="str">
            <v>Kalibrime dhe verfikime te meteeve matese</v>
          </cell>
        </row>
        <row r="587">
          <cell r="B587" t="str">
            <v>91206AC</v>
          </cell>
          <cell r="C587" t="str">
            <v>Inspektime per mbikqyrjen e tregut ne te gjithe territoine e vendit</v>
          </cell>
        </row>
        <row r="588">
          <cell r="B588" t="str">
            <v>91206AC</v>
          </cell>
          <cell r="C588" t="str">
            <v>Inspektime per mbikqyrjen e tregut ne te gjithe territoine e vendit</v>
          </cell>
        </row>
        <row r="589">
          <cell r="B589" t="str">
            <v>91206AC</v>
          </cell>
          <cell r="C589" t="str">
            <v>Inspektime per mbikqyrjen e tregut ne te gjithe territoine e vendit</v>
          </cell>
        </row>
        <row r="590">
          <cell r="B590" t="str">
            <v>91206AC</v>
          </cell>
          <cell r="C590" t="str">
            <v>Inspektime per mbikqyrjen e tregut ne te gjithe territoine e vendit</v>
          </cell>
        </row>
        <row r="591">
          <cell r="B591" t="str">
            <v>91206AD</v>
          </cell>
          <cell r="C591" t="str">
            <v>Standarde evropiane dhe nderkombetare te adaptuara, miratuara si SSH</v>
          </cell>
        </row>
        <row r="592">
          <cell r="B592" t="str">
            <v>91206AD</v>
          </cell>
          <cell r="C592" t="str">
            <v>Standarde evropiane dhe nderkombetare te adaptuara, miratuara si SSH</v>
          </cell>
        </row>
        <row r="593">
          <cell r="B593" t="str">
            <v>91206AD</v>
          </cell>
          <cell r="C593" t="str">
            <v>Standarde evropiane dhe nderkombetare te adaptuara, miratuara si SSH</v>
          </cell>
        </row>
        <row r="594">
          <cell r="B594" t="str">
            <v>91206AD</v>
          </cell>
          <cell r="C594" t="str">
            <v>Standarde evropiane dhe nderkombetare te adaptuara, miratuara si SSH</v>
          </cell>
        </row>
        <row r="595">
          <cell r="B595" t="str">
            <v>91206AD</v>
          </cell>
          <cell r="C595" t="str">
            <v>Standarde evropiane dhe nderkombetare te adaptuara, miratuara si SSH</v>
          </cell>
        </row>
        <row r="596">
          <cell r="B596" t="str">
            <v>91206AE</v>
          </cell>
          <cell r="C596" t="str">
            <v>Certifikata akreditimi te njohura ne vendet nderkombetare</v>
          </cell>
        </row>
        <row r="597">
          <cell r="B597" t="str">
            <v>91206AE</v>
          </cell>
          <cell r="C597" t="str">
            <v>Certifikata akreditimi te njohura ne vendet nderkombetare</v>
          </cell>
        </row>
        <row r="598">
          <cell r="B598" t="str">
            <v>91206AE</v>
          </cell>
          <cell r="C598" t="str">
            <v>Certifikata akreditimi te njohura ne vendet nderkombetare</v>
          </cell>
        </row>
        <row r="599">
          <cell r="B599" t="str">
            <v>91206AE</v>
          </cell>
          <cell r="C599" t="str">
            <v>Certifikata akreditimi te njohura ne vendet nderkombetare</v>
          </cell>
        </row>
        <row r="600">
          <cell r="B600" t="str">
            <v>91206AE</v>
          </cell>
          <cell r="C600" t="str">
            <v>Certifikata akreditimi te njohura ne vendet nderkombetare</v>
          </cell>
        </row>
        <row r="601">
          <cell r="B601" t="str">
            <v>91207AA</v>
          </cell>
          <cell r="C601" t="str">
            <v>Inspektimet e realizura nga ISHPSHSH</v>
          </cell>
        </row>
        <row r="602">
          <cell r="B602" t="str">
            <v>91207AA</v>
          </cell>
          <cell r="C602" t="str">
            <v>Inspektimet e realizura nga ISHPSHSH</v>
          </cell>
        </row>
        <row r="603">
          <cell r="B603" t="str">
            <v>91207AA</v>
          </cell>
          <cell r="C603" t="str">
            <v>Inspektimet e realizura nga ISHPSHSH</v>
          </cell>
        </row>
        <row r="604">
          <cell r="B604" t="str">
            <v>91207AA</v>
          </cell>
          <cell r="C604" t="str">
            <v>Inspektimet e realizura nga ISHPSHSH</v>
          </cell>
        </row>
        <row r="605">
          <cell r="B605" t="str">
            <v>91208AE</v>
          </cell>
          <cell r="C605" t="str">
            <v>Subvencionim qiraje per banore te shpronesuar nga Unaza Madhe Tirane</v>
          </cell>
        </row>
        <row r="606">
          <cell r="B606" t="str">
            <v>91208AA</v>
          </cell>
          <cell r="C606" t="str">
            <v>Kredi ekzistuese qe subvencionohen</v>
          </cell>
        </row>
        <row r="607">
          <cell r="B607" t="str">
            <v>91208AB</v>
          </cell>
          <cell r="C607" t="str">
            <v>Kredi te reja</v>
          </cell>
        </row>
        <row r="608">
          <cell r="B608" t="str">
            <v>91208AC</v>
          </cell>
          <cell r="C608" t="str">
            <v>Bonusi i qirase</v>
          </cell>
        </row>
        <row r="609">
          <cell r="B609" t="str">
            <v>91208AE</v>
          </cell>
          <cell r="C609" t="str">
            <v>Subvencionim qiraje per banore te shpronesuar nga Unaza Madhe Tirane</v>
          </cell>
        </row>
        <row r="610">
          <cell r="B610" t="str">
            <v>91208AC</v>
          </cell>
          <cell r="C610" t="str">
            <v>Bonusi i qirase</v>
          </cell>
        </row>
        <row r="611">
          <cell r="B611" t="str">
            <v>91208AD</v>
          </cell>
          <cell r="C611" t="str">
            <v>Grant i menjehershem</v>
          </cell>
        </row>
        <row r="612">
          <cell r="B612" t="str">
            <v>91208AC</v>
          </cell>
          <cell r="C612" t="str">
            <v>Bonusi i qirase</v>
          </cell>
        </row>
        <row r="613">
          <cell r="B613" t="str">
            <v>91208AC</v>
          </cell>
          <cell r="C613" t="str">
            <v>Bonusi i qirase</v>
          </cell>
        </row>
        <row r="614">
          <cell r="B614" t="str">
            <v>91208AC</v>
          </cell>
          <cell r="C614" t="str">
            <v>Bonusi i qirase</v>
          </cell>
        </row>
        <row r="615">
          <cell r="B615" t="str">
            <v>91208AD</v>
          </cell>
          <cell r="C615" t="str">
            <v>Grant i menjehershem</v>
          </cell>
        </row>
        <row r="616">
          <cell r="B616" t="str">
            <v>91208AC</v>
          </cell>
          <cell r="C616" t="str">
            <v>Bonusi i qirase</v>
          </cell>
        </row>
        <row r="617">
          <cell r="B617" t="str">
            <v>91208AC</v>
          </cell>
          <cell r="C617" t="str">
            <v>Bonusi i qirase</v>
          </cell>
        </row>
        <row r="618">
          <cell r="B618" t="str">
            <v>91208AC</v>
          </cell>
          <cell r="C618" t="str">
            <v>Bonusi i qirase</v>
          </cell>
        </row>
        <row r="619">
          <cell r="B619" t="str">
            <v>91208AC</v>
          </cell>
          <cell r="C619" t="str">
            <v>Bonusi i qirase</v>
          </cell>
        </row>
        <row r="620">
          <cell r="B620" t="str">
            <v>91208AC</v>
          </cell>
          <cell r="C620" t="str">
            <v>Bonusi i qirase</v>
          </cell>
        </row>
        <row r="621">
          <cell r="B621" t="str">
            <v>91208AC</v>
          </cell>
          <cell r="C621" t="str">
            <v>Bonusi i qirase</v>
          </cell>
        </row>
        <row r="622">
          <cell r="B622" t="str">
            <v>91208AC</v>
          </cell>
          <cell r="C622" t="str">
            <v>Bonusi i qirase</v>
          </cell>
        </row>
        <row r="623">
          <cell r="B623" t="str">
            <v>91208AC</v>
          </cell>
          <cell r="C623" t="str">
            <v>Bonusi i qirase</v>
          </cell>
        </row>
        <row r="624">
          <cell r="B624" t="str">
            <v>91208AD</v>
          </cell>
          <cell r="C624" t="str">
            <v>Grant i menjehershem</v>
          </cell>
        </row>
        <row r="625">
          <cell r="B625" t="str">
            <v>91208AC</v>
          </cell>
          <cell r="C625" t="str">
            <v>Bonusi i qirase</v>
          </cell>
        </row>
        <row r="626">
          <cell r="B626" t="str">
            <v>91208AC</v>
          </cell>
          <cell r="C626" t="str">
            <v>Bonusi i qirase</v>
          </cell>
        </row>
        <row r="627">
          <cell r="B627" t="str">
            <v>91208AC</v>
          </cell>
          <cell r="C627" t="str">
            <v>Bonusi i qirase</v>
          </cell>
        </row>
        <row r="628">
          <cell r="B628" t="str">
            <v>91208AC</v>
          </cell>
          <cell r="C628" t="str">
            <v>Bonusi i qirase</v>
          </cell>
        </row>
        <row r="629">
          <cell r="B629" t="str">
            <v>91208AC</v>
          </cell>
          <cell r="C629" t="str">
            <v>Bonusi i qirase</v>
          </cell>
        </row>
        <row r="630">
          <cell r="B630" t="str">
            <v>91208AD</v>
          </cell>
          <cell r="C630" t="str">
            <v>Grant i menjehershem</v>
          </cell>
        </row>
        <row r="631">
          <cell r="B631" t="str">
            <v>91208AD</v>
          </cell>
          <cell r="C631" t="str">
            <v>Grant i menjehershem</v>
          </cell>
        </row>
        <row r="632">
          <cell r="B632" t="str">
            <v>91208AC</v>
          </cell>
          <cell r="C632" t="str">
            <v>Bonusi i qirase</v>
          </cell>
        </row>
        <row r="633">
          <cell r="B633" t="str">
            <v>91208AC</v>
          </cell>
          <cell r="C633" t="str">
            <v>Bonusi i qirase</v>
          </cell>
        </row>
        <row r="634">
          <cell r="B634" t="str">
            <v>91208AC</v>
          </cell>
          <cell r="C634" t="str">
            <v>Bonusi i qirase</v>
          </cell>
        </row>
        <row r="635">
          <cell r="B635" t="str">
            <v>91208AC</v>
          </cell>
          <cell r="C635" t="str">
            <v>Bonusi i qirase</v>
          </cell>
        </row>
        <row r="636">
          <cell r="B636" t="str">
            <v>91208AC</v>
          </cell>
          <cell r="C636" t="str">
            <v>Bonusi i qirase</v>
          </cell>
        </row>
        <row r="637">
          <cell r="B637" t="str">
            <v>91208AC</v>
          </cell>
          <cell r="C637" t="str">
            <v>Bonusi i qirase</v>
          </cell>
        </row>
        <row r="638">
          <cell r="B638" t="str">
            <v>91208AC</v>
          </cell>
          <cell r="C638" t="str">
            <v>Bonusi i qirase</v>
          </cell>
        </row>
        <row r="639">
          <cell r="B639" t="str">
            <v>91208AC</v>
          </cell>
          <cell r="C639" t="str">
            <v>Bonusi i qirase</v>
          </cell>
        </row>
        <row r="640">
          <cell r="B640" t="str">
            <v>91208AE</v>
          </cell>
          <cell r="C640" t="str">
            <v>Subvencionim qiraje per banore te shpronesuar nga Unaza Madhe Tirane</v>
          </cell>
        </row>
        <row r="641">
          <cell r="B641" t="str">
            <v>91208AC</v>
          </cell>
          <cell r="C641" t="str">
            <v>Bonusi i qirase</v>
          </cell>
        </row>
        <row r="642">
          <cell r="B642" t="str">
            <v>91208AC</v>
          </cell>
          <cell r="C642" t="str">
            <v>Bonusi i qirase</v>
          </cell>
        </row>
        <row r="643">
          <cell r="B643" t="str">
            <v>91209AB</v>
          </cell>
          <cell r="C643" t="str">
            <v>Bursa te perfituara nga nxensit e AP</v>
          </cell>
        </row>
        <row r="644">
          <cell r="B644" t="str">
            <v>91209AG</v>
          </cell>
          <cell r="C644" t="str">
            <v>Akte neligjore te hartuara e miratuara</v>
          </cell>
        </row>
        <row r="645">
          <cell r="B645" t="str">
            <v>91209AB</v>
          </cell>
          <cell r="C645" t="str">
            <v>Bursa te perfituara nga nxensit e AP</v>
          </cell>
        </row>
        <row r="646">
          <cell r="B646" t="str">
            <v>91209AG</v>
          </cell>
          <cell r="C646" t="str">
            <v>Akte neligjore te hartuara e miratuara</v>
          </cell>
        </row>
        <row r="647">
          <cell r="B647" t="str">
            <v>91209AB</v>
          </cell>
          <cell r="C647" t="str">
            <v>Bursa te perfituara nga nxensit e AP</v>
          </cell>
        </row>
        <row r="648">
          <cell r="B648" t="str">
            <v>91209AG</v>
          </cell>
          <cell r="C648" t="str">
            <v>Akte neligjore te hartuara e miratuara</v>
          </cell>
        </row>
        <row r="649">
          <cell r="B649" t="str">
            <v>91209AB</v>
          </cell>
          <cell r="C649" t="str">
            <v>Bursa te perfituara nga nxensit e AP</v>
          </cell>
        </row>
        <row r="650">
          <cell r="B650" t="str">
            <v>91209AC</v>
          </cell>
          <cell r="C650" t="str">
            <v>Nxenes qe perfitojne subvencion tekste mesimore</v>
          </cell>
        </row>
        <row r="651">
          <cell r="B651" t="str">
            <v>91209AD</v>
          </cell>
          <cell r="C651" t="str">
            <v>Skelet kurikula dhe materiale mesimore të hartuara</v>
          </cell>
        </row>
        <row r="652">
          <cell r="B652" t="str">
            <v>91209AE</v>
          </cell>
          <cell r="C652" t="str">
            <v>Standarte profesionesh dhe kualifikimesh te miratuara</v>
          </cell>
        </row>
        <row r="653">
          <cell r="B653" t="str">
            <v>91209AF</v>
          </cell>
          <cell r="C653" t="str">
            <v>Mesues te trajnuar</v>
          </cell>
        </row>
        <row r="654">
          <cell r="B654" t="str">
            <v>91209AH</v>
          </cell>
          <cell r="C654" t="str">
            <v>Ofrues te AFP te mbeshtetur per sigurimin e cilesise</v>
          </cell>
        </row>
        <row r="655">
          <cell r="B655" t="str">
            <v>91209AD</v>
          </cell>
          <cell r="C655" t="str">
            <v>Skelet kurikula dhe materiale mesimore të hartuara</v>
          </cell>
        </row>
        <row r="656">
          <cell r="B656" t="str">
            <v>91209AE</v>
          </cell>
          <cell r="C656" t="str">
            <v>Standarte profesionesh dhe kualifikimesh te miratuara</v>
          </cell>
        </row>
        <row r="657">
          <cell r="B657" t="str">
            <v>91209AF</v>
          </cell>
          <cell r="C657" t="str">
            <v>Mesues te trajnuar</v>
          </cell>
        </row>
        <row r="658">
          <cell r="B658" t="str">
            <v>91209AH</v>
          </cell>
          <cell r="C658" t="str">
            <v>Ofrues te AFP te mbeshtetur per sigurimin e cilesise</v>
          </cell>
        </row>
        <row r="659">
          <cell r="B659" t="str">
            <v>91209AD</v>
          </cell>
          <cell r="C659" t="str">
            <v>Skelet kurikula dhe materiale mesimore të hartuara</v>
          </cell>
        </row>
        <row r="660">
          <cell r="B660" t="str">
            <v>91209AE</v>
          </cell>
          <cell r="C660" t="str">
            <v>Standarte profesionesh dhe kualifikimesh te miratuara</v>
          </cell>
        </row>
        <row r="661">
          <cell r="B661" t="str">
            <v>91209AF</v>
          </cell>
          <cell r="C661" t="str">
            <v>Mesues te trajnuar</v>
          </cell>
        </row>
        <row r="662">
          <cell r="B662" t="str">
            <v>91209AH</v>
          </cell>
          <cell r="C662" t="str">
            <v>Ofrues te AFP te mbeshtetur per sigurimin e cilesise</v>
          </cell>
        </row>
        <row r="663">
          <cell r="B663" t="str">
            <v>91209AA</v>
          </cell>
          <cell r="C663" t="str">
            <v>Nxenes qe ndjekin shkollat e AP</v>
          </cell>
        </row>
        <row r="664">
          <cell r="B664" t="str">
            <v>91209AE</v>
          </cell>
          <cell r="C664" t="str">
            <v>Standarte profesionesh dhe kualifikimesh te miratuara</v>
          </cell>
        </row>
        <row r="665">
          <cell r="B665" t="str">
            <v>91209AA</v>
          </cell>
          <cell r="C665" t="str">
            <v>Nxenes qe ndjekin shkollat e AP</v>
          </cell>
        </row>
        <row r="666">
          <cell r="B666" t="str">
            <v>91209AA</v>
          </cell>
          <cell r="C666" t="str">
            <v>Nxenes qe ndjekin shkollat e AP</v>
          </cell>
        </row>
        <row r="667">
          <cell r="B667" t="str">
            <v>91209AA</v>
          </cell>
          <cell r="C667" t="str">
            <v>Nxenes qe ndjekin shkollat e AP</v>
          </cell>
        </row>
        <row r="668">
          <cell r="B668" t="str">
            <v>91209AA</v>
          </cell>
          <cell r="C668" t="str">
            <v>Nxenes qe ndjekin shkollat e AP</v>
          </cell>
        </row>
        <row r="669">
          <cell r="B669" t="str">
            <v>91209AC</v>
          </cell>
          <cell r="C669" t="str">
            <v>Nxenes qe perfitojne subvencion tekste mesimore</v>
          </cell>
        </row>
        <row r="670">
          <cell r="B670" t="str">
            <v>91209AA</v>
          </cell>
          <cell r="C670" t="str">
            <v>Nxenes qe ndjekin shkollat e AP</v>
          </cell>
        </row>
        <row r="671">
          <cell r="B671" t="str">
            <v>91209AA</v>
          </cell>
          <cell r="C671" t="str">
            <v>Nxenes qe ndjekin shkollat e AP</v>
          </cell>
        </row>
        <row r="672">
          <cell r="B672" t="str">
            <v>91209AA</v>
          </cell>
          <cell r="C672" t="str">
            <v>Nxenes qe ndjekin shkollat e AP</v>
          </cell>
        </row>
        <row r="673">
          <cell r="B673" t="str">
            <v>91209AA</v>
          </cell>
          <cell r="C673" t="str">
            <v>Nxenes qe ndjekin shkollat e AP</v>
          </cell>
        </row>
        <row r="674">
          <cell r="B674" t="str">
            <v>91209AC</v>
          </cell>
          <cell r="C674" t="str">
            <v>Nxenes qe perfitojne subvencion tekste mesimore</v>
          </cell>
        </row>
        <row r="675">
          <cell r="B675" t="str">
            <v>91209AA</v>
          </cell>
          <cell r="C675" t="str">
            <v>Nxenes qe ndjekin shkollat e AP</v>
          </cell>
        </row>
        <row r="676">
          <cell r="B676" t="str">
            <v>91209AA</v>
          </cell>
          <cell r="C676" t="str">
            <v>Nxenes qe ndjekin shkollat e AP</v>
          </cell>
        </row>
        <row r="677">
          <cell r="B677" t="str">
            <v>91209AA</v>
          </cell>
          <cell r="C677" t="str">
            <v>Nxenes qe ndjekin shkollat e AP</v>
          </cell>
        </row>
        <row r="678">
          <cell r="B678" t="str">
            <v>91209AA</v>
          </cell>
          <cell r="C678" t="str">
            <v>Nxenes qe ndjekin shkollat e AP</v>
          </cell>
        </row>
        <row r="679">
          <cell r="B679" t="str">
            <v>91209AC</v>
          </cell>
          <cell r="C679" t="str">
            <v>Nxenes qe perfitojne subvencion tekste mesimore</v>
          </cell>
        </row>
        <row r="680">
          <cell r="B680" t="str">
            <v>91209AA</v>
          </cell>
          <cell r="C680" t="str">
            <v>Nxenes qe ndjekin shkollat e AP</v>
          </cell>
        </row>
        <row r="681">
          <cell r="B681" t="str">
            <v>91209AA</v>
          </cell>
          <cell r="C681" t="str">
            <v>Nxenes qe ndjekin shkollat e AP</v>
          </cell>
        </row>
        <row r="682">
          <cell r="B682" t="str">
            <v>91209AA</v>
          </cell>
          <cell r="C682" t="str">
            <v>Nxenes qe ndjekin shkollat e AP</v>
          </cell>
        </row>
        <row r="683">
          <cell r="B683" t="str">
            <v>91209AA</v>
          </cell>
          <cell r="C683" t="str">
            <v>Nxenes qe ndjekin shkollat e AP</v>
          </cell>
        </row>
        <row r="684">
          <cell r="B684" t="str">
            <v>91209AC</v>
          </cell>
          <cell r="C684" t="str">
            <v>Nxenes qe perfitojne subvencion tekste mesimore</v>
          </cell>
        </row>
        <row r="685">
          <cell r="B685" t="str">
            <v>91209AE</v>
          </cell>
          <cell r="C685" t="str">
            <v>Standarte profesionesh dhe kualifikimesh te miratuara</v>
          </cell>
        </row>
        <row r="686">
          <cell r="B686" t="str">
            <v>91209AA</v>
          </cell>
          <cell r="C686" t="str">
            <v>Nxenes qe ndjekin shkollat e AP</v>
          </cell>
        </row>
        <row r="687">
          <cell r="B687" t="str">
            <v>91209AA</v>
          </cell>
          <cell r="C687" t="str">
            <v>Nxenes qe ndjekin shkollat e AP</v>
          </cell>
        </row>
        <row r="688">
          <cell r="B688" t="str">
            <v>91209AA</v>
          </cell>
          <cell r="C688" t="str">
            <v>Nxenes qe ndjekin shkollat e AP</v>
          </cell>
        </row>
        <row r="689">
          <cell r="B689" t="str">
            <v>91209AA</v>
          </cell>
          <cell r="C689" t="str">
            <v>Nxenes qe ndjekin shkollat e AP</v>
          </cell>
        </row>
        <row r="690">
          <cell r="B690" t="str">
            <v>91209AC</v>
          </cell>
          <cell r="C690" t="str">
            <v>Nxenes qe perfitojne subvencion tekste mesimore</v>
          </cell>
        </row>
        <row r="691">
          <cell r="B691" t="str">
            <v>91209AA</v>
          </cell>
          <cell r="C691" t="str">
            <v>Nxenes qe ndjekin shkollat e AP</v>
          </cell>
        </row>
        <row r="692">
          <cell r="B692" t="str">
            <v>91209AA</v>
          </cell>
          <cell r="C692" t="str">
            <v>Nxenes qe ndjekin shkollat e AP</v>
          </cell>
        </row>
        <row r="693">
          <cell r="B693" t="str">
            <v>91209AA</v>
          </cell>
          <cell r="C693" t="str">
            <v>Nxenes qe ndjekin shkollat e AP</v>
          </cell>
        </row>
        <row r="694">
          <cell r="B694" t="str">
            <v>91209AA</v>
          </cell>
          <cell r="C694" t="str">
            <v>Nxenes qe ndjekin shkollat e AP</v>
          </cell>
        </row>
        <row r="695">
          <cell r="B695" t="str">
            <v>91209AC</v>
          </cell>
          <cell r="C695" t="str">
            <v>Nxenes qe perfitojne subvencion tekste mesimore</v>
          </cell>
        </row>
        <row r="696">
          <cell r="B696" t="str">
            <v>91209AA</v>
          </cell>
          <cell r="C696" t="str">
            <v>Nxenes qe ndjekin shkollat e AP</v>
          </cell>
        </row>
        <row r="697">
          <cell r="B697" t="str">
            <v>91209AA</v>
          </cell>
          <cell r="C697" t="str">
            <v>Nxenes qe ndjekin shkollat e AP</v>
          </cell>
        </row>
        <row r="698">
          <cell r="B698" t="str">
            <v>91209AA</v>
          </cell>
          <cell r="C698" t="str">
            <v>Nxenes qe ndjekin shkollat e AP</v>
          </cell>
        </row>
        <row r="699">
          <cell r="B699" t="str">
            <v>91209AA</v>
          </cell>
          <cell r="C699" t="str">
            <v>Nxenes qe ndjekin shkollat e AP</v>
          </cell>
        </row>
        <row r="700">
          <cell r="B700" t="str">
            <v>91209AC</v>
          </cell>
          <cell r="C700" t="str">
            <v>Nxenes qe perfitojne subvencion tekste mesimore</v>
          </cell>
        </row>
        <row r="701">
          <cell r="B701" t="str">
            <v>91209AA</v>
          </cell>
          <cell r="C701" t="str">
            <v>Nxenes qe ndjekin shkollat e AP</v>
          </cell>
        </row>
        <row r="702">
          <cell r="B702" t="str">
            <v>91209AA</v>
          </cell>
          <cell r="C702" t="str">
            <v>Nxenes qe ndjekin shkollat e AP</v>
          </cell>
        </row>
        <row r="703">
          <cell r="B703" t="str">
            <v>91209AA</v>
          </cell>
          <cell r="C703" t="str">
            <v>Nxenes qe ndjekin shkollat e AP</v>
          </cell>
        </row>
        <row r="704">
          <cell r="B704" t="str">
            <v>91209AA</v>
          </cell>
          <cell r="C704" t="str">
            <v>Nxenes qe ndjekin shkollat e AP</v>
          </cell>
        </row>
        <row r="705">
          <cell r="B705" t="str">
            <v>91209AC</v>
          </cell>
          <cell r="C705" t="str">
            <v>Nxenes qe perfitojne subvencion tekste mesimore</v>
          </cell>
        </row>
        <row r="706">
          <cell r="B706" t="str">
            <v>91209AA</v>
          </cell>
          <cell r="C706" t="str">
            <v>Nxenes qe ndjekin shkollat e AP</v>
          </cell>
        </row>
        <row r="707">
          <cell r="B707" t="str">
            <v>91209AA</v>
          </cell>
          <cell r="C707" t="str">
            <v>Nxenes qe ndjekin shkollat e AP</v>
          </cell>
        </row>
        <row r="708">
          <cell r="B708" t="str">
            <v>91209AA</v>
          </cell>
          <cell r="C708" t="str">
            <v>Nxenes qe ndjekin shkollat e AP</v>
          </cell>
        </row>
        <row r="709">
          <cell r="B709" t="str">
            <v>91209AA</v>
          </cell>
          <cell r="C709" t="str">
            <v>Nxenes qe ndjekin shkollat e AP</v>
          </cell>
        </row>
        <row r="710">
          <cell r="B710" t="str">
            <v>91209AC</v>
          </cell>
          <cell r="C710" t="str">
            <v>Nxenes qe perfitojne subvencion tekste mesimore</v>
          </cell>
        </row>
        <row r="711">
          <cell r="B711" t="str">
            <v>91209AA</v>
          </cell>
          <cell r="C711" t="str">
            <v>Nxenes qe ndjekin shkollat e AP</v>
          </cell>
        </row>
        <row r="712">
          <cell r="B712" t="str">
            <v>91209AA</v>
          </cell>
          <cell r="C712" t="str">
            <v>Nxenes qe ndjekin shkollat e AP</v>
          </cell>
        </row>
        <row r="713">
          <cell r="B713" t="str">
            <v>91209AA</v>
          </cell>
          <cell r="C713" t="str">
            <v>Nxenes qe ndjekin shkollat e AP</v>
          </cell>
        </row>
        <row r="714">
          <cell r="B714" t="str">
            <v>91209AA</v>
          </cell>
          <cell r="C714" t="str">
            <v>Nxenes qe ndjekin shkollat e AP</v>
          </cell>
        </row>
        <row r="715">
          <cell r="B715" t="str">
            <v>91209AC</v>
          </cell>
          <cell r="C715" t="str">
            <v>Nxenes qe perfitojne subvencion tekste mesimore</v>
          </cell>
        </row>
        <row r="716">
          <cell r="B716" t="str">
            <v>91209AA</v>
          </cell>
          <cell r="C716" t="str">
            <v>Nxenes qe ndjekin shkollat e AP</v>
          </cell>
        </row>
        <row r="717">
          <cell r="B717" t="str">
            <v>91209AA</v>
          </cell>
          <cell r="C717" t="str">
            <v>Nxenes qe ndjekin shkollat e AP</v>
          </cell>
        </row>
        <row r="718">
          <cell r="B718" t="str">
            <v>91209AA</v>
          </cell>
          <cell r="C718" t="str">
            <v>Nxenes qe ndjekin shkollat e AP</v>
          </cell>
        </row>
        <row r="719">
          <cell r="B719" t="str">
            <v>91209AA</v>
          </cell>
          <cell r="C719" t="str">
            <v>Nxenes qe ndjekin shkollat e AP</v>
          </cell>
        </row>
        <row r="720">
          <cell r="B720" t="str">
            <v>91209AC</v>
          </cell>
          <cell r="C720" t="str">
            <v>Nxenes qe perfitojne subvencion tekste mesimore</v>
          </cell>
        </row>
        <row r="721">
          <cell r="B721" t="str">
            <v>91209AA</v>
          </cell>
          <cell r="C721" t="str">
            <v>Nxenes qe ndjekin shkollat e AP</v>
          </cell>
        </row>
        <row r="722">
          <cell r="B722" t="str">
            <v>91209AA</v>
          </cell>
          <cell r="C722" t="str">
            <v>Nxenes qe ndjekin shkollat e AP</v>
          </cell>
        </row>
        <row r="723">
          <cell r="B723" t="str">
            <v>91209AA</v>
          </cell>
          <cell r="C723" t="str">
            <v>Nxenes qe ndjekin shkollat e AP</v>
          </cell>
        </row>
        <row r="724">
          <cell r="B724" t="str">
            <v>91209AC</v>
          </cell>
          <cell r="C724" t="str">
            <v>Nxenes qe perfitojne subvencion tekste mesimore</v>
          </cell>
        </row>
        <row r="725">
          <cell r="B725" t="str">
            <v>91209AA</v>
          </cell>
          <cell r="C725" t="str">
            <v>Nxenes qe ndjekin shkollat e AP</v>
          </cell>
        </row>
        <row r="726">
          <cell r="B726" t="str">
            <v>91209AA</v>
          </cell>
          <cell r="C726" t="str">
            <v>Nxenes qe ndjekin shkollat e AP</v>
          </cell>
        </row>
        <row r="727">
          <cell r="B727" t="str">
            <v>91209AA</v>
          </cell>
          <cell r="C727" t="str">
            <v>Nxenes qe ndjekin shkollat e AP</v>
          </cell>
        </row>
        <row r="728">
          <cell r="B728" t="str">
            <v>91209AA</v>
          </cell>
          <cell r="C728" t="str">
            <v>Nxenes qe ndjekin shkollat e AP</v>
          </cell>
        </row>
        <row r="729">
          <cell r="B729" t="str">
            <v>91209AC</v>
          </cell>
          <cell r="C729" t="str">
            <v>Nxenes qe perfitojne subvencion tekste mesimore</v>
          </cell>
        </row>
        <row r="730">
          <cell r="B730" t="str">
            <v>91209AA</v>
          </cell>
          <cell r="C730" t="str">
            <v>Nxenes qe ndjekin shkollat e AP</v>
          </cell>
        </row>
        <row r="731">
          <cell r="B731" t="str">
            <v>91209AA</v>
          </cell>
          <cell r="C731" t="str">
            <v>Nxenes qe ndjekin shkollat e AP</v>
          </cell>
        </row>
        <row r="732">
          <cell r="B732" t="str">
            <v>91209AA</v>
          </cell>
          <cell r="C732" t="str">
            <v>Nxenes qe ndjekin shkollat e AP</v>
          </cell>
        </row>
        <row r="733">
          <cell r="B733" t="str">
            <v>91209AC</v>
          </cell>
          <cell r="C733" t="str">
            <v>Nxenes qe perfitojne subvencion tekste mesimore</v>
          </cell>
        </row>
        <row r="734">
          <cell r="B734" t="str">
            <v>91209AA</v>
          </cell>
          <cell r="C734" t="str">
            <v>Nxenes qe ndjekin shkollat e AP</v>
          </cell>
        </row>
        <row r="735">
          <cell r="B735" t="str">
            <v>91209AA</v>
          </cell>
          <cell r="C735" t="str">
            <v>Nxenes qe ndjekin shkollat e AP</v>
          </cell>
        </row>
        <row r="736">
          <cell r="B736" t="str">
            <v>91209AA</v>
          </cell>
          <cell r="C736" t="str">
            <v>Nxenes qe ndjekin shkollat e AP</v>
          </cell>
        </row>
        <row r="737">
          <cell r="B737" t="str">
            <v>91209AA</v>
          </cell>
          <cell r="C737" t="str">
            <v>Nxenes qe ndjekin shkollat e AP</v>
          </cell>
        </row>
        <row r="738">
          <cell r="B738" t="str">
            <v>91209AC</v>
          </cell>
          <cell r="C738" t="str">
            <v>Nxenes qe perfitojne subvencion tekste mesimore</v>
          </cell>
        </row>
        <row r="739">
          <cell r="B739" t="str">
            <v>91209AA</v>
          </cell>
          <cell r="C739" t="str">
            <v>Nxenes qe ndjekin shkollat e AP</v>
          </cell>
        </row>
        <row r="740">
          <cell r="B740" t="str">
            <v>91209AA</v>
          </cell>
          <cell r="C740" t="str">
            <v>Nxenes qe ndjekin shkollat e AP</v>
          </cell>
        </row>
        <row r="741">
          <cell r="B741" t="str">
            <v>91209AA</v>
          </cell>
          <cell r="C741" t="str">
            <v>Nxenes qe ndjekin shkollat e AP</v>
          </cell>
        </row>
        <row r="742">
          <cell r="B742" t="str">
            <v>91209AA</v>
          </cell>
          <cell r="C742" t="str">
            <v>Nxenes qe ndjekin shkollat e AP</v>
          </cell>
        </row>
        <row r="743">
          <cell r="B743" t="str">
            <v>91209AA</v>
          </cell>
          <cell r="C743" t="str">
            <v>Nxenes qe ndjekin shkollat e AP</v>
          </cell>
        </row>
        <row r="744">
          <cell r="B744" t="str">
            <v>91209AA</v>
          </cell>
          <cell r="C744" t="str">
            <v>Nxenes qe ndjekin shkollat e AP</v>
          </cell>
        </row>
        <row r="745">
          <cell r="B745" t="str">
            <v>91209AA</v>
          </cell>
          <cell r="C745" t="str">
            <v>Nxenes qe ndjekin shkollat e AP</v>
          </cell>
        </row>
        <row r="746">
          <cell r="B746" t="str">
            <v>91209AA</v>
          </cell>
          <cell r="C746" t="str">
            <v>Nxenes qe ndjekin shkollat e AP</v>
          </cell>
        </row>
        <row r="747">
          <cell r="B747" t="str">
            <v>91209AC</v>
          </cell>
          <cell r="C747" t="str">
            <v>Nxenes qe perfitojne subvencion tekste mesimore</v>
          </cell>
        </row>
        <row r="748">
          <cell r="B748" t="str">
            <v>91209AA</v>
          </cell>
          <cell r="C748" t="str">
            <v>Nxenes qe ndjekin shkollat e AP</v>
          </cell>
        </row>
        <row r="749">
          <cell r="B749" t="str">
            <v>91209AA</v>
          </cell>
          <cell r="C749" t="str">
            <v>Nxenes qe ndjekin shkollat e AP</v>
          </cell>
        </row>
        <row r="750">
          <cell r="B750" t="str">
            <v>91209AA</v>
          </cell>
          <cell r="C750" t="str">
            <v>Nxenes qe ndjekin shkollat e AP</v>
          </cell>
        </row>
        <row r="751">
          <cell r="B751" t="str">
            <v>91209AA</v>
          </cell>
          <cell r="C751" t="str">
            <v>Nxenes qe ndjekin shkollat e AP</v>
          </cell>
        </row>
        <row r="752">
          <cell r="B752" t="str">
            <v>91209AC</v>
          </cell>
          <cell r="C752" t="str">
            <v>Nxenes qe perfitojne subvencion tekste mesimore</v>
          </cell>
        </row>
        <row r="753">
          <cell r="B753" t="str">
            <v>91209AA</v>
          </cell>
          <cell r="C753" t="str">
            <v>Nxenes qe ndjekin shkollat e AP</v>
          </cell>
        </row>
        <row r="754">
          <cell r="B754" t="str">
            <v>91209AA</v>
          </cell>
          <cell r="C754" t="str">
            <v>Nxenes qe ndjekin shkollat e AP</v>
          </cell>
        </row>
        <row r="755">
          <cell r="B755" t="str">
            <v>91209AA</v>
          </cell>
          <cell r="C755" t="str">
            <v>Nxenes qe ndjekin shkollat e AP</v>
          </cell>
        </row>
        <row r="756">
          <cell r="B756" t="str">
            <v>91209AA</v>
          </cell>
          <cell r="C756" t="str">
            <v>Nxenes qe ndjekin shkollat e AP</v>
          </cell>
        </row>
        <row r="757">
          <cell r="B757" t="str">
            <v>91209AC</v>
          </cell>
          <cell r="C757" t="str">
            <v>Nxenes qe perfitojne subvencion tekste mesimore</v>
          </cell>
        </row>
        <row r="758">
          <cell r="B758" t="str">
            <v>91209AA</v>
          </cell>
          <cell r="C758" t="str">
            <v>Nxenes qe ndjekin shkollat e AP</v>
          </cell>
        </row>
        <row r="759">
          <cell r="B759" t="str">
            <v>91209AA</v>
          </cell>
          <cell r="C759" t="str">
            <v>Nxenes qe ndjekin shkollat e AP</v>
          </cell>
        </row>
        <row r="760">
          <cell r="B760" t="str">
            <v>91209AA</v>
          </cell>
          <cell r="C760" t="str">
            <v>Nxenes qe ndjekin shkollat e AP</v>
          </cell>
        </row>
        <row r="761">
          <cell r="B761" t="str">
            <v>91209AA</v>
          </cell>
          <cell r="C761" t="str">
            <v>Nxenes qe ndjekin shkollat e AP</v>
          </cell>
        </row>
        <row r="762">
          <cell r="B762" t="str">
            <v>91209AC</v>
          </cell>
          <cell r="C762" t="str">
            <v>Nxenes qe perfitojne subvencion tekste mesimore</v>
          </cell>
        </row>
        <row r="763">
          <cell r="B763" t="str">
            <v>91209AA</v>
          </cell>
          <cell r="C763" t="str">
            <v>Nxenes qe ndjekin shkollat e AP</v>
          </cell>
        </row>
        <row r="764">
          <cell r="B764" t="str">
            <v>91209AA</v>
          </cell>
          <cell r="C764" t="str">
            <v>Nxenes qe ndjekin shkollat e AP</v>
          </cell>
        </row>
        <row r="765">
          <cell r="B765" t="str">
            <v>91209AA</v>
          </cell>
          <cell r="C765" t="str">
            <v>Nxenes qe ndjekin shkollat e AP</v>
          </cell>
        </row>
        <row r="766">
          <cell r="B766" t="str">
            <v>91209AA</v>
          </cell>
          <cell r="C766" t="str">
            <v>Nxenes qe ndjekin shkollat e AP</v>
          </cell>
        </row>
        <row r="767">
          <cell r="B767" t="str">
            <v>91209AC</v>
          </cell>
          <cell r="C767" t="str">
            <v>Nxenes qe perfitojne subvencion tekste mesimore</v>
          </cell>
        </row>
        <row r="768">
          <cell r="B768" t="str">
            <v>91209AA</v>
          </cell>
          <cell r="C768" t="str">
            <v>Nxenes qe ndjekin shkollat e AP</v>
          </cell>
        </row>
        <row r="769">
          <cell r="B769" t="str">
            <v>91209AA</v>
          </cell>
          <cell r="C769" t="str">
            <v>Nxenes qe ndjekin shkollat e AP</v>
          </cell>
        </row>
        <row r="770">
          <cell r="B770" t="str">
            <v>91209AA</v>
          </cell>
          <cell r="C770" t="str">
            <v>Nxenes qe ndjekin shkollat e AP</v>
          </cell>
        </row>
        <row r="771">
          <cell r="B771" t="str">
            <v>91209AA</v>
          </cell>
          <cell r="C771" t="str">
            <v>Nxenes qe ndjekin shkollat e AP</v>
          </cell>
        </row>
        <row r="772">
          <cell r="B772" t="str">
            <v>91209AC</v>
          </cell>
          <cell r="C772" t="str">
            <v>Nxenes qe perfitojne subvencion tekste mesimore</v>
          </cell>
        </row>
        <row r="773">
          <cell r="B773" t="str">
            <v>91209AA</v>
          </cell>
          <cell r="C773" t="str">
            <v>Nxenes qe ndjekin shkollat e AP</v>
          </cell>
        </row>
        <row r="774">
          <cell r="B774" t="str">
            <v>91209AA</v>
          </cell>
          <cell r="C774" t="str">
            <v>Nxenes qe ndjekin shkollat e AP</v>
          </cell>
        </row>
        <row r="775">
          <cell r="B775" t="str">
            <v>91209AA</v>
          </cell>
          <cell r="C775" t="str">
            <v>Nxenes qe ndjekin shkollat e AP</v>
          </cell>
        </row>
        <row r="776">
          <cell r="B776" t="str">
            <v>91209AA</v>
          </cell>
          <cell r="C776" t="str">
            <v>Nxenes qe ndjekin shkollat e AP</v>
          </cell>
        </row>
        <row r="777">
          <cell r="B777" t="str">
            <v>91209AC</v>
          </cell>
          <cell r="C777" t="str">
            <v>Nxenes qe perfitojne subvencion tekste mesimore</v>
          </cell>
        </row>
        <row r="778">
          <cell r="B778" t="str">
            <v>91209AA</v>
          </cell>
          <cell r="C778" t="str">
            <v>Nxenes qe ndjekin shkollat e AP</v>
          </cell>
        </row>
        <row r="779">
          <cell r="B779" t="str">
            <v>91209AA</v>
          </cell>
          <cell r="C779" t="str">
            <v>Nxenes qe ndjekin shkollat e AP</v>
          </cell>
        </row>
        <row r="780">
          <cell r="B780" t="str">
            <v>91209AA</v>
          </cell>
          <cell r="C780" t="str">
            <v>Nxenes qe ndjekin shkollat e AP</v>
          </cell>
        </row>
        <row r="781">
          <cell r="B781" t="str">
            <v>91209AA</v>
          </cell>
          <cell r="C781" t="str">
            <v>Nxenes qe ndjekin shkollat e AP</v>
          </cell>
        </row>
        <row r="782">
          <cell r="B782" t="str">
            <v>91209AC</v>
          </cell>
          <cell r="C782" t="str">
            <v>Nxenes qe perfitojne subvencion tekste mesimore</v>
          </cell>
        </row>
        <row r="783">
          <cell r="B783" t="str">
            <v>91209AA</v>
          </cell>
          <cell r="C783" t="str">
            <v>Nxenes qe ndjekin shkollat e AP</v>
          </cell>
        </row>
        <row r="784">
          <cell r="B784" t="str">
            <v>91209AA</v>
          </cell>
          <cell r="C784" t="str">
            <v>Nxenes qe ndjekin shkollat e AP</v>
          </cell>
        </row>
        <row r="785">
          <cell r="B785" t="str">
            <v>91209AA</v>
          </cell>
          <cell r="C785" t="str">
            <v>Nxenes qe ndjekin shkollat e AP</v>
          </cell>
        </row>
        <row r="786">
          <cell r="B786" t="str">
            <v>91209AA</v>
          </cell>
          <cell r="C786" t="str">
            <v>Nxenes qe ndjekin shkollat e AP</v>
          </cell>
        </row>
        <row r="787">
          <cell r="B787" t="str">
            <v>91209AC</v>
          </cell>
          <cell r="C787" t="str">
            <v>Nxenes qe perfitojne subvencion tekste mesimore</v>
          </cell>
        </row>
        <row r="788">
          <cell r="B788" t="str">
            <v>91209AA</v>
          </cell>
          <cell r="C788" t="str">
            <v>Nxenes qe ndjekin shkollat e AP</v>
          </cell>
        </row>
        <row r="789">
          <cell r="B789" t="str">
            <v>91209AA</v>
          </cell>
          <cell r="C789" t="str">
            <v>Nxenes qe ndjekin shkollat e AP</v>
          </cell>
        </row>
        <row r="790">
          <cell r="B790" t="str">
            <v>91209AA</v>
          </cell>
          <cell r="C790" t="str">
            <v>Nxenes qe ndjekin shkollat e AP</v>
          </cell>
        </row>
        <row r="791">
          <cell r="B791" t="str">
            <v>91209AA</v>
          </cell>
          <cell r="C791" t="str">
            <v>Nxenes qe ndjekin shkollat e AP</v>
          </cell>
        </row>
        <row r="792">
          <cell r="B792" t="str">
            <v>91209AC</v>
          </cell>
          <cell r="C792" t="str">
            <v>Nxenes qe perfitojne subvencion tekste mesimore</v>
          </cell>
        </row>
        <row r="793">
          <cell r="B793" t="str">
            <v>91209AA</v>
          </cell>
          <cell r="C793" t="str">
            <v>Nxenes qe ndjekin shkollat e AP</v>
          </cell>
        </row>
        <row r="794">
          <cell r="B794" t="str">
            <v>91209AA</v>
          </cell>
          <cell r="C794" t="str">
            <v>Nxenes qe ndjekin shkollat e AP</v>
          </cell>
        </row>
        <row r="795">
          <cell r="B795" t="str">
            <v>91209AA</v>
          </cell>
          <cell r="C795" t="str">
            <v>Nxenes qe ndjekin shkollat e AP</v>
          </cell>
        </row>
        <row r="796">
          <cell r="B796" t="str">
            <v>91209AA</v>
          </cell>
          <cell r="C796" t="str">
            <v>Nxenes qe ndjekin shkollat e AP</v>
          </cell>
        </row>
        <row r="797">
          <cell r="B797" t="str">
            <v>91209AC</v>
          </cell>
          <cell r="C797" t="str">
            <v>Nxenes qe perfitojne subvencion tekste mesimore</v>
          </cell>
        </row>
        <row r="798">
          <cell r="B798" t="str">
            <v>91209AA</v>
          </cell>
          <cell r="C798" t="str">
            <v>Nxenes qe ndjekin shkollat e AP</v>
          </cell>
        </row>
        <row r="799">
          <cell r="B799" t="str">
            <v>91209AA</v>
          </cell>
          <cell r="C799" t="str">
            <v>Nxenes qe ndjekin shkollat e AP</v>
          </cell>
        </row>
        <row r="800">
          <cell r="B800" t="str">
            <v>91209AA</v>
          </cell>
          <cell r="C800" t="str">
            <v>Nxenes qe ndjekin shkollat e AP</v>
          </cell>
        </row>
        <row r="801">
          <cell r="B801" t="str">
            <v>91209AA</v>
          </cell>
          <cell r="C801" t="str">
            <v>Nxenes qe ndjekin shkollat e AP</v>
          </cell>
        </row>
        <row r="802">
          <cell r="B802" t="str">
            <v>91209AC</v>
          </cell>
          <cell r="C802" t="str">
            <v>Nxenes qe perfitojne subvencion tekste mesimore</v>
          </cell>
        </row>
        <row r="803">
          <cell r="B803" t="str">
            <v>91209AA</v>
          </cell>
          <cell r="C803" t="str">
            <v>Nxenes qe ndjekin shkollat e AP</v>
          </cell>
        </row>
        <row r="804">
          <cell r="B804" t="str">
            <v>91209AA</v>
          </cell>
          <cell r="C804" t="str">
            <v>Nxenes qe ndjekin shkollat e AP</v>
          </cell>
        </row>
        <row r="805">
          <cell r="B805" t="str">
            <v>91209AA</v>
          </cell>
          <cell r="C805" t="str">
            <v>Nxenes qe ndjekin shkollat e AP</v>
          </cell>
        </row>
        <row r="806">
          <cell r="B806" t="str">
            <v>91209AA</v>
          </cell>
          <cell r="C806" t="str">
            <v>Nxenes qe ndjekin shkollat e AP</v>
          </cell>
        </row>
        <row r="807">
          <cell r="B807" t="str">
            <v>91209AC</v>
          </cell>
          <cell r="C807" t="str">
            <v>Nxenes qe perfitojne subvencion tekste mesimore</v>
          </cell>
        </row>
        <row r="808">
          <cell r="B808" t="str">
            <v>91209AA</v>
          </cell>
          <cell r="C808" t="str">
            <v>Nxenes qe ndjekin shkollat e AP</v>
          </cell>
        </row>
        <row r="809">
          <cell r="B809" t="str">
            <v>91209AA</v>
          </cell>
          <cell r="C809" t="str">
            <v>Nxenes qe ndjekin shkollat e AP</v>
          </cell>
        </row>
        <row r="810">
          <cell r="B810" t="str">
            <v>91209AA</v>
          </cell>
          <cell r="C810" t="str">
            <v>Nxenes qe ndjekin shkollat e AP</v>
          </cell>
        </row>
        <row r="811">
          <cell r="B811" t="str">
            <v>91209AA</v>
          </cell>
          <cell r="C811" t="str">
            <v>Nxenes qe ndjekin shkollat e AP</v>
          </cell>
        </row>
        <row r="812">
          <cell r="B812" t="str">
            <v>91209AC</v>
          </cell>
          <cell r="C812" t="str">
            <v>Nxenes qe perfitojne subvencion tekste mesimore</v>
          </cell>
        </row>
        <row r="813">
          <cell r="B813" t="str">
            <v>91209AB</v>
          </cell>
          <cell r="C813" t="str">
            <v>Bursa te perfituara nga nxensit e AP</v>
          </cell>
        </row>
        <row r="814">
          <cell r="B814" t="str">
            <v>91209AB</v>
          </cell>
          <cell r="C814" t="str">
            <v>Bursa te perfituara nga nxensit e AP</v>
          </cell>
        </row>
        <row r="815">
          <cell r="B815" t="str">
            <v>91209AB</v>
          </cell>
          <cell r="C815" t="str">
            <v>Bursa te perfituara nga nxensit e AP</v>
          </cell>
        </row>
        <row r="816">
          <cell r="B816" t="str">
            <v>91209AB</v>
          </cell>
          <cell r="C816" t="str">
            <v>Bursa te perfituara nga nxensit e AP</v>
          </cell>
        </row>
        <row r="817">
          <cell r="B817" t="str">
            <v>91209AB</v>
          </cell>
          <cell r="C817" t="str">
            <v>Bursa te perfituara nga nxensit e AP</v>
          </cell>
        </row>
        <row r="818">
          <cell r="B818" t="str">
            <v>91209AB</v>
          </cell>
          <cell r="C818" t="str">
            <v>Bursa te perfituara nga nxensit e AP</v>
          </cell>
        </row>
        <row r="819">
          <cell r="B819" t="str">
            <v>91209AB</v>
          </cell>
          <cell r="C819" t="str">
            <v>Bursa te perfituara nga nxensit e AP</v>
          </cell>
        </row>
        <row r="820">
          <cell r="B820" t="str">
            <v>91209AB</v>
          </cell>
          <cell r="C820" t="str">
            <v>Bursa te perfituara nga nxensit e AP</v>
          </cell>
        </row>
        <row r="821">
          <cell r="B821" t="str">
            <v>91209AB</v>
          </cell>
          <cell r="C821" t="str">
            <v>Bursa te perfituara nga nxensit e AP</v>
          </cell>
        </row>
        <row r="822">
          <cell r="B822" t="str">
            <v>91209AB</v>
          </cell>
          <cell r="C822" t="str">
            <v>Bursa te perfituara nga nxensit e AP</v>
          </cell>
        </row>
        <row r="823">
          <cell r="B823" t="str">
            <v>91209AB</v>
          </cell>
          <cell r="C823" t="str">
            <v>Bursa te perfituara nga nxensit e AP</v>
          </cell>
        </row>
        <row r="824">
          <cell r="B824" t="str">
            <v>91209AB</v>
          </cell>
          <cell r="C824" t="str">
            <v>Bursa te perfituara nga nxensit e AP</v>
          </cell>
        </row>
        <row r="825">
          <cell r="B825" t="str">
            <v>91209AB</v>
          </cell>
          <cell r="C825" t="str">
            <v>Bursa te perfituara nga nxensit e AP</v>
          </cell>
        </row>
        <row r="826">
          <cell r="B826" t="str">
            <v>91209AB</v>
          </cell>
          <cell r="C826" t="str">
            <v>Bursa te perfituara nga nxensit e AP</v>
          </cell>
        </row>
        <row r="827">
          <cell r="B827" t="str">
            <v>91209AB</v>
          </cell>
          <cell r="C827" t="str">
            <v>Bursa te perfituara nga nxensit e AP</v>
          </cell>
        </row>
        <row r="828">
          <cell r="B828" t="str">
            <v>91209AB</v>
          </cell>
          <cell r="C828" t="str">
            <v>Bursa te perfituara nga nxensit e AP</v>
          </cell>
        </row>
        <row r="829">
          <cell r="B829" t="str">
            <v>91209AB</v>
          </cell>
          <cell r="C829" t="str">
            <v>Bursa te perfituara nga nxensit e AP</v>
          </cell>
        </row>
        <row r="830">
          <cell r="B830" t="str">
            <v>91209AB</v>
          </cell>
          <cell r="C830" t="str">
            <v>Bursa te perfituara nga nxensit e AP</v>
          </cell>
        </row>
        <row r="831">
          <cell r="B831" t="str">
            <v>91209AB</v>
          </cell>
          <cell r="C831" t="str">
            <v>Bursa te perfituara nga nxensit e AP</v>
          </cell>
        </row>
        <row r="832">
          <cell r="B832" t="str">
            <v>91209AB</v>
          </cell>
          <cell r="C832" t="str">
            <v>Bursa te perfituara nga nxensit e AP</v>
          </cell>
        </row>
        <row r="833">
          <cell r="B833" t="str">
            <v>91209AB</v>
          </cell>
          <cell r="C833" t="str">
            <v>Bursa te perfituara nga nxensit e AP</v>
          </cell>
        </row>
        <row r="834">
          <cell r="B834" t="str">
            <v>91209AB</v>
          </cell>
          <cell r="C834" t="str">
            <v>Bursa te perfituara nga nxensit e AP</v>
          </cell>
        </row>
        <row r="835">
          <cell r="B835" t="str">
            <v>91209AB</v>
          </cell>
          <cell r="C835" t="str">
            <v>Bursa te perfituara nga nxensit e AP</v>
          </cell>
        </row>
        <row r="836">
          <cell r="B836" t="str">
            <v>91209AB</v>
          </cell>
          <cell r="C836" t="str">
            <v>Bursa te perfituara nga nxensit e AP</v>
          </cell>
        </row>
        <row r="837">
          <cell r="B837" t="str">
            <v>91209AB</v>
          </cell>
          <cell r="C837" t="str">
            <v>Bursa te perfituara nga nxensit e AP</v>
          </cell>
        </row>
        <row r="838">
          <cell r="B838" t="str">
            <v>91209AB</v>
          </cell>
          <cell r="C838" t="str">
            <v>Bursa te perfituara nga nxensit e AP</v>
          </cell>
        </row>
        <row r="839">
          <cell r="B839" t="str">
            <v>91209AB</v>
          </cell>
          <cell r="C839" t="str">
            <v>Bursa te perfituara nga nxensit e AP</v>
          </cell>
        </row>
        <row r="840">
          <cell r="B840" t="str">
            <v>91209AB</v>
          </cell>
          <cell r="C840" t="str">
            <v>Bursa te perfituara nga nxensit e AP</v>
          </cell>
        </row>
        <row r="841">
          <cell r="B841" t="str">
            <v>91209AB</v>
          </cell>
          <cell r="C841" t="str">
            <v>Bursa te perfituara nga nxensit e AP</v>
          </cell>
        </row>
        <row r="842">
          <cell r="B842" t="str">
            <v>91209AB</v>
          </cell>
          <cell r="C842" t="str">
            <v>Bursa te perfituara nga nxensit e AP</v>
          </cell>
        </row>
        <row r="843">
          <cell r="B843" t="str">
            <v>91209AB</v>
          </cell>
          <cell r="C843" t="str">
            <v>Bursa te perfituara nga nxensit e AP</v>
          </cell>
        </row>
        <row r="844">
          <cell r="B844" t="str">
            <v>91209AB</v>
          </cell>
          <cell r="C844" t="str">
            <v>Bursa te perfituara nga nxensit e AP</v>
          </cell>
        </row>
        <row r="845">
          <cell r="B845" t="str">
            <v>91209AB</v>
          </cell>
          <cell r="C845" t="str">
            <v>Bursa te perfituara nga nxensit e AP</v>
          </cell>
        </row>
        <row r="846">
          <cell r="B846" t="str">
            <v>91209AB</v>
          </cell>
          <cell r="C846" t="str">
            <v>Bursa te perfituara nga nxensit e AP</v>
          </cell>
        </row>
        <row r="847">
          <cell r="B847" t="str">
            <v>91210AR</v>
          </cell>
          <cell r="C847" t="str">
            <v>Akte ligjore/nenligjore te hartuara</v>
          </cell>
        </row>
        <row r="848">
          <cell r="B848" t="str">
            <v>91210AR</v>
          </cell>
          <cell r="C848" t="str">
            <v>Akte ligjore/nenligjore te hartuara</v>
          </cell>
        </row>
        <row r="849">
          <cell r="B849" t="str">
            <v>91210AR</v>
          </cell>
          <cell r="C849" t="str">
            <v>Akte ligjore/nenligjore te hartuara</v>
          </cell>
        </row>
        <row r="850">
          <cell r="B850" t="str">
            <v>91210AA</v>
          </cell>
          <cell r="C850" t="str">
            <v>Transferte buxhetore per te mbuluar diferencen midis te ardhurave dhe shpenzimeve te skemes se Pensioneve publike</v>
          </cell>
        </row>
        <row r="851">
          <cell r="B851" t="str">
            <v>91210AB</v>
          </cell>
          <cell r="C851" t="str">
            <v>Përfitime të llogaritura dhe shpërndara për kompensime për Trajtim i vecante i punonjësve të nëntokës</v>
          </cell>
        </row>
        <row r="852">
          <cell r="B852" t="str">
            <v>91210AC</v>
          </cell>
          <cell r="C852" t="str">
            <v>Perfitime te llogaritura e te shperndara per sigurimin suplementar te personave me statusin Profesor</v>
          </cell>
        </row>
        <row r="853">
          <cell r="B853" t="str">
            <v>91210AD</v>
          </cell>
          <cell r="C853" t="str">
            <v>Përfitime të llogaritura e të shpërndara për sigurimin shtetëror suplementar</v>
          </cell>
        </row>
        <row r="854">
          <cell r="B854" t="str">
            <v>91210AE</v>
          </cell>
          <cell r="C854" t="str">
            <v>Përfitime të llogaritura dhe shpërndara për sigurimin suplementar të ish policeve</v>
          </cell>
        </row>
        <row r="855">
          <cell r="B855" t="str">
            <v>91210AF</v>
          </cell>
          <cell r="C855" t="str">
            <v>Përfitime të llogaritura e shpërndara për sigurimin suplementar për persona mëm statusin Metalurg</v>
          </cell>
        </row>
        <row r="856">
          <cell r="B856" t="str">
            <v>91210AG</v>
          </cell>
          <cell r="C856" t="str">
            <v>Përfitime të llogaritura e shpërndara për sigurimin suplementar për persona nën statusin Naftëtar</v>
          </cell>
        </row>
        <row r="857">
          <cell r="B857" t="str">
            <v>91210AH</v>
          </cell>
          <cell r="C857" t="str">
            <v>Përfitime të llogaritura dhe shpërndara për programin e Kompensimit të Çmimeve</v>
          </cell>
        </row>
        <row r="858">
          <cell r="B858" t="str">
            <v>91210AI</v>
          </cell>
          <cell r="C858" t="str">
            <v>Përfitime të llogaritura dhe shpërndara për programin e pensioneve të posacme shtetërore</v>
          </cell>
        </row>
        <row r="859">
          <cell r="B859" t="str">
            <v>91210AJ</v>
          </cell>
          <cell r="C859" t="str">
            <v>Perfitime te llogaritura dhe shperndara per shperblime per Pensionet e Veteraneve</v>
          </cell>
        </row>
        <row r="860">
          <cell r="B860" t="str">
            <v>91210AK</v>
          </cell>
          <cell r="C860" t="str">
            <v>Përfitime të llogaritura dhe shpërndara për shpërblime për Invalidët e Punës</v>
          </cell>
        </row>
        <row r="861">
          <cell r="B861" t="str">
            <v>91210AL</v>
          </cell>
          <cell r="C861" t="str">
            <v>Përfitime të llogaritura dhe shpërndara për kompensime për të ardhurat e pensionistëve</v>
          </cell>
        </row>
        <row r="862">
          <cell r="B862" t="str">
            <v>91210AM</v>
          </cell>
          <cell r="C862" t="str">
            <v>Përfitime të llogaritura dhe shpërndara për kompensime për pensionet sociale</v>
          </cell>
        </row>
        <row r="863">
          <cell r="B863" t="str">
            <v>91210AN</v>
          </cell>
          <cell r="C863" t="str">
            <v>Përfitime të llogaritura dhe shpërndara për kompensime mbi statusin Dëshmor i Atdheut</v>
          </cell>
        </row>
        <row r="864">
          <cell r="B864" t="str">
            <v>91210AO</v>
          </cell>
          <cell r="C864" t="str">
            <v>Përfitime të llogaritura dhe shpërndara për trajtimin e veçantë për shpenzime varrimi</v>
          </cell>
        </row>
        <row r="865">
          <cell r="B865" t="str">
            <v>91211AF</v>
          </cell>
          <cell r="C865" t="str">
            <v>Leje pune per shtesait e huaj, raportime statistikore, financiare, procedura prokurimi</v>
          </cell>
        </row>
        <row r="866">
          <cell r="B866" t="str">
            <v>91211AF</v>
          </cell>
          <cell r="C866" t="str">
            <v>Leje pune per shtesait e huaj, raportime statistikore, financiare, procedura prokurimi</v>
          </cell>
        </row>
        <row r="867">
          <cell r="B867" t="str">
            <v>91211AF</v>
          </cell>
          <cell r="C867" t="str">
            <v>Leje pune per shtesait e huaj, raportime statistikore, financiare, procedura prokurimi</v>
          </cell>
        </row>
        <row r="868">
          <cell r="B868" t="str">
            <v>91211AB</v>
          </cell>
          <cell r="C868" t="str">
            <v>Te punesuar/ te trajnuar nepermjet pjesemarjes ne programet e nxitjes se punsesimit</v>
          </cell>
        </row>
        <row r="869">
          <cell r="B869" t="str">
            <v>91211AG</v>
          </cell>
          <cell r="C869" t="str">
            <v>Persona te trajtuar me pagese papunesie</v>
          </cell>
        </row>
        <row r="870">
          <cell r="B870" t="str">
            <v>91211AA</v>
          </cell>
          <cell r="C870" t="str">
            <v>Ndermjetesime te realizuara nga Zyrat e Punesimit AKPA</v>
          </cell>
        </row>
        <row r="871">
          <cell r="B871" t="str">
            <v>91211AA</v>
          </cell>
          <cell r="C871" t="str">
            <v>Ndermjetesime te realizuara nga Zyrat e Punesimit AKPA</v>
          </cell>
        </row>
        <row r="872">
          <cell r="B872" t="str">
            <v>91211AA</v>
          </cell>
          <cell r="C872" t="str">
            <v>Ndermjetesime te realizuara nga Zyrat e Punesimit AKPA</v>
          </cell>
        </row>
        <row r="873">
          <cell r="B873" t="str">
            <v>91211AB</v>
          </cell>
          <cell r="C873" t="str">
            <v>Te punesuar/ te trajnuar nepermjet pjesemarjes ne programet e nxitjes se punsesimit</v>
          </cell>
        </row>
        <row r="874">
          <cell r="B874" t="str">
            <v>91211AE</v>
          </cell>
          <cell r="C874" t="str">
            <v>Kursante ne formimim profesional sipas VKM nr.646 dt 5.10.2022( Kodimi)</v>
          </cell>
        </row>
        <row r="875">
          <cell r="B875" t="str">
            <v>91211AG</v>
          </cell>
          <cell r="C875" t="str">
            <v>Persona te trajtuar me pagese papunesie</v>
          </cell>
        </row>
        <row r="876">
          <cell r="B876" t="str">
            <v>91211AA</v>
          </cell>
          <cell r="C876" t="str">
            <v>Ndermjetesime te realizuara nga Zyrat e Punesimit AKPA</v>
          </cell>
        </row>
        <row r="877">
          <cell r="B877" t="str">
            <v>91211AA</v>
          </cell>
          <cell r="C877" t="str">
            <v>Ndermjetesime te realizuara nga Zyrat e Punesimit AKPA</v>
          </cell>
        </row>
        <row r="878">
          <cell r="B878" t="str">
            <v>91211AA</v>
          </cell>
          <cell r="C878" t="str">
            <v>Ndermjetesime te realizuara nga Zyrat e Punesimit AKPA</v>
          </cell>
        </row>
        <row r="879">
          <cell r="B879" t="str">
            <v>91211AB</v>
          </cell>
          <cell r="C879" t="str">
            <v>Te punesuar/ te trajnuar nepermjet pjesemarjes ne programet e nxitjes se punsesimit</v>
          </cell>
        </row>
        <row r="880">
          <cell r="B880" t="str">
            <v>91211AE</v>
          </cell>
          <cell r="C880" t="str">
            <v>Kursante ne formimim profesional sipas VKM nr.646 dt 5.10.2022( Kodimi)</v>
          </cell>
        </row>
        <row r="881">
          <cell r="B881" t="str">
            <v>91211AG</v>
          </cell>
          <cell r="C881" t="str">
            <v>Persona te trajtuar me pagese papunesie</v>
          </cell>
        </row>
        <row r="882">
          <cell r="B882" t="str">
            <v>91211AA</v>
          </cell>
          <cell r="C882" t="str">
            <v>Ndermjetesime te realizuara nga Zyrat e Punesimit AKPA</v>
          </cell>
        </row>
        <row r="883">
          <cell r="B883" t="str">
            <v>91211AA</v>
          </cell>
          <cell r="C883" t="str">
            <v>Ndermjetesime te realizuara nga Zyrat e Punesimit AKPA</v>
          </cell>
        </row>
        <row r="884">
          <cell r="B884" t="str">
            <v>91211AA</v>
          </cell>
          <cell r="C884" t="str">
            <v>Ndermjetesime te realizuara nga Zyrat e Punesimit AKPA</v>
          </cell>
        </row>
        <row r="885">
          <cell r="B885" t="str">
            <v>91211AB</v>
          </cell>
          <cell r="C885" t="str">
            <v>Te punesuar/ te trajnuar nepermjet pjesemarjes ne programet e nxitjes se punsesimit</v>
          </cell>
        </row>
        <row r="886">
          <cell r="B886" t="str">
            <v>91211AE</v>
          </cell>
          <cell r="C886" t="str">
            <v>Kursante ne formimim profesional sipas VKM nr.646 dt 5.10.2022( Kodimi)</v>
          </cell>
        </row>
        <row r="887">
          <cell r="B887" t="str">
            <v>91211AG</v>
          </cell>
          <cell r="C887" t="str">
            <v>Persona te trajtuar me pagese papunesie</v>
          </cell>
        </row>
        <row r="888">
          <cell r="B888" t="str">
            <v>91211AA</v>
          </cell>
          <cell r="C888" t="str">
            <v>Ndermjetesime te realizuara nga Zyrat e Punesimit AKPA</v>
          </cell>
        </row>
        <row r="889">
          <cell r="B889" t="str">
            <v>91211AA</v>
          </cell>
          <cell r="C889" t="str">
            <v>Ndermjetesime te realizuara nga Zyrat e Punesimit AKPA</v>
          </cell>
        </row>
        <row r="890">
          <cell r="B890" t="str">
            <v>91211AA</v>
          </cell>
          <cell r="C890" t="str">
            <v>Ndermjetesime te realizuara nga Zyrat e Punesimit AKPA</v>
          </cell>
        </row>
        <row r="891">
          <cell r="B891" t="str">
            <v>91211AB</v>
          </cell>
          <cell r="C891" t="str">
            <v>Te punesuar/ te trajnuar nepermjet pjesemarjes ne programet e nxitjes se punsesimit</v>
          </cell>
        </row>
        <row r="892">
          <cell r="B892" t="str">
            <v>91211AE</v>
          </cell>
          <cell r="C892" t="str">
            <v>Kursante ne formimim profesional sipas VKM nr.646 dt 5.10.2022( Kodimi)</v>
          </cell>
        </row>
        <row r="893">
          <cell r="B893" t="str">
            <v>91211AG</v>
          </cell>
          <cell r="C893" t="str">
            <v>Persona te trajtuar me pagese papunesie</v>
          </cell>
        </row>
        <row r="894">
          <cell r="B894" t="str">
            <v>91211AA</v>
          </cell>
          <cell r="C894" t="str">
            <v>Ndermjetesime te realizuara nga Zyrat e Punesimit AKPA</v>
          </cell>
        </row>
        <row r="895">
          <cell r="B895" t="str">
            <v>91211AA</v>
          </cell>
          <cell r="C895" t="str">
            <v>Ndermjetesime te realizuara nga Zyrat e Punesimit AKPA</v>
          </cell>
        </row>
        <row r="896">
          <cell r="B896" t="str">
            <v>91211AA</v>
          </cell>
          <cell r="C896" t="str">
            <v>Ndermjetesime te realizuara nga Zyrat e Punesimit AKPA</v>
          </cell>
        </row>
        <row r="897">
          <cell r="B897" t="str">
            <v>91211AB</v>
          </cell>
          <cell r="C897" t="str">
            <v>Te punesuar/ te trajnuar nepermjet pjesemarjes ne programet e nxitjes se punsesimit</v>
          </cell>
        </row>
        <row r="898">
          <cell r="B898" t="str">
            <v>91211AE</v>
          </cell>
          <cell r="C898" t="str">
            <v>Kursante ne formimim profesional sipas VKM nr.646 dt 5.10.2022( Kodimi)</v>
          </cell>
        </row>
        <row r="899">
          <cell r="B899" t="str">
            <v>91211AG</v>
          </cell>
          <cell r="C899" t="str">
            <v>Persona te trajtuar me pagese papunesie</v>
          </cell>
        </row>
        <row r="900">
          <cell r="B900" t="str">
            <v>91211AA</v>
          </cell>
          <cell r="C900" t="str">
            <v>Ndermjetesime te realizuara nga Zyrat e Punesimit AKPA</v>
          </cell>
        </row>
        <row r="901">
          <cell r="B901" t="str">
            <v>91211AA</v>
          </cell>
          <cell r="C901" t="str">
            <v>Ndermjetesime te realizuara nga Zyrat e Punesimit AKPA</v>
          </cell>
        </row>
        <row r="902">
          <cell r="B902" t="str">
            <v>91211AA</v>
          </cell>
          <cell r="C902" t="str">
            <v>Ndermjetesime te realizuara nga Zyrat e Punesimit AKPA</v>
          </cell>
        </row>
        <row r="903">
          <cell r="B903" t="str">
            <v>91211AB</v>
          </cell>
          <cell r="C903" t="str">
            <v>Te punesuar/ te trajnuar nepermjet pjesemarjes ne programet e nxitjes se punsesimit</v>
          </cell>
        </row>
        <row r="904">
          <cell r="B904" t="str">
            <v>91211AE</v>
          </cell>
          <cell r="C904" t="str">
            <v>Kursante ne formimim profesional sipas VKM nr.646 dt 5.10.2022( Kodimi)</v>
          </cell>
        </row>
        <row r="905">
          <cell r="B905" t="str">
            <v>91211AG</v>
          </cell>
          <cell r="C905" t="str">
            <v>Persona te trajtuar me pagese papunesie</v>
          </cell>
        </row>
        <row r="906">
          <cell r="B906" t="str">
            <v>91211AA</v>
          </cell>
          <cell r="C906" t="str">
            <v>Ndermjetesime te realizuara nga Zyrat e Punesimit AKPA</v>
          </cell>
        </row>
        <row r="907">
          <cell r="B907" t="str">
            <v>91211AA</v>
          </cell>
          <cell r="C907" t="str">
            <v>Ndermjetesime te realizuara nga Zyrat e Punesimit AKPA</v>
          </cell>
        </row>
        <row r="908">
          <cell r="B908" t="str">
            <v>91211AA</v>
          </cell>
          <cell r="C908" t="str">
            <v>Ndermjetesime te realizuara nga Zyrat e Punesimit AKPA</v>
          </cell>
        </row>
        <row r="909">
          <cell r="B909" t="str">
            <v>91211AB</v>
          </cell>
          <cell r="C909" t="str">
            <v>Te punesuar/ te trajnuar nepermjet pjesemarjes ne programet e nxitjes se punsesimit</v>
          </cell>
        </row>
        <row r="910">
          <cell r="B910" t="str">
            <v>91211AE</v>
          </cell>
          <cell r="C910" t="str">
            <v>Kursante ne formimim profesional sipas VKM nr.646 dt 5.10.2022( Kodimi)</v>
          </cell>
        </row>
        <row r="911">
          <cell r="B911" t="str">
            <v>91211AG</v>
          </cell>
          <cell r="C911" t="str">
            <v>Persona te trajtuar me pagese papunesie</v>
          </cell>
        </row>
        <row r="912">
          <cell r="B912" t="str">
            <v>91211AA</v>
          </cell>
          <cell r="C912" t="str">
            <v>Ndermjetesime te realizuara nga Zyrat e Punesimit AKPA</v>
          </cell>
        </row>
        <row r="913">
          <cell r="B913" t="str">
            <v>91211AA</v>
          </cell>
          <cell r="C913" t="str">
            <v>Ndermjetesime te realizuara nga Zyrat e Punesimit AKPA</v>
          </cell>
        </row>
        <row r="914">
          <cell r="B914" t="str">
            <v>91211AA</v>
          </cell>
          <cell r="C914" t="str">
            <v>Ndermjetesime te realizuara nga Zyrat e Punesimit AKPA</v>
          </cell>
        </row>
        <row r="915">
          <cell r="B915" t="str">
            <v>91211AB</v>
          </cell>
          <cell r="C915" t="str">
            <v>Te punesuar/ te trajnuar nepermjet pjesemarjes ne programet e nxitjes se punsesimit</v>
          </cell>
        </row>
        <row r="916">
          <cell r="B916" t="str">
            <v>91211AE</v>
          </cell>
          <cell r="C916" t="str">
            <v>Kursante ne formimim profesional sipas VKM nr.646 dt 5.10.2022( Kodimi)</v>
          </cell>
        </row>
        <row r="917">
          <cell r="B917" t="str">
            <v>91211AG</v>
          </cell>
          <cell r="C917" t="str">
            <v>Persona te trajtuar me pagese papunesie</v>
          </cell>
        </row>
        <row r="918">
          <cell r="B918" t="str">
            <v>91211AA</v>
          </cell>
          <cell r="C918" t="str">
            <v>Ndermjetesime te realizuara nga Zyrat e Punesimit AKPA</v>
          </cell>
        </row>
        <row r="919">
          <cell r="B919" t="str">
            <v>91211AA</v>
          </cell>
          <cell r="C919" t="str">
            <v>Ndermjetesime te realizuara nga Zyrat e Punesimit AKPA</v>
          </cell>
        </row>
        <row r="920">
          <cell r="B920" t="str">
            <v>91211AA</v>
          </cell>
          <cell r="C920" t="str">
            <v>Ndermjetesime te realizuara nga Zyrat e Punesimit AKPA</v>
          </cell>
        </row>
        <row r="921">
          <cell r="B921" t="str">
            <v>91211AB</v>
          </cell>
          <cell r="C921" t="str">
            <v>Te punesuar/ te trajnuar nepermjet pjesemarjes ne programet e nxitjes se punsesimit</v>
          </cell>
        </row>
        <row r="922">
          <cell r="B922" t="str">
            <v>91211AE</v>
          </cell>
          <cell r="C922" t="str">
            <v>Kursante ne formimim profesional sipas VKM nr.646 dt 5.10.2022( Kodimi)</v>
          </cell>
        </row>
        <row r="923">
          <cell r="B923" t="str">
            <v>91211AG</v>
          </cell>
          <cell r="C923" t="str">
            <v>Persona te trajtuar me pagese papunesie</v>
          </cell>
        </row>
        <row r="924">
          <cell r="B924" t="str">
            <v>91211AA</v>
          </cell>
          <cell r="C924" t="str">
            <v>Ndermjetesime te realizuara nga Zyrat e Punesimit AKPA</v>
          </cell>
        </row>
        <row r="925">
          <cell r="B925" t="str">
            <v>91211AA</v>
          </cell>
          <cell r="C925" t="str">
            <v>Ndermjetesime te realizuara nga Zyrat e Punesimit AKPA</v>
          </cell>
        </row>
        <row r="926">
          <cell r="B926" t="str">
            <v>91211AA</v>
          </cell>
          <cell r="C926" t="str">
            <v>Ndermjetesime te realizuara nga Zyrat e Punesimit AKPA</v>
          </cell>
        </row>
        <row r="927">
          <cell r="B927" t="str">
            <v>91211AB</v>
          </cell>
          <cell r="C927" t="str">
            <v>Te punesuar/ te trajnuar nepermjet pjesemarjes ne programet e nxitjes se punsesimit</v>
          </cell>
        </row>
        <row r="928">
          <cell r="B928" t="str">
            <v>91211AD</v>
          </cell>
          <cell r="C928" t="str">
            <v>Te rinj perfitues te nismes Garancia Rinore</v>
          </cell>
        </row>
        <row r="929">
          <cell r="B929" t="str">
            <v>91211AE</v>
          </cell>
          <cell r="C929" t="str">
            <v>Kursante ne formimim profesional sipas VKM nr.646 dt 5.10.2022( Kodimi)</v>
          </cell>
        </row>
        <row r="930">
          <cell r="B930" t="str">
            <v>91211AG</v>
          </cell>
          <cell r="C930" t="str">
            <v>Persona te trajtuar me pagese papunesie</v>
          </cell>
        </row>
        <row r="931">
          <cell r="B931" t="str">
            <v>91211AA</v>
          </cell>
          <cell r="C931" t="str">
            <v>Ndermjetesime te realizuara nga Zyrat e Punesimit AKPA</v>
          </cell>
        </row>
        <row r="932">
          <cell r="B932" t="str">
            <v>91211AA</v>
          </cell>
          <cell r="C932" t="str">
            <v>Ndermjetesime te realizuara nga Zyrat e Punesimit AKPA</v>
          </cell>
        </row>
        <row r="933">
          <cell r="B933" t="str">
            <v>91211AA</v>
          </cell>
          <cell r="C933" t="str">
            <v>Ndermjetesime te realizuara nga Zyrat e Punesimit AKPA</v>
          </cell>
        </row>
        <row r="934">
          <cell r="B934" t="str">
            <v>91211AB</v>
          </cell>
          <cell r="C934" t="str">
            <v>Te punesuar/ te trajnuar nepermjet pjesemarjes ne programet e nxitjes se punsesimit</v>
          </cell>
        </row>
        <row r="935">
          <cell r="B935" t="str">
            <v>91211AD</v>
          </cell>
          <cell r="C935" t="str">
            <v>Te rinj perfitues te nismes Garancia Rinore</v>
          </cell>
        </row>
        <row r="936">
          <cell r="B936" t="str">
            <v>91211AE</v>
          </cell>
          <cell r="C936" t="str">
            <v>Kursante ne formimim profesional sipas VKM nr.646 dt 5.10.2022( Kodimi)</v>
          </cell>
        </row>
        <row r="937">
          <cell r="B937" t="str">
            <v>91211AG</v>
          </cell>
          <cell r="C937" t="str">
            <v>Persona te trajtuar me pagese papunesie</v>
          </cell>
        </row>
        <row r="938">
          <cell r="B938" t="str">
            <v>91211AA</v>
          </cell>
          <cell r="C938" t="str">
            <v>Ndermjetesime te realizuara nga Zyrat e Punesimit AKPA</v>
          </cell>
        </row>
        <row r="939">
          <cell r="B939" t="str">
            <v>91211AA</v>
          </cell>
          <cell r="C939" t="str">
            <v>Ndermjetesime te realizuara nga Zyrat e Punesimit AKPA</v>
          </cell>
        </row>
        <row r="940">
          <cell r="B940" t="str">
            <v>91211AA</v>
          </cell>
          <cell r="C940" t="str">
            <v>Ndermjetesime te realizuara nga Zyrat e Punesimit AKPA</v>
          </cell>
        </row>
        <row r="941">
          <cell r="B941" t="str">
            <v>91211AB</v>
          </cell>
          <cell r="C941" t="str">
            <v>Te punesuar/ te trajnuar nepermjet pjesemarjes ne programet e nxitjes se punsesimit</v>
          </cell>
        </row>
        <row r="942">
          <cell r="B942" t="str">
            <v>91211AD</v>
          </cell>
          <cell r="C942" t="str">
            <v>Te rinj perfitues te nismes Garancia Rinore</v>
          </cell>
        </row>
        <row r="943">
          <cell r="B943" t="str">
            <v>91211AE</v>
          </cell>
          <cell r="C943" t="str">
            <v>Kursante ne formimim profesional sipas VKM nr.646 dt 5.10.2022( Kodimi)</v>
          </cell>
        </row>
        <row r="944">
          <cell r="B944" t="str">
            <v>91211AG</v>
          </cell>
          <cell r="C944" t="str">
            <v>Persona te trajtuar me pagese papunesie</v>
          </cell>
        </row>
        <row r="945">
          <cell r="B945" t="str">
            <v>91211AC</v>
          </cell>
          <cell r="C945" t="str">
            <v>Te trajnuar ne Qendrat e Formimit Profesional Publik</v>
          </cell>
        </row>
        <row r="946">
          <cell r="B946" t="str">
            <v>91211AC</v>
          </cell>
          <cell r="C946" t="str">
            <v>Te trajnuar ne Qendrat e Formimit Profesional Publik</v>
          </cell>
        </row>
        <row r="947">
          <cell r="B947" t="str">
            <v>91211AC</v>
          </cell>
          <cell r="C947" t="str">
            <v>Te trajnuar ne Qendrat e Formimit Profesional Publik</v>
          </cell>
        </row>
        <row r="948">
          <cell r="B948" t="str">
            <v>91211AG</v>
          </cell>
          <cell r="C948" t="str">
            <v>Persona te trajtuar me pagese papunesie</v>
          </cell>
        </row>
        <row r="949">
          <cell r="B949" t="str">
            <v>91211AC</v>
          </cell>
          <cell r="C949" t="str">
            <v>Te trajnuar ne Qendrat e Formimit Profesional Publik</v>
          </cell>
        </row>
        <row r="950">
          <cell r="B950" t="str">
            <v>91211AC</v>
          </cell>
          <cell r="C950" t="str">
            <v>Te trajnuar ne Qendrat e Formimit Profesional Publik</v>
          </cell>
        </row>
        <row r="951">
          <cell r="B951" t="str">
            <v>91211AC</v>
          </cell>
          <cell r="C951" t="str">
            <v>Te trajnuar ne Qendrat e Formimit Profesional Publik</v>
          </cell>
        </row>
        <row r="952">
          <cell r="B952" t="str">
            <v>91211AC</v>
          </cell>
          <cell r="C952" t="str">
            <v>Te trajnuar ne Qendrat e Formimit Profesional Publik</v>
          </cell>
        </row>
        <row r="953">
          <cell r="B953" t="str">
            <v>91211AG</v>
          </cell>
          <cell r="C953" t="str">
            <v>Persona te trajtuar me pagese papunesie</v>
          </cell>
        </row>
        <row r="954">
          <cell r="B954" t="str">
            <v>91211AC</v>
          </cell>
          <cell r="C954" t="str">
            <v>Te trajnuar ne Qendrat e Formimit Profesional Publik</v>
          </cell>
        </row>
        <row r="955">
          <cell r="B955" t="str">
            <v>91211AC</v>
          </cell>
          <cell r="C955" t="str">
            <v>Te trajnuar ne Qendrat e Formimit Profesional Publik</v>
          </cell>
        </row>
        <row r="956">
          <cell r="B956" t="str">
            <v>91211AC</v>
          </cell>
          <cell r="C956" t="str">
            <v>Te trajnuar ne Qendrat e Formimit Profesional Publik</v>
          </cell>
        </row>
        <row r="957">
          <cell r="B957" t="str">
            <v>91211AC</v>
          </cell>
          <cell r="C957" t="str">
            <v>Te trajnuar ne Qendrat e Formimit Profesional Publik</v>
          </cell>
        </row>
        <row r="958">
          <cell r="B958" t="str">
            <v>91211AG</v>
          </cell>
          <cell r="C958" t="str">
            <v>Persona te trajtuar me pagese papunesie</v>
          </cell>
        </row>
        <row r="959">
          <cell r="B959" t="str">
            <v>91211AC</v>
          </cell>
          <cell r="C959" t="str">
            <v>Te trajnuar ne Qendrat e Formimit Profesional Publik</v>
          </cell>
        </row>
        <row r="960">
          <cell r="B960" t="str">
            <v>91211AC</v>
          </cell>
          <cell r="C960" t="str">
            <v>Te trajnuar ne Qendrat e Formimit Profesional Publik</v>
          </cell>
        </row>
        <row r="961">
          <cell r="B961" t="str">
            <v>91211AC</v>
          </cell>
          <cell r="C961" t="str">
            <v>Te trajnuar ne Qendrat e Formimit Profesional Publik</v>
          </cell>
        </row>
        <row r="962">
          <cell r="B962" t="str">
            <v>91211AC</v>
          </cell>
          <cell r="C962" t="str">
            <v>Te trajnuar ne Qendrat e Formimit Profesional Publik</v>
          </cell>
        </row>
        <row r="963">
          <cell r="B963" t="str">
            <v>91211AC</v>
          </cell>
          <cell r="C963" t="str">
            <v>Te trajnuar ne Qendrat e Formimit Profesional Publik</v>
          </cell>
        </row>
        <row r="964">
          <cell r="B964" t="str">
            <v>91211AC</v>
          </cell>
          <cell r="C964" t="str">
            <v>Te trajnuar ne Qendrat e Formimit Profesional Publik</v>
          </cell>
        </row>
        <row r="965">
          <cell r="B965" t="str">
            <v>91211AC</v>
          </cell>
          <cell r="C965" t="str">
            <v>Te trajnuar ne Qendrat e Formimit Profesional Publik</v>
          </cell>
        </row>
        <row r="966">
          <cell r="B966" t="str">
            <v>91211AC</v>
          </cell>
          <cell r="C966" t="str">
            <v>Te trajnuar ne Qendrat e Formimit Profesional Publik</v>
          </cell>
        </row>
        <row r="967">
          <cell r="B967" t="str">
            <v>91211AG</v>
          </cell>
          <cell r="C967" t="str">
            <v>Persona te trajtuar me pagese papunesie</v>
          </cell>
        </row>
        <row r="968">
          <cell r="B968" t="str">
            <v>91211AC</v>
          </cell>
          <cell r="C968" t="str">
            <v>Te trajnuar ne Qendrat e Formimit Profesional Publik</v>
          </cell>
        </row>
        <row r="969">
          <cell r="B969" t="str">
            <v>91211AC</v>
          </cell>
          <cell r="C969" t="str">
            <v>Te trajnuar ne Qendrat e Formimit Profesional Publik</v>
          </cell>
        </row>
        <row r="970">
          <cell r="B970" t="str">
            <v>91211AC</v>
          </cell>
          <cell r="C970" t="str">
            <v>Te trajnuar ne Qendrat e Formimit Profesional Publik</v>
          </cell>
        </row>
        <row r="971">
          <cell r="B971" t="str">
            <v>91211AC</v>
          </cell>
          <cell r="C971" t="str">
            <v>Te trajnuar ne Qendrat e Formimit Profesional Publik</v>
          </cell>
        </row>
        <row r="972">
          <cell r="B972" t="str">
            <v>91211AC</v>
          </cell>
          <cell r="C972" t="str">
            <v>Te trajnuar ne Qendrat e Formimit Profesional Publik</v>
          </cell>
        </row>
        <row r="973">
          <cell r="B973" t="str">
            <v>91211AC</v>
          </cell>
          <cell r="C973" t="str">
            <v>Te trajnuar ne Qendrat e Formimit Profesional Publik</v>
          </cell>
        </row>
        <row r="974">
          <cell r="B974" t="str">
            <v>91211AC</v>
          </cell>
          <cell r="C974" t="str">
            <v>Te trajnuar ne Qendrat e Formimit Profesional Publik</v>
          </cell>
        </row>
        <row r="975">
          <cell r="B975" t="str">
            <v>91211AC</v>
          </cell>
          <cell r="C975" t="str">
            <v>Te trajnuar ne Qendrat e Formimit Profesional Publik</v>
          </cell>
        </row>
        <row r="976">
          <cell r="B976" t="str">
            <v>91211AC</v>
          </cell>
          <cell r="C976" t="str">
            <v>Te trajnuar ne Qendrat e Formimit Profesional Publik</v>
          </cell>
        </row>
        <row r="977">
          <cell r="B977" t="str">
            <v>91211AC</v>
          </cell>
          <cell r="C977" t="str">
            <v>Te trajnuar ne Qendrat e Formimit Profesional Publik</v>
          </cell>
        </row>
        <row r="978">
          <cell r="B978" t="str">
            <v>91211AC</v>
          </cell>
          <cell r="C978" t="str">
            <v>Te trajnuar ne Qendrat e Formimit Profesional Publik</v>
          </cell>
        </row>
        <row r="979">
          <cell r="B979" t="str">
            <v>91211AC</v>
          </cell>
          <cell r="C979" t="str">
            <v>Te trajnuar ne Qendrat e Formimit Profesional Publik</v>
          </cell>
        </row>
        <row r="980">
          <cell r="B980" t="str">
            <v>91211AG</v>
          </cell>
          <cell r="C980" t="str">
            <v>Persona te trajtuar me pagese papunesie</v>
          </cell>
        </row>
        <row r="981">
          <cell r="B981" t="str">
            <v>91211AC</v>
          </cell>
          <cell r="C981" t="str">
            <v>Te trajnuar ne Qendrat e Formimit Profesional Publik</v>
          </cell>
        </row>
        <row r="982">
          <cell r="B982" t="str">
            <v>91211AC</v>
          </cell>
          <cell r="C982" t="str">
            <v>Te trajnuar ne Qendrat e Formimit Profesional Publik</v>
          </cell>
        </row>
        <row r="983">
          <cell r="B983" t="str">
            <v>91211AC</v>
          </cell>
          <cell r="C983" t="str">
            <v>Te trajnuar ne Qendrat e Formimit Profesional Publik</v>
          </cell>
        </row>
        <row r="984">
          <cell r="B984" t="str">
            <v>91211AC</v>
          </cell>
          <cell r="C984" t="str">
            <v>Te trajnuar ne Qendrat e Formimit Profesional Publik</v>
          </cell>
        </row>
        <row r="985">
          <cell r="B985" t="str">
            <v>91211AC</v>
          </cell>
          <cell r="C985" t="str">
            <v>Te trajnuar ne Qendrat e Formimit Profesional Publik</v>
          </cell>
        </row>
        <row r="986">
          <cell r="B986" t="str">
            <v>91211AC</v>
          </cell>
          <cell r="C986" t="str">
            <v>Te trajnuar ne Qendrat e Formimit Profesional Publik</v>
          </cell>
        </row>
        <row r="987">
          <cell r="B987" t="str">
            <v>91211AC</v>
          </cell>
          <cell r="C987" t="str">
            <v>Te trajnuar ne Qendrat e Formimit Profesional Publik</v>
          </cell>
        </row>
        <row r="988">
          <cell r="B988" t="str">
            <v>91211AC</v>
          </cell>
          <cell r="C988" t="str">
            <v>Te trajnuar ne Qendrat e Formimit Profesional Publik</v>
          </cell>
        </row>
        <row r="989">
          <cell r="B989" t="str">
            <v>91211AG</v>
          </cell>
          <cell r="C989" t="str">
            <v>Persona te trajtuar me pagese papunesie</v>
          </cell>
        </row>
        <row r="990">
          <cell r="B990" t="str">
            <v>91013AF</v>
          </cell>
          <cell r="C990" t="str">
            <v>Leje pune per shtetasit e huaj, Raportime statistikore, financiare, procedura prokurimi</v>
          </cell>
        </row>
        <row r="991">
          <cell r="B991" t="str">
            <v>91013AF</v>
          </cell>
          <cell r="C991" t="str">
            <v>Leje pune per shtetasit e huaj, Raportime statistikore, financiare, procedura prokurimi</v>
          </cell>
        </row>
        <row r="992">
          <cell r="B992" t="str">
            <v>91013AF</v>
          </cell>
          <cell r="C992" t="str">
            <v>Leje pune per shtetasit e huaj, Raportime statistikore, financiare, procedura prokurimi</v>
          </cell>
        </row>
        <row r="993">
          <cell r="B993" t="str">
            <v>91013AF</v>
          </cell>
          <cell r="C993" t="str">
            <v>Leje pune per shtetasit e huaj, Raportime statistikore, financiare, procedura prokurimi</v>
          </cell>
        </row>
        <row r="994">
          <cell r="B994" t="str">
            <v>91013AA</v>
          </cell>
          <cell r="C994" t="str">
            <v>Ndermjetesime te realizuara nga Zyrat e Punesimit</v>
          </cell>
        </row>
        <row r="995">
          <cell r="B995" t="str">
            <v>91013AA</v>
          </cell>
          <cell r="C995" t="str">
            <v>Ndermjetesime te realizuara nga Zyrat e Punesimit</v>
          </cell>
        </row>
        <row r="996">
          <cell r="B996" t="str">
            <v>91013AA</v>
          </cell>
          <cell r="C996" t="str">
            <v>Ndermjetesime te realizuara nga Zyrat e Punesimit</v>
          </cell>
        </row>
        <row r="997">
          <cell r="B997" t="str">
            <v>91013AC</v>
          </cell>
          <cell r="C997" t="str">
            <v>Te punesuarit/trajnuar nepermjet programeve te nxitjes se punesimit</v>
          </cell>
        </row>
        <row r="998">
          <cell r="B998" t="str">
            <v>91013AI</v>
          </cell>
          <cell r="C998" t="str">
            <v>Formim Profesional sipas VKM 646 dt 5.10.2022</v>
          </cell>
        </row>
        <row r="999">
          <cell r="B999" t="str">
            <v>91013AE</v>
          </cell>
          <cell r="C999" t="str">
            <v>Persona te trajtuar me pagese papunesie</v>
          </cell>
        </row>
        <row r="1000">
          <cell r="B1000" t="str">
            <v>91013AA</v>
          </cell>
          <cell r="C1000" t="str">
            <v>Ndermjetesime te realizuara nga Zyrat e Punesimit</v>
          </cell>
        </row>
        <row r="1001">
          <cell r="B1001" t="str">
            <v>91013AA</v>
          </cell>
          <cell r="C1001" t="str">
            <v>Ndermjetesime te realizuara nga Zyrat e Punesimit</v>
          </cell>
        </row>
        <row r="1002">
          <cell r="B1002" t="str">
            <v>91013AA</v>
          </cell>
          <cell r="C1002" t="str">
            <v>Ndermjetesime te realizuara nga Zyrat e Punesimit</v>
          </cell>
        </row>
        <row r="1003">
          <cell r="B1003" t="str">
            <v>91013AC</v>
          </cell>
          <cell r="C1003" t="str">
            <v>Te punesuarit/trajnuar nepermjet programeve te nxitjes se punesimit</v>
          </cell>
        </row>
        <row r="1004">
          <cell r="B1004" t="str">
            <v>91013AI</v>
          </cell>
          <cell r="C1004" t="str">
            <v>Formim Profesional sipas VKM 646 dt 5.10.2022</v>
          </cell>
        </row>
        <row r="1005">
          <cell r="B1005" t="str">
            <v>91013AE</v>
          </cell>
          <cell r="C1005" t="str">
            <v>Persona te trajtuar me pagese papunesie</v>
          </cell>
        </row>
        <row r="1006">
          <cell r="B1006" t="str">
            <v>91013AA</v>
          </cell>
          <cell r="C1006" t="str">
            <v>Ndermjetesime te realizuara nga Zyrat e Punesimit</v>
          </cell>
        </row>
        <row r="1007">
          <cell r="B1007" t="str">
            <v>91013AA</v>
          </cell>
          <cell r="C1007" t="str">
            <v>Ndermjetesime te realizuara nga Zyrat e Punesimit</v>
          </cell>
        </row>
        <row r="1008">
          <cell r="B1008" t="str">
            <v>91013AA</v>
          </cell>
          <cell r="C1008" t="str">
            <v>Ndermjetesime te realizuara nga Zyrat e Punesimit</v>
          </cell>
        </row>
        <row r="1009">
          <cell r="B1009" t="str">
            <v>91013AC</v>
          </cell>
          <cell r="C1009" t="str">
            <v>Te punesuarit/trajnuar nepermjet programeve te nxitjes se punesimit</v>
          </cell>
        </row>
        <row r="1010">
          <cell r="B1010" t="str">
            <v>91013AI</v>
          </cell>
          <cell r="C1010" t="str">
            <v>Formim Profesional sipas VKM 646 dt 5.10.2022</v>
          </cell>
        </row>
        <row r="1011">
          <cell r="B1011" t="str">
            <v>91013AE</v>
          </cell>
          <cell r="C1011" t="str">
            <v>Persona te trajtuar me pagese papunesie</v>
          </cell>
        </row>
        <row r="1012">
          <cell r="B1012" t="str">
            <v>91013AA</v>
          </cell>
          <cell r="C1012" t="str">
            <v>Ndermjetesime te realizuara nga Zyrat e Punesimit</v>
          </cell>
        </row>
        <row r="1013">
          <cell r="B1013" t="str">
            <v>91013AA</v>
          </cell>
          <cell r="C1013" t="str">
            <v>Ndermjetesime te realizuara nga Zyrat e Punesimit</v>
          </cell>
        </row>
        <row r="1014">
          <cell r="B1014" t="str">
            <v>91013AA</v>
          </cell>
          <cell r="C1014" t="str">
            <v>Ndermjetesime te realizuara nga Zyrat e Punesimit</v>
          </cell>
        </row>
        <row r="1015">
          <cell r="B1015" t="str">
            <v>91013AC</v>
          </cell>
          <cell r="C1015" t="str">
            <v>Te punesuarit/trajnuar nepermjet programeve te nxitjes se punesimit</v>
          </cell>
        </row>
        <row r="1016">
          <cell r="B1016" t="str">
            <v>91013AI</v>
          </cell>
          <cell r="C1016" t="str">
            <v>Formim Profesional sipas VKM 646 dt 5.10.2022</v>
          </cell>
        </row>
        <row r="1017">
          <cell r="B1017" t="str">
            <v>91013AE</v>
          </cell>
          <cell r="C1017" t="str">
            <v>Persona te trajtuar me pagese papunesie</v>
          </cell>
        </row>
        <row r="1018">
          <cell r="B1018" t="str">
            <v>91013AA</v>
          </cell>
          <cell r="C1018" t="str">
            <v>Ndermjetesime te realizuara nga Zyrat e Punesimit</v>
          </cell>
        </row>
        <row r="1019">
          <cell r="B1019" t="str">
            <v>91013AA</v>
          </cell>
          <cell r="C1019" t="str">
            <v>Ndermjetesime te realizuara nga Zyrat e Punesimit</v>
          </cell>
        </row>
        <row r="1020">
          <cell r="B1020" t="str">
            <v>91013AA</v>
          </cell>
          <cell r="C1020" t="str">
            <v>Ndermjetesime te realizuara nga Zyrat e Punesimit</v>
          </cell>
        </row>
        <row r="1021">
          <cell r="B1021" t="str">
            <v>91013AC</v>
          </cell>
          <cell r="C1021" t="str">
            <v>Te punesuarit/trajnuar nepermjet programeve te nxitjes se punesimit</v>
          </cell>
        </row>
        <row r="1022">
          <cell r="B1022" t="str">
            <v>91013AI</v>
          </cell>
          <cell r="C1022" t="str">
            <v>Formim Profesional sipas VKM 646 dt 5.10.2022</v>
          </cell>
        </row>
        <row r="1023">
          <cell r="B1023" t="str">
            <v>91013AE</v>
          </cell>
          <cell r="C1023" t="str">
            <v>Persona te trajtuar me pagese papunesie</v>
          </cell>
        </row>
        <row r="1024">
          <cell r="B1024" t="str">
            <v>91013AA</v>
          </cell>
          <cell r="C1024" t="str">
            <v>Ndermjetesime te realizuara nga Zyrat e Punesimit</v>
          </cell>
        </row>
        <row r="1025">
          <cell r="B1025" t="str">
            <v>91013AA</v>
          </cell>
          <cell r="C1025" t="str">
            <v>Ndermjetesime te realizuara nga Zyrat e Punesimit</v>
          </cell>
        </row>
        <row r="1026">
          <cell r="B1026" t="str">
            <v>91013AA</v>
          </cell>
          <cell r="C1026" t="str">
            <v>Ndermjetesime te realizuara nga Zyrat e Punesimit</v>
          </cell>
        </row>
        <row r="1027">
          <cell r="B1027" t="str">
            <v>91013AC</v>
          </cell>
          <cell r="C1027" t="str">
            <v>Te punesuarit/trajnuar nepermjet programeve te nxitjes se punesimit</v>
          </cell>
        </row>
        <row r="1028">
          <cell r="B1028" t="str">
            <v>91013AI</v>
          </cell>
          <cell r="C1028" t="str">
            <v>Formim Profesional sipas VKM 646 dt 5.10.2022</v>
          </cell>
        </row>
        <row r="1029">
          <cell r="B1029" t="str">
            <v>91013AE</v>
          </cell>
          <cell r="C1029" t="str">
            <v>Persona te trajtuar me pagese papunesie</v>
          </cell>
        </row>
        <row r="1030">
          <cell r="B1030" t="str">
            <v>91013AA</v>
          </cell>
          <cell r="C1030" t="str">
            <v>Ndermjetesime te realizuara nga Zyrat e Punesimit</v>
          </cell>
        </row>
        <row r="1031">
          <cell r="B1031" t="str">
            <v>91013AA</v>
          </cell>
          <cell r="C1031" t="str">
            <v>Ndermjetesime te realizuara nga Zyrat e Punesimit</v>
          </cell>
        </row>
        <row r="1032">
          <cell r="B1032" t="str">
            <v>91013AA</v>
          </cell>
          <cell r="C1032" t="str">
            <v>Ndermjetesime te realizuara nga Zyrat e Punesimit</v>
          </cell>
        </row>
        <row r="1033">
          <cell r="B1033" t="str">
            <v>91013AC</v>
          </cell>
          <cell r="C1033" t="str">
            <v>Te punesuarit/trajnuar nepermjet programeve te nxitjes se punesimit</v>
          </cell>
        </row>
        <row r="1034">
          <cell r="B1034" t="str">
            <v>91013AI</v>
          </cell>
          <cell r="C1034" t="str">
            <v>Formim Profesional sipas VKM 646 dt 5.10.2022</v>
          </cell>
        </row>
        <row r="1035">
          <cell r="B1035" t="str">
            <v>91013AE</v>
          </cell>
          <cell r="C1035" t="str">
            <v>Persona te trajtuar me pagese papunesie</v>
          </cell>
        </row>
        <row r="1036">
          <cell r="B1036" t="str">
            <v>91013AA</v>
          </cell>
          <cell r="C1036" t="str">
            <v>Ndermjetesime te realizuara nga Zyrat e Punesimit</v>
          </cell>
        </row>
        <row r="1037">
          <cell r="B1037" t="str">
            <v>91013AA</v>
          </cell>
          <cell r="C1037" t="str">
            <v>Ndermjetesime te realizuara nga Zyrat e Punesimit</v>
          </cell>
        </row>
        <row r="1038">
          <cell r="B1038" t="str">
            <v>91013AA</v>
          </cell>
          <cell r="C1038" t="str">
            <v>Ndermjetesime te realizuara nga Zyrat e Punesimit</v>
          </cell>
        </row>
        <row r="1039">
          <cell r="B1039" t="str">
            <v>91013AC</v>
          </cell>
          <cell r="C1039" t="str">
            <v>Te punesuarit/trajnuar nepermjet programeve te nxitjes se punesimit</v>
          </cell>
        </row>
        <row r="1040">
          <cell r="B1040" t="str">
            <v>91013AI</v>
          </cell>
          <cell r="C1040" t="str">
            <v>Formim Profesional sipas VKM 646 dt 5.10.2022</v>
          </cell>
        </row>
        <row r="1041">
          <cell r="B1041" t="str">
            <v>91013AE</v>
          </cell>
          <cell r="C1041" t="str">
            <v>Persona te trajtuar me pagese papunesie</v>
          </cell>
        </row>
        <row r="1042">
          <cell r="B1042" t="str">
            <v>91013AA</v>
          </cell>
          <cell r="C1042" t="str">
            <v>Ndermjetesime te realizuara nga Zyrat e Punesimit</v>
          </cell>
        </row>
        <row r="1043">
          <cell r="B1043" t="str">
            <v>91013AA</v>
          </cell>
          <cell r="C1043" t="str">
            <v>Ndermjetesime te realizuara nga Zyrat e Punesimit</v>
          </cell>
        </row>
        <row r="1044">
          <cell r="B1044" t="str">
            <v>91013AA</v>
          </cell>
          <cell r="C1044" t="str">
            <v>Ndermjetesime te realizuara nga Zyrat e Punesimit</v>
          </cell>
        </row>
        <row r="1045">
          <cell r="B1045" t="str">
            <v>91013AC</v>
          </cell>
          <cell r="C1045" t="str">
            <v>Te punesuarit/trajnuar nepermjet programeve te nxitjes se punesimit</v>
          </cell>
        </row>
        <row r="1046">
          <cell r="B1046" t="str">
            <v>91013AI</v>
          </cell>
          <cell r="C1046" t="str">
            <v>Formim Profesional sipas VKM 646 dt 5.10.2022</v>
          </cell>
        </row>
        <row r="1047">
          <cell r="B1047" t="str">
            <v>91013AE</v>
          </cell>
          <cell r="C1047" t="str">
            <v>Persona te trajtuar me pagese papunesie</v>
          </cell>
        </row>
        <row r="1048">
          <cell r="B1048" t="str">
            <v>91013AA</v>
          </cell>
          <cell r="C1048" t="str">
            <v>Ndermjetesime te realizuara nga Zyrat e Punesimit</v>
          </cell>
        </row>
        <row r="1049">
          <cell r="B1049" t="str">
            <v>91013AA</v>
          </cell>
          <cell r="C1049" t="str">
            <v>Ndermjetesime te realizuara nga Zyrat e Punesimit</v>
          </cell>
        </row>
        <row r="1050">
          <cell r="B1050" t="str">
            <v>91013AA</v>
          </cell>
          <cell r="C1050" t="str">
            <v>Ndermjetesime te realizuara nga Zyrat e Punesimit</v>
          </cell>
        </row>
        <row r="1051">
          <cell r="B1051" t="str">
            <v>91013AC</v>
          </cell>
          <cell r="C1051" t="str">
            <v>Te punesuarit/trajnuar nepermjet programeve te nxitjes se punesimit</v>
          </cell>
        </row>
        <row r="1052">
          <cell r="B1052" t="str">
            <v>91013AI</v>
          </cell>
          <cell r="C1052" t="str">
            <v>Formim Profesional sipas VKM 646 dt 5.10.2022</v>
          </cell>
        </row>
        <row r="1053">
          <cell r="B1053" t="str">
            <v>91013AJ</v>
          </cell>
          <cell r="C1053" t="str">
            <v>Garancia Rinore</v>
          </cell>
        </row>
        <row r="1054">
          <cell r="B1054" t="str">
            <v>91013AE</v>
          </cell>
          <cell r="C1054" t="str">
            <v>Persona te trajtuar me pagese papunesie</v>
          </cell>
        </row>
        <row r="1055">
          <cell r="B1055" t="str">
            <v>91013AA</v>
          </cell>
          <cell r="C1055" t="str">
            <v>Ndermjetesime te realizuara nga Zyrat e Punesimit</v>
          </cell>
        </row>
        <row r="1056">
          <cell r="B1056" t="str">
            <v>91013AA</v>
          </cell>
          <cell r="C1056" t="str">
            <v>Ndermjetesime te realizuara nga Zyrat e Punesimit</v>
          </cell>
        </row>
        <row r="1057">
          <cell r="B1057" t="str">
            <v>91013AA</v>
          </cell>
          <cell r="C1057" t="str">
            <v>Ndermjetesime te realizuara nga Zyrat e Punesimit</v>
          </cell>
        </row>
        <row r="1058">
          <cell r="B1058" t="str">
            <v>91013AC</v>
          </cell>
          <cell r="C1058" t="str">
            <v>Te punesuarit/trajnuar nepermjet programeve te nxitjes se punesimit</v>
          </cell>
        </row>
        <row r="1059">
          <cell r="B1059" t="str">
            <v>91013AI</v>
          </cell>
          <cell r="C1059" t="str">
            <v>Formim Profesional sipas VKM 646 dt 5.10.2022</v>
          </cell>
        </row>
        <row r="1060">
          <cell r="B1060" t="str">
            <v>91013AJ</v>
          </cell>
          <cell r="C1060" t="str">
            <v>Garancia Rinore</v>
          </cell>
        </row>
        <row r="1061">
          <cell r="B1061" t="str">
            <v>91013AE</v>
          </cell>
          <cell r="C1061" t="str">
            <v>Persona te trajtuar me pagese papunesie</v>
          </cell>
        </row>
        <row r="1062">
          <cell r="B1062" t="str">
            <v>91013AA</v>
          </cell>
          <cell r="C1062" t="str">
            <v>Ndermjetesime te realizuara nga Zyrat e Punesimit</v>
          </cell>
        </row>
        <row r="1063">
          <cell r="B1063" t="str">
            <v>91013AA</v>
          </cell>
          <cell r="C1063" t="str">
            <v>Ndermjetesime te realizuara nga Zyrat e Punesimit</v>
          </cell>
        </row>
        <row r="1064">
          <cell r="B1064" t="str">
            <v>91013AA</v>
          </cell>
          <cell r="C1064" t="str">
            <v>Ndermjetesime te realizuara nga Zyrat e Punesimit</v>
          </cell>
        </row>
        <row r="1065">
          <cell r="B1065" t="str">
            <v>91013AC</v>
          </cell>
          <cell r="C1065" t="str">
            <v>Te punesuarit/trajnuar nepermjet programeve te nxitjes se punesimit</v>
          </cell>
        </row>
        <row r="1066">
          <cell r="B1066" t="str">
            <v>91013AI</v>
          </cell>
          <cell r="C1066" t="str">
            <v>Formim Profesional sipas VKM 646 dt 5.10.2022</v>
          </cell>
        </row>
        <row r="1067">
          <cell r="B1067" t="str">
            <v>91013AJ</v>
          </cell>
          <cell r="C1067" t="str">
            <v>Garancia Rinore</v>
          </cell>
        </row>
        <row r="1068">
          <cell r="B1068" t="str">
            <v>91013AE</v>
          </cell>
          <cell r="C1068" t="str">
            <v>Persona te trajtuar me pagese papunesie</v>
          </cell>
        </row>
        <row r="1069">
          <cell r="B1069" t="str">
            <v>91013AD</v>
          </cell>
          <cell r="C1069" t="str">
            <v>Te trajnuar ne Qendrat e Formimit Profesional Publik (QFP)</v>
          </cell>
        </row>
        <row r="1070">
          <cell r="B1070" t="str">
            <v>91013AD</v>
          </cell>
          <cell r="C1070" t="str">
            <v>Te trajnuar ne Qendrat e Formimit Profesional Publik (QFP)</v>
          </cell>
        </row>
        <row r="1071">
          <cell r="B1071" t="str">
            <v>91013AD</v>
          </cell>
          <cell r="C1071" t="str">
            <v>Te trajnuar ne Qendrat e Formimit Profesional Publik (QFP)</v>
          </cell>
        </row>
        <row r="1072">
          <cell r="B1072" t="str">
            <v>91013AD</v>
          </cell>
          <cell r="C1072" t="str">
            <v>Te trajnuar ne Qendrat e Formimit Profesional Publik (QFP)</v>
          </cell>
        </row>
        <row r="1073">
          <cell r="B1073" t="str">
            <v>91013AD</v>
          </cell>
          <cell r="C1073" t="str">
            <v>Te trajnuar ne Qendrat e Formimit Profesional Publik (QFP)</v>
          </cell>
        </row>
        <row r="1074">
          <cell r="B1074" t="str">
            <v>91013AD</v>
          </cell>
          <cell r="C1074" t="str">
            <v>Te trajnuar ne Qendrat e Formimit Profesional Publik (QFP)</v>
          </cell>
        </row>
        <row r="1075">
          <cell r="B1075" t="str">
            <v>91013AD</v>
          </cell>
          <cell r="C1075" t="str">
            <v>Te trajnuar ne Qendrat e Formimit Profesional Publik (QFP)</v>
          </cell>
        </row>
        <row r="1076">
          <cell r="B1076" t="str">
            <v>91013AD</v>
          </cell>
          <cell r="C1076" t="str">
            <v>Te trajnuar ne Qendrat e Formimit Profesional Publik (QFP)</v>
          </cell>
        </row>
        <row r="1077">
          <cell r="B1077" t="str">
            <v>91013AD</v>
          </cell>
          <cell r="C1077" t="str">
            <v>Te trajnuar ne Qendrat e Formimit Profesional Publik (QFP)</v>
          </cell>
        </row>
        <row r="1078">
          <cell r="B1078" t="str">
            <v>91013AD</v>
          </cell>
          <cell r="C1078" t="str">
            <v>Te trajnuar ne Qendrat e Formimit Profesional Publik (QFP)</v>
          </cell>
        </row>
        <row r="1079">
          <cell r="B1079" t="str">
            <v>91013AD</v>
          </cell>
          <cell r="C1079" t="str">
            <v>Te trajnuar ne Qendrat e Formimit Profesional Publik (QFP)</v>
          </cell>
        </row>
        <row r="1080">
          <cell r="B1080" t="str">
            <v>91013AD</v>
          </cell>
          <cell r="C1080" t="str">
            <v>Te trajnuar ne Qendrat e Formimit Profesional Publik (QFP)</v>
          </cell>
        </row>
        <row r="1081">
          <cell r="B1081" t="str">
            <v>91013AD</v>
          </cell>
          <cell r="C1081" t="str">
            <v>Te trajnuar ne Qendrat e Formimit Profesional Publik (QFP)</v>
          </cell>
        </row>
        <row r="1082">
          <cell r="B1082" t="str">
            <v>91013AD</v>
          </cell>
          <cell r="C1082" t="str">
            <v>Te trajnuar ne Qendrat e Formimit Profesional Publik (QFP)</v>
          </cell>
        </row>
        <row r="1083">
          <cell r="B1083" t="str">
            <v>91013AD</v>
          </cell>
          <cell r="C1083" t="str">
            <v>Te trajnuar ne Qendrat e Formimit Profesional Publik (QFP)</v>
          </cell>
        </row>
        <row r="1084">
          <cell r="B1084" t="str">
            <v>91013AD</v>
          </cell>
          <cell r="C1084" t="str">
            <v>Te trajnuar ne Qendrat e Formimit Profesional Publik (QFP)</v>
          </cell>
        </row>
        <row r="1085">
          <cell r="B1085" t="str">
            <v>91013AD</v>
          </cell>
          <cell r="C1085" t="str">
            <v>Te trajnuar ne Qendrat e Formimit Profesional Publik (QFP)</v>
          </cell>
        </row>
        <row r="1086">
          <cell r="B1086" t="str">
            <v>91013AD</v>
          </cell>
          <cell r="C1086" t="str">
            <v>Te trajnuar ne Qendrat e Formimit Profesional Publik (QFP)</v>
          </cell>
        </row>
        <row r="1087">
          <cell r="B1087" t="str">
            <v>91013AD</v>
          </cell>
          <cell r="C1087" t="str">
            <v>Te trajnuar ne Qendrat e Formimit Profesional Publik (QFP)</v>
          </cell>
        </row>
        <row r="1088">
          <cell r="B1088" t="str">
            <v>91013AD</v>
          </cell>
          <cell r="C1088" t="str">
            <v>Te trajnuar ne Qendrat e Formimit Profesional Publik (QFP)</v>
          </cell>
        </row>
        <row r="1089">
          <cell r="B1089" t="str">
            <v>91013AD</v>
          </cell>
          <cell r="C1089" t="str">
            <v>Te trajnuar ne Qendrat e Formimit Profesional Publik (QFP)</v>
          </cell>
        </row>
        <row r="1090">
          <cell r="B1090" t="str">
            <v>91013AD</v>
          </cell>
          <cell r="C1090" t="str">
            <v>Te trajnuar ne Qendrat e Formimit Profesional Publik (QFP)</v>
          </cell>
        </row>
        <row r="1091">
          <cell r="B1091" t="str">
            <v>91013AD</v>
          </cell>
          <cell r="C1091" t="str">
            <v>Te trajnuar ne Qendrat e Formimit Profesional Publik (QFP)</v>
          </cell>
        </row>
        <row r="1092">
          <cell r="B1092" t="str">
            <v>91013AD</v>
          </cell>
          <cell r="C1092" t="str">
            <v>Te trajnuar ne Qendrat e Formimit Profesional Publik (QFP)</v>
          </cell>
        </row>
        <row r="1093">
          <cell r="B1093" t="str">
            <v>91013AD</v>
          </cell>
          <cell r="C1093" t="str">
            <v>Te trajnuar ne Qendrat e Formimit Profesional Publik (QFP)</v>
          </cell>
        </row>
        <row r="1094">
          <cell r="B1094" t="str">
            <v>91013AD</v>
          </cell>
          <cell r="C1094" t="str">
            <v>Te trajnuar ne Qendrat e Formimit Profesional Publik (QFP)</v>
          </cell>
        </row>
        <row r="1095">
          <cell r="B1095" t="str">
            <v>91013AD</v>
          </cell>
          <cell r="C1095" t="str">
            <v>Te trajnuar ne Qendrat e Formimit Profesional Publik (QFP)</v>
          </cell>
        </row>
        <row r="1096">
          <cell r="B1096" t="str">
            <v>91013AD</v>
          </cell>
          <cell r="C1096" t="str">
            <v>Te trajnuar ne Qendrat e Formimit Profesional Publik (QFP)</v>
          </cell>
        </row>
        <row r="1097">
          <cell r="B1097" t="str">
            <v>91013AD</v>
          </cell>
          <cell r="C1097" t="str">
            <v>Te trajnuar ne Qendrat e Formimit Profesional Publik (QFP)</v>
          </cell>
        </row>
        <row r="1098">
          <cell r="B1098" t="str">
            <v>91013AD</v>
          </cell>
          <cell r="C1098" t="str">
            <v>Te trajnuar ne Qendrat e Formimit Profesional Publik (QFP)</v>
          </cell>
        </row>
        <row r="1099">
          <cell r="B1099" t="str">
            <v>91012AB</v>
          </cell>
          <cell r="C1099" t="str">
            <v>Transferte buxhetore per te mbuluar diferencen midis te ardhurave dhe shpenzimeve te skemes se Pensioneve publike</v>
          </cell>
        </row>
        <row r="1100">
          <cell r="B1100" t="str">
            <v>91012AC</v>
          </cell>
          <cell r="C1100" t="str">
            <v>Përfitime të llogaritura dhe shpërndara për programin e Kompensimit të Çmimeve</v>
          </cell>
        </row>
        <row r="1101">
          <cell r="B1101" t="str">
            <v>91012AD</v>
          </cell>
          <cell r="C1101" t="str">
            <v>Përfitime të llogaritura dhe shpërndara për programin e pensioneve të posacme shtetërore</v>
          </cell>
        </row>
        <row r="1102">
          <cell r="B1102" t="str">
            <v>91012AE</v>
          </cell>
          <cell r="C1102" t="str">
            <v>Perfitime te llogaritura dhe shperndara per shperblime per Pensionet e Veteraneve</v>
          </cell>
        </row>
        <row r="1103">
          <cell r="B1103" t="str">
            <v>91012AF</v>
          </cell>
          <cell r="C1103" t="str">
            <v>Përfitime të llogaritura dhe shpërndara për shpërblime për Invalidët e Punës</v>
          </cell>
        </row>
        <row r="1104">
          <cell r="B1104" t="str">
            <v>91012AG</v>
          </cell>
          <cell r="C1104" t="str">
            <v>Përfitime të llogaritura dhe shpërndara për kompensime për të ardhurat e pensionistëve</v>
          </cell>
        </row>
        <row r="1105">
          <cell r="B1105" t="str">
            <v>91012AH</v>
          </cell>
          <cell r="C1105" t="str">
            <v>Përfitime të llogaritura dhe shpërndara për kompensime për pensionet sociale</v>
          </cell>
        </row>
        <row r="1106">
          <cell r="B1106" t="str">
            <v>91012AI</v>
          </cell>
          <cell r="C1106" t="str">
            <v>Përfitime të llogaritura dhe shpërndara për kompensime për "Trajtim i vecante i punonjësve të nëntokës"</v>
          </cell>
        </row>
        <row r="1107">
          <cell r="B1107" t="str">
            <v>91012AJ</v>
          </cell>
          <cell r="C1107" t="str">
            <v>Përfitime të llogaritura dhe shpërndara për kompensime mbi statusin "Dëshmor i Atdheut"</v>
          </cell>
        </row>
        <row r="1108">
          <cell r="B1108" t="str">
            <v>91012AN</v>
          </cell>
          <cell r="C1108" t="str">
            <v>Përfitime të llogaritura dhe shpërndara për trajtimin e veçantë për shpenzime varrimi</v>
          </cell>
        </row>
        <row r="1109">
          <cell r="B1109" t="str">
            <v>91012AO</v>
          </cell>
          <cell r="C1109" t="str">
            <v>Përfitime të llogaritura e të shpërndara për sigurimin suplementar të personave me statusin "Profesor</v>
          </cell>
        </row>
        <row r="1110">
          <cell r="B1110" t="str">
            <v>91012AP</v>
          </cell>
          <cell r="C1110" t="str">
            <v>Përfitime të llogaritura e të shpërndara për sigurimin shtetëror suplementar</v>
          </cell>
        </row>
        <row r="1111">
          <cell r="B1111" t="str">
            <v>91012AQ</v>
          </cell>
          <cell r="C1111" t="str">
            <v>Përfitime të llogaritura dhe shpërndara për sigurimin suplementar të ish policeve</v>
          </cell>
        </row>
        <row r="1112">
          <cell r="B1112" t="str">
            <v>91012AR</v>
          </cell>
          <cell r="C1112" t="str">
            <v>Përfitime të llogaritura e shpërndara për sigurimin suplementar për persona mëm statusin "Metalurg"</v>
          </cell>
        </row>
        <row r="1113">
          <cell r="B1113" t="str">
            <v>91012AS</v>
          </cell>
          <cell r="C1113" t="str">
            <v>Përfitime të llogaritura e shpërndara për sigurimin suplementar për persona nën statusin "Naftëtar"</v>
          </cell>
        </row>
        <row r="1114">
          <cell r="B1114" t="str">
            <v>91009AA</v>
          </cell>
          <cell r="C1114" t="str">
            <v>Inspektimet e realizuara nga ISHPSHSH</v>
          </cell>
        </row>
        <row r="1115">
          <cell r="B1115" t="str">
            <v>91009AA</v>
          </cell>
          <cell r="C1115" t="str">
            <v>Inspektimet e realizuara nga ISHPSHSH</v>
          </cell>
        </row>
        <row r="1116">
          <cell r="B1116" t="str">
            <v>91009AA</v>
          </cell>
          <cell r="C1116" t="str">
            <v>Inspektimet e realizuara nga ISHPSHSH</v>
          </cell>
        </row>
        <row r="1117">
          <cell r="B1117" t="str">
            <v>91009AA</v>
          </cell>
          <cell r="C1117" t="str">
            <v>Inspektimet e realizuara nga ISHPSHSH</v>
          </cell>
        </row>
        <row r="1118">
          <cell r="B1118" t="str">
            <v>91011AD</v>
          </cell>
          <cell r="C1118" t="str">
            <v>Skeletkurikula dhe materiale mesimore të hartuara</v>
          </cell>
        </row>
        <row r="1119">
          <cell r="B1119" t="str">
            <v>91011AE</v>
          </cell>
          <cell r="C1119" t="str">
            <v>Sandarte profesionesh dhe kualifikimesh te miratuara</v>
          </cell>
        </row>
        <row r="1120">
          <cell r="B1120" t="str">
            <v>91011AF</v>
          </cell>
          <cell r="C1120" t="str">
            <v>Mesues te trajnuar</v>
          </cell>
        </row>
        <row r="1121">
          <cell r="B1121" t="str">
            <v>91011AI</v>
          </cell>
          <cell r="C1121" t="str">
            <v>Ofrues te AFP te mbeshtetur per sigurimin e cilesise</v>
          </cell>
        </row>
        <row r="1122">
          <cell r="B1122" t="str">
            <v>91011AE</v>
          </cell>
          <cell r="C1122" t="str">
            <v>Sandarte profesionesh dhe kualifikimesh te miratuara</v>
          </cell>
        </row>
        <row r="1123">
          <cell r="B1123" t="str">
            <v>91011AF</v>
          </cell>
          <cell r="C1123" t="str">
            <v>Mesues te trajnuar</v>
          </cell>
        </row>
        <row r="1124">
          <cell r="B1124" t="str">
            <v>91011AD</v>
          </cell>
          <cell r="C1124" t="str">
            <v>Skeletkurikula dhe materiale mesimore të hartuara</v>
          </cell>
        </row>
        <row r="1125">
          <cell r="B1125" t="str">
            <v>91011AE</v>
          </cell>
          <cell r="C1125" t="str">
            <v>Sandarte profesionesh dhe kualifikimesh te miratuara</v>
          </cell>
        </row>
        <row r="1126">
          <cell r="B1126" t="str">
            <v>91011AF</v>
          </cell>
          <cell r="C1126" t="str">
            <v>Mesues te trajnuar</v>
          </cell>
        </row>
        <row r="1127">
          <cell r="B1127" t="str">
            <v>91011AI</v>
          </cell>
          <cell r="C1127" t="str">
            <v>Ofrues te AFP te mbeshtetur per sigurimin e cilesise</v>
          </cell>
        </row>
        <row r="1128">
          <cell r="B1128" t="str">
            <v>91011AA</v>
          </cell>
          <cell r="C1128" t="str">
            <v>Nxenes qe ndjekin shkollat e AP</v>
          </cell>
        </row>
        <row r="1129">
          <cell r="B1129" t="str">
            <v>91011AA</v>
          </cell>
          <cell r="C1129" t="str">
            <v>Nxenes qe ndjekin shkollat e AP</v>
          </cell>
        </row>
        <row r="1130">
          <cell r="B1130" t="str">
            <v>91011AA</v>
          </cell>
          <cell r="C1130" t="str">
            <v>Nxenes qe ndjekin shkollat e AP</v>
          </cell>
        </row>
        <row r="1131">
          <cell r="B1131" t="str">
            <v>91011AA</v>
          </cell>
          <cell r="C1131" t="str">
            <v>Nxenes qe ndjekin shkollat e AP</v>
          </cell>
        </row>
        <row r="1132">
          <cell r="B1132" t="str">
            <v>91011AA</v>
          </cell>
          <cell r="C1132" t="str">
            <v>Nxenes qe ndjekin shkollat e AP</v>
          </cell>
        </row>
        <row r="1133">
          <cell r="B1133" t="str">
            <v>91011AA</v>
          </cell>
          <cell r="C1133" t="str">
            <v>Nxenes qe ndjekin shkollat e AP</v>
          </cell>
        </row>
        <row r="1134">
          <cell r="B1134" t="str">
            <v>91011AA</v>
          </cell>
          <cell r="C1134" t="str">
            <v>Nxenes qe ndjekin shkollat e AP</v>
          </cell>
        </row>
        <row r="1135">
          <cell r="B1135" t="str">
            <v>91011AA</v>
          </cell>
          <cell r="C1135" t="str">
            <v>Nxenes qe ndjekin shkollat e AP</v>
          </cell>
        </row>
        <row r="1136">
          <cell r="B1136" t="str">
            <v>91011AA</v>
          </cell>
          <cell r="C1136" t="str">
            <v>Nxenes qe ndjekin shkollat e AP</v>
          </cell>
        </row>
        <row r="1137">
          <cell r="B1137" t="str">
            <v>91011AA</v>
          </cell>
          <cell r="C1137" t="str">
            <v>Nxenes qe ndjekin shkollat e AP</v>
          </cell>
        </row>
        <row r="1138">
          <cell r="B1138" t="str">
            <v>91011AA</v>
          </cell>
          <cell r="C1138" t="str">
            <v>Nxenes qe ndjekin shkollat e AP</v>
          </cell>
        </row>
        <row r="1139">
          <cell r="B1139" t="str">
            <v>91011AA</v>
          </cell>
          <cell r="C1139" t="str">
            <v>Nxenes qe ndjekin shkollat e AP</v>
          </cell>
        </row>
        <row r="1140">
          <cell r="B1140" t="str">
            <v>91011AA</v>
          </cell>
          <cell r="C1140" t="str">
            <v>Nxenes qe ndjekin shkollat e AP</v>
          </cell>
        </row>
        <row r="1141">
          <cell r="B1141" t="str">
            <v>91011AA</v>
          </cell>
          <cell r="C1141" t="str">
            <v>Nxenes qe ndjekin shkollat e AP</v>
          </cell>
        </row>
        <row r="1142">
          <cell r="B1142" t="str">
            <v>91011AA</v>
          </cell>
          <cell r="C1142" t="str">
            <v>Nxenes qe ndjekin shkollat e AP</v>
          </cell>
        </row>
        <row r="1143">
          <cell r="B1143" t="str">
            <v>91011AA</v>
          </cell>
          <cell r="C1143" t="str">
            <v>Nxenes qe ndjekin shkollat e AP</v>
          </cell>
        </row>
        <row r="1144">
          <cell r="B1144" t="str">
            <v>91011AA</v>
          </cell>
          <cell r="C1144" t="str">
            <v>Nxenes qe ndjekin shkollat e AP</v>
          </cell>
        </row>
        <row r="1145">
          <cell r="B1145" t="str">
            <v>91011AA</v>
          </cell>
          <cell r="C1145" t="str">
            <v>Nxenes qe ndjekin shkollat e AP</v>
          </cell>
        </row>
        <row r="1146">
          <cell r="B1146" t="str">
            <v>91011AA</v>
          </cell>
          <cell r="C1146" t="str">
            <v>Nxenes qe ndjekin shkollat e AP</v>
          </cell>
        </row>
        <row r="1147">
          <cell r="B1147" t="str">
            <v>91011AA</v>
          </cell>
          <cell r="C1147" t="str">
            <v>Nxenes qe ndjekin shkollat e AP</v>
          </cell>
        </row>
        <row r="1148">
          <cell r="B1148" t="str">
            <v>91011AA</v>
          </cell>
          <cell r="C1148" t="str">
            <v>Nxenes qe ndjekin shkollat e AP</v>
          </cell>
        </row>
        <row r="1149">
          <cell r="B1149" t="str">
            <v>91011AA</v>
          </cell>
          <cell r="C1149" t="str">
            <v>Nxenes qe ndjekin shkollat e AP</v>
          </cell>
        </row>
        <row r="1150">
          <cell r="B1150" t="str">
            <v>91011AA</v>
          </cell>
          <cell r="C1150" t="str">
            <v>Nxenes qe ndjekin shkollat e AP</v>
          </cell>
        </row>
        <row r="1151">
          <cell r="B1151" t="str">
            <v>91011AA</v>
          </cell>
          <cell r="C1151" t="str">
            <v>Nxenes qe ndjekin shkollat e AP</v>
          </cell>
        </row>
        <row r="1152">
          <cell r="B1152" t="str">
            <v>91011AA</v>
          </cell>
          <cell r="C1152" t="str">
            <v>Nxenes qe ndjekin shkollat e AP</v>
          </cell>
        </row>
        <row r="1153">
          <cell r="B1153" t="str">
            <v>91011AA</v>
          </cell>
          <cell r="C1153" t="str">
            <v>Nxenes qe ndjekin shkollat e AP</v>
          </cell>
        </row>
        <row r="1154">
          <cell r="B1154" t="str">
            <v>91011AA</v>
          </cell>
          <cell r="C1154" t="str">
            <v>Nxenes qe ndjekin shkollat e AP</v>
          </cell>
        </row>
        <row r="1155">
          <cell r="B1155" t="str">
            <v>91011AA</v>
          </cell>
          <cell r="C1155" t="str">
            <v>Nxenes qe ndjekin shkollat e AP</v>
          </cell>
        </row>
        <row r="1156">
          <cell r="B1156" t="str">
            <v>91011AA</v>
          </cell>
          <cell r="C1156" t="str">
            <v>Nxenes qe ndjekin shkollat e AP</v>
          </cell>
        </row>
        <row r="1157">
          <cell r="B1157" t="str">
            <v>91011AA</v>
          </cell>
          <cell r="C1157" t="str">
            <v>Nxenes qe ndjekin shkollat e AP</v>
          </cell>
        </row>
        <row r="1158">
          <cell r="B1158" t="str">
            <v>91011AA</v>
          </cell>
          <cell r="C1158" t="str">
            <v>Nxenes qe ndjekin shkollat e AP</v>
          </cell>
        </row>
        <row r="1159">
          <cell r="B1159" t="str">
            <v>91011AA</v>
          </cell>
          <cell r="C1159" t="str">
            <v>Nxenes qe ndjekin shkollat e AP</v>
          </cell>
        </row>
        <row r="1160">
          <cell r="B1160" t="str">
            <v>91011AA</v>
          </cell>
          <cell r="C1160" t="str">
            <v>Nxenes qe ndjekin shkollat e AP</v>
          </cell>
        </row>
        <row r="1161">
          <cell r="B1161" t="str">
            <v>91011AA</v>
          </cell>
          <cell r="C1161" t="str">
            <v>Nxenes qe ndjekin shkollat e AP</v>
          </cell>
        </row>
        <row r="1162">
          <cell r="B1162" t="str">
            <v>91011AA</v>
          </cell>
          <cell r="C1162" t="str">
            <v>Nxenes qe ndjekin shkollat e AP</v>
          </cell>
        </row>
        <row r="1163">
          <cell r="B1163" t="str">
            <v>91011AA</v>
          </cell>
          <cell r="C1163" t="str">
            <v>Nxenes qe ndjekin shkollat e AP</v>
          </cell>
        </row>
        <row r="1164">
          <cell r="B1164" t="str">
            <v>91011AA</v>
          </cell>
          <cell r="C1164" t="str">
            <v>Nxenes qe ndjekin shkollat e AP</v>
          </cell>
        </row>
        <row r="1165">
          <cell r="B1165" t="str">
            <v>91011AA</v>
          </cell>
          <cell r="C1165" t="str">
            <v>Nxenes qe ndjekin shkollat e AP</v>
          </cell>
        </row>
        <row r="1166">
          <cell r="B1166" t="str">
            <v>91011AA</v>
          </cell>
          <cell r="C1166" t="str">
            <v>Nxenes qe ndjekin shkollat e AP</v>
          </cell>
        </row>
        <row r="1167">
          <cell r="B1167" t="str">
            <v>91011AA</v>
          </cell>
          <cell r="C1167" t="str">
            <v>Nxenes qe ndjekin shkollat e AP</v>
          </cell>
        </row>
        <row r="1168">
          <cell r="B1168" t="str">
            <v>91011AA</v>
          </cell>
          <cell r="C1168" t="str">
            <v>Nxenes qe ndjekin shkollat e AP</v>
          </cell>
        </row>
        <row r="1169">
          <cell r="B1169" t="str">
            <v>91011AA</v>
          </cell>
          <cell r="C1169" t="str">
            <v>Nxenes qe ndjekin shkollat e AP</v>
          </cell>
        </row>
        <row r="1170">
          <cell r="B1170" t="str">
            <v>91011AA</v>
          </cell>
          <cell r="C1170" t="str">
            <v>Nxenes qe ndjekin shkollat e AP</v>
          </cell>
        </row>
        <row r="1171">
          <cell r="B1171" t="str">
            <v>91011AA</v>
          </cell>
          <cell r="C1171" t="str">
            <v>Nxenes qe ndjekin shkollat e AP</v>
          </cell>
        </row>
        <row r="1172">
          <cell r="B1172" t="str">
            <v>91011AA</v>
          </cell>
          <cell r="C1172" t="str">
            <v>Nxenes qe ndjekin shkollat e AP</v>
          </cell>
        </row>
        <row r="1173">
          <cell r="B1173" t="str">
            <v>91011AA</v>
          </cell>
          <cell r="C1173" t="str">
            <v>Nxenes qe ndjekin shkollat e AP</v>
          </cell>
        </row>
        <row r="1174">
          <cell r="B1174" t="str">
            <v>91011AA</v>
          </cell>
          <cell r="C1174" t="str">
            <v>Nxenes qe ndjekin shkollat e AP</v>
          </cell>
        </row>
        <row r="1175">
          <cell r="B1175" t="str">
            <v>91011AA</v>
          </cell>
          <cell r="C1175" t="str">
            <v>Nxenes qe ndjekin shkollat e AP</v>
          </cell>
        </row>
        <row r="1176">
          <cell r="B1176" t="str">
            <v>91011AA</v>
          </cell>
          <cell r="C1176" t="str">
            <v>Nxenes qe ndjekin shkollat e AP</v>
          </cell>
        </row>
        <row r="1177">
          <cell r="B1177" t="str">
            <v>91011AA</v>
          </cell>
          <cell r="C1177" t="str">
            <v>Nxenes qe ndjekin shkollat e AP</v>
          </cell>
        </row>
        <row r="1178">
          <cell r="B1178" t="str">
            <v>91011AA</v>
          </cell>
          <cell r="C1178" t="str">
            <v>Nxenes qe ndjekin shkollat e AP</v>
          </cell>
        </row>
        <row r="1179">
          <cell r="B1179" t="str">
            <v>91011AA</v>
          </cell>
          <cell r="C1179" t="str">
            <v>Nxenes qe ndjekin shkollat e AP</v>
          </cell>
        </row>
        <row r="1180">
          <cell r="B1180" t="str">
            <v>91011AA</v>
          </cell>
          <cell r="C1180" t="str">
            <v>Nxenes qe ndjekin shkollat e AP</v>
          </cell>
        </row>
        <row r="1181">
          <cell r="B1181" t="str">
            <v>91011AA</v>
          </cell>
          <cell r="C1181" t="str">
            <v>Nxenes qe ndjekin shkollat e AP</v>
          </cell>
        </row>
        <row r="1182">
          <cell r="B1182" t="str">
            <v>91011AA</v>
          </cell>
          <cell r="C1182" t="str">
            <v>Nxenes qe ndjekin shkollat e AP</v>
          </cell>
        </row>
        <row r="1183">
          <cell r="B1183" t="str">
            <v>91011AA</v>
          </cell>
          <cell r="C1183" t="str">
            <v>Nxenes qe ndjekin shkollat e AP</v>
          </cell>
        </row>
        <row r="1184">
          <cell r="B1184" t="str">
            <v>91011AA</v>
          </cell>
          <cell r="C1184" t="str">
            <v>Nxenes qe ndjekin shkollat e AP</v>
          </cell>
        </row>
        <row r="1185">
          <cell r="B1185" t="str">
            <v>91011AA</v>
          </cell>
          <cell r="C1185" t="str">
            <v>Nxenes qe ndjekin shkollat e AP</v>
          </cell>
        </row>
        <row r="1186">
          <cell r="B1186" t="str">
            <v>91011AA</v>
          </cell>
          <cell r="C1186" t="str">
            <v>Nxenes qe ndjekin shkollat e AP</v>
          </cell>
        </row>
        <row r="1187">
          <cell r="B1187" t="str">
            <v>91011AA</v>
          </cell>
          <cell r="C1187" t="str">
            <v>Nxenes qe ndjekin shkollat e AP</v>
          </cell>
        </row>
        <row r="1188">
          <cell r="B1188" t="str">
            <v>91011AA</v>
          </cell>
          <cell r="C1188" t="str">
            <v>Nxenes qe ndjekin shkollat e AP</v>
          </cell>
        </row>
        <row r="1189">
          <cell r="B1189" t="str">
            <v>91011AA</v>
          </cell>
          <cell r="C1189" t="str">
            <v>Nxenes qe ndjekin shkollat e AP</v>
          </cell>
        </row>
        <row r="1190">
          <cell r="B1190" t="str">
            <v>91011AA</v>
          </cell>
          <cell r="C1190" t="str">
            <v>Nxenes qe ndjekin shkollat e AP</v>
          </cell>
        </row>
        <row r="1191">
          <cell r="B1191" t="str">
            <v>91011AA</v>
          </cell>
          <cell r="C1191" t="str">
            <v>Nxenes qe ndjekin shkollat e AP</v>
          </cell>
        </row>
        <row r="1192">
          <cell r="B1192" t="str">
            <v>91011AA</v>
          </cell>
          <cell r="C1192" t="str">
            <v>Nxenes qe ndjekin shkollat e AP</v>
          </cell>
        </row>
        <row r="1193">
          <cell r="B1193" t="str">
            <v>91011AA</v>
          </cell>
          <cell r="C1193" t="str">
            <v>Nxenes qe ndjekin shkollat e AP</v>
          </cell>
        </row>
        <row r="1194">
          <cell r="B1194" t="str">
            <v>91011AA</v>
          </cell>
          <cell r="C1194" t="str">
            <v>Nxenes qe ndjekin shkollat e AP</v>
          </cell>
        </row>
        <row r="1195">
          <cell r="B1195" t="str">
            <v>91011AA</v>
          </cell>
          <cell r="C1195" t="str">
            <v>Nxenes qe ndjekin shkollat e AP</v>
          </cell>
        </row>
        <row r="1196">
          <cell r="B1196" t="str">
            <v>91011AA</v>
          </cell>
          <cell r="C1196" t="str">
            <v>Nxenes qe ndjekin shkollat e AP</v>
          </cell>
        </row>
        <row r="1197">
          <cell r="B1197" t="str">
            <v>91011AA</v>
          </cell>
          <cell r="C1197" t="str">
            <v>Nxenes qe ndjekin shkollat e AP</v>
          </cell>
        </row>
        <row r="1198">
          <cell r="B1198" t="str">
            <v>91011AA</v>
          </cell>
          <cell r="C1198" t="str">
            <v>Nxenes qe ndjekin shkollat e AP</v>
          </cell>
        </row>
        <row r="1199">
          <cell r="B1199" t="str">
            <v>91011AA</v>
          </cell>
          <cell r="C1199" t="str">
            <v>Nxenes qe ndjekin shkollat e AP</v>
          </cell>
        </row>
        <row r="1200">
          <cell r="B1200" t="str">
            <v>91011AA</v>
          </cell>
          <cell r="C1200" t="str">
            <v>Nxenes qe ndjekin shkollat e AP</v>
          </cell>
        </row>
        <row r="1201">
          <cell r="B1201" t="str">
            <v>91011AA</v>
          </cell>
          <cell r="C1201" t="str">
            <v>Nxenes qe ndjekin shkollat e AP</v>
          </cell>
        </row>
        <row r="1202">
          <cell r="B1202" t="str">
            <v>91011AA</v>
          </cell>
          <cell r="C1202" t="str">
            <v>Nxenes qe ndjekin shkollat e AP</v>
          </cell>
        </row>
        <row r="1203">
          <cell r="B1203" t="str">
            <v>91011AA</v>
          </cell>
          <cell r="C1203" t="str">
            <v>Nxenes qe ndjekin shkollat e AP</v>
          </cell>
        </row>
        <row r="1204">
          <cell r="B1204" t="str">
            <v>91011AA</v>
          </cell>
          <cell r="C1204" t="str">
            <v>Nxenes qe ndjekin shkollat e AP</v>
          </cell>
        </row>
        <row r="1205">
          <cell r="B1205" t="str">
            <v>91011AA</v>
          </cell>
          <cell r="C1205" t="str">
            <v>Nxenes qe ndjekin shkollat e AP</v>
          </cell>
        </row>
        <row r="1206">
          <cell r="B1206" t="str">
            <v>91011AA</v>
          </cell>
          <cell r="C1206" t="str">
            <v>Nxenes qe ndjekin shkollat e AP</v>
          </cell>
        </row>
        <row r="1207">
          <cell r="B1207" t="str">
            <v>91007AA</v>
          </cell>
          <cell r="C1207" t="str">
            <v>Promovimi i shqiperise si destinacion investimesh / kujdesi ndaj investitoreve</v>
          </cell>
        </row>
        <row r="1208">
          <cell r="B1208" t="str">
            <v>91007AA</v>
          </cell>
          <cell r="C1208" t="str">
            <v>Promovimi i shqiperise si destinacion investimesh / kujdesi ndaj investitoreve</v>
          </cell>
        </row>
        <row r="1209">
          <cell r="B1209" t="str">
            <v>91007AA</v>
          </cell>
          <cell r="C1209" t="str">
            <v>Promovimi i shqiperise si destinacion investimesh / kujdesi ndaj investitoreve</v>
          </cell>
        </row>
        <row r="1210">
          <cell r="B1210" t="str">
            <v>91007AD</v>
          </cell>
          <cell r="C1210" t="str">
            <v>Studime Fiizbiliteti per projektet Koncesionare/PPP</v>
          </cell>
        </row>
        <row r="1211">
          <cell r="B1211" t="str">
            <v>91007AD</v>
          </cell>
          <cell r="C1211" t="str">
            <v>Studime Fiizbiliteti per projektet Koncesionare/PPP</v>
          </cell>
        </row>
        <row r="1212">
          <cell r="B1212" t="str">
            <v>91007AD</v>
          </cell>
          <cell r="C1212" t="str">
            <v>Studime Fiizbiliteti per projektet Koncesionare/PPP</v>
          </cell>
        </row>
        <row r="1213">
          <cell r="B1213" t="str">
            <v>91007AD</v>
          </cell>
          <cell r="C1213" t="str">
            <v>Studime Fiizbiliteti per projektet Koncesionare/PPP</v>
          </cell>
        </row>
        <row r="1214">
          <cell r="B1214" t="str">
            <v>91007AI</v>
          </cell>
          <cell r="C1214" t="str">
            <v>Sherbime te ofruara per bizneset sipas sistemit te Regjistrimit te Biznesit</v>
          </cell>
        </row>
        <row r="1215">
          <cell r="B1215" t="str">
            <v>91007AJ</v>
          </cell>
          <cell r="C1215" t="str">
            <v>Sherbime te ofruara per bizneset sipas sistemit te Regjistrimit te Licencave</v>
          </cell>
        </row>
        <row r="1216">
          <cell r="B1216" t="str">
            <v>91007AI</v>
          </cell>
          <cell r="C1216" t="str">
            <v>Sherbime te ofruara per bizneset sipas sistemit te Regjistrimit te Biznesit</v>
          </cell>
        </row>
        <row r="1217">
          <cell r="B1217" t="str">
            <v>91007AJ</v>
          </cell>
          <cell r="C1217" t="str">
            <v>Sherbime te ofruara per bizneset sipas sistemit te Regjistrimit te Licencave</v>
          </cell>
        </row>
        <row r="1218">
          <cell r="B1218" t="str">
            <v>91007AI</v>
          </cell>
          <cell r="C1218" t="str">
            <v>Sherbime te ofruara per bizneset sipas sistemit te Regjistrimit te Biznesit</v>
          </cell>
        </row>
        <row r="1219">
          <cell r="B1219" t="str">
            <v>91008AF</v>
          </cell>
          <cell r="C1219" t="str">
            <v>Administrate funskionale</v>
          </cell>
        </row>
        <row r="1220">
          <cell r="B1220" t="str">
            <v>91008AF</v>
          </cell>
          <cell r="C1220" t="str">
            <v>Administrate funskionale</v>
          </cell>
        </row>
        <row r="1221">
          <cell r="B1221" t="str">
            <v>91008AF</v>
          </cell>
          <cell r="C1221" t="str">
            <v>Administrate funskionale</v>
          </cell>
        </row>
        <row r="1222">
          <cell r="B1222" t="str">
            <v>91008AF</v>
          </cell>
          <cell r="C1222" t="str">
            <v>Administrate funskionale</v>
          </cell>
        </row>
        <row r="1223">
          <cell r="B1223" t="str">
            <v>91008AD</v>
          </cell>
          <cell r="C1223" t="str">
            <v>Standarde evropiane dhe nderkombetare te adaptuara, miratuara si SSH</v>
          </cell>
        </row>
        <row r="1224">
          <cell r="B1224" t="str">
            <v>91008AD</v>
          </cell>
          <cell r="C1224" t="str">
            <v>Standarde evropiane dhe nderkombetare te adaptuara, miratuara si SSH</v>
          </cell>
        </row>
        <row r="1225">
          <cell r="B1225" t="str">
            <v>91008AD</v>
          </cell>
          <cell r="C1225" t="str">
            <v>Standarde evropiane dhe nderkombetare te adaptuara, miratuara si SSH</v>
          </cell>
        </row>
        <row r="1226">
          <cell r="B1226" t="str">
            <v>91008AD</v>
          </cell>
          <cell r="C1226" t="str">
            <v>Standarde evropiane dhe nderkombetare te adaptuara, miratuara si SSH</v>
          </cell>
        </row>
        <row r="1227">
          <cell r="B1227" t="str">
            <v>91008AD</v>
          </cell>
          <cell r="C1227" t="str">
            <v>Standarde evropiane dhe nderkombetare te adaptuara, miratuara si SSH</v>
          </cell>
        </row>
        <row r="1228">
          <cell r="B1228" t="str">
            <v>91008AA</v>
          </cell>
          <cell r="C1228" t="str">
            <v>Kalibrime dhe verifikimet te mjeteve te matese</v>
          </cell>
        </row>
        <row r="1229">
          <cell r="B1229" t="str">
            <v>91008AA</v>
          </cell>
          <cell r="C1229" t="str">
            <v>Kalibrime dhe verifikimet te mjeteve te matese</v>
          </cell>
        </row>
        <row r="1230">
          <cell r="B1230" t="str">
            <v>91008AA</v>
          </cell>
          <cell r="C1230" t="str">
            <v>Kalibrime dhe verifikimet te mjeteve te matese</v>
          </cell>
        </row>
        <row r="1231">
          <cell r="B1231" t="str">
            <v>91008AA</v>
          </cell>
          <cell r="C1231" t="str">
            <v>Kalibrime dhe verifikimet te mjeteve te matese</v>
          </cell>
        </row>
        <row r="1232">
          <cell r="B1232" t="str">
            <v>91008AC</v>
          </cell>
          <cell r="C1232" t="str">
            <v>Inspektime për mbikëqyrjen e tregut në të gjithë territorin e vendit.</v>
          </cell>
        </row>
        <row r="1233">
          <cell r="B1233" t="str">
            <v>91008AC</v>
          </cell>
          <cell r="C1233" t="str">
            <v>Inspektime për mbikëqyrjen e tregut në të gjithë territorin e vendit.</v>
          </cell>
        </row>
        <row r="1234">
          <cell r="B1234" t="str">
            <v>91008AC</v>
          </cell>
          <cell r="C1234" t="str">
            <v>Inspektime për mbikëqyrjen e tregut në të gjithë territorin e vendit.</v>
          </cell>
        </row>
        <row r="1235">
          <cell r="B1235" t="str">
            <v>91010AA</v>
          </cell>
          <cell r="C1235" t="str">
            <v>Kredi ekzistuese qe subvencionohen</v>
          </cell>
        </row>
        <row r="1236">
          <cell r="B1236" t="str">
            <v>91010AB</v>
          </cell>
          <cell r="C1236" t="str">
            <v>Kredi te reja</v>
          </cell>
        </row>
        <row r="1237">
          <cell r="B1237" t="str">
            <v>91011AA</v>
          </cell>
          <cell r="C1237" t="str">
            <v>Nxenes qe ndjekin shkollat e AP</v>
          </cell>
        </row>
        <row r="1238">
          <cell r="B1238" t="str">
            <v>91011AA</v>
          </cell>
          <cell r="C1238" t="str">
            <v>Nxenes qe ndjekin shkollat e AP</v>
          </cell>
        </row>
        <row r="1239">
          <cell r="B1239" t="str">
            <v>91011AA</v>
          </cell>
          <cell r="C1239" t="str">
            <v>Nxenes qe ndjekin shkollat e AP</v>
          </cell>
        </row>
        <row r="1240">
          <cell r="B1240" t="str">
            <v>91011AA</v>
          </cell>
          <cell r="C1240" t="str">
            <v>Nxenes qe ndjekin shkollat e AP</v>
          </cell>
        </row>
        <row r="1241">
          <cell r="B1241" t="str">
            <v>91011AA</v>
          </cell>
          <cell r="C1241" t="str">
            <v>Nxenes qe ndjekin shkollat e AP</v>
          </cell>
        </row>
        <row r="1242">
          <cell r="B1242" t="str">
            <v>91011AA</v>
          </cell>
          <cell r="C1242" t="str">
            <v>Nxenes qe ndjekin shkollat e AP</v>
          </cell>
        </row>
        <row r="1243">
          <cell r="B1243" t="str">
            <v>91011AA</v>
          </cell>
          <cell r="C1243" t="str">
            <v>Nxenes qe ndjekin shkollat e AP</v>
          </cell>
        </row>
        <row r="1244">
          <cell r="B1244" t="str">
            <v>91011AA</v>
          </cell>
          <cell r="C1244" t="str">
            <v>Nxenes qe ndjekin shkollat e AP</v>
          </cell>
        </row>
        <row r="1245">
          <cell r="B1245" t="str">
            <v>91011AA</v>
          </cell>
          <cell r="C1245" t="str">
            <v>Nxenes qe ndjekin shkollat e AP</v>
          </cell>
        </row>
        <row r="1246">
          <cell r="B1246" t="str">
            <v>24AG801</v>
          </cell>
          <cell r="C1246" t="str">
            <v>F.V. Sistem ngrohje ftohje per ish ambjetet e MZHETTS sot MEKI</v>
          </cell>
        </row>
        <row r="1247">
          <cell r="B1247" t="str">
            <v>24AI901</v>
          </cell>
          <cell r="C1247" t="str">
            <v>Rikonstruksion i godinës për ish ambjentet e MZHETTS</v>
          </cell>
        </row>
        <row r="1248">
          <cell r="B1248" t="str">
            <v>M120245</v>
          </cell>
          <cell r="C1248" t="str">
            <v>Blerje paisje</v>
          </cell>
        </row>
        <row r="1249">
          <cell r="B1249" t="str">
            <v>M120199</v>
          </cell>
          <cell r="C1249" t="str">
            <v>TVSH - detyrim doganor</v>
          </cell>
        </row>
        <row r="1250">
          <cell r="B1250" t="str">
            <v>24AG801</v>
          </cell>
          <cell r="C1250" t="str">
            <v>F.V. Sistem ngrohje ftohje per ish ambjetet e MZHETTS sot MEKI</v>
          </cell>
        </row>
        <row r="1251">
          <cell r="B1251" t="str">
            <v>M120245</v>
          </cell>
          <cell r="C1251" t="str">
            <v>Blerje paisje</v>
          </cell>
        </row>
        <row r="1252">
          <cell r="B1252" t="str">
            <v>M120199</v>
          </cell>
          <cell r="C1252" t="str">
            <v>TVSH - detyrim doganor</v>
          </cell>
        </row>
        <row r="1253">
          <cell r="B1253" t="str">
            <v>24AD901</v>
          </cell>
          <cell r="C1253" t="str">
            <v>Kapital Fillestar</v>
          </cell>
        </row>
        <row r="1254">
          <cell r="B1254" t="str">
            <v>M100332</v>
          </cell>
          <cell r="C1254" t="str">
            <v>TVSH per projekte me financim te huaj</v>
          </cell>
        </row>
        <row r="1255">
          <cell r="B1255" t="str">
            <v>25AA301</v>
          </cell>
          <cell r="C1255" t="str">
            <v>Blerje paisje zyre AIDA</v>
          </cell>
        </row>
        <row r="1256">
          <cell r="B1256" t="str">
            <v>M100368</v>
          </cell>
          <cell r="C1256" t="str">
            <v>Fondi i konkurueshmerise</v>
          </cell>
        </row>
        <row r="1257">
          <cell r="B1257" t="str">
            <v>M100371</v>
          </cell>
          <cell r="C1257" t="str">
            <v>Mbeshtetje biznesit kreativ</v>
          </cell>
        </row>
        <row r="1258">
          <cell r="B1258" t="str">
            <v>M100332</v>
          </cell>
          <cell r="C1258" t="str">
            <v>TVSH per projekte me financim te huaj</v>
          </cell>
        </row>
        <row r="1259">
          <cell r="B1259" t="str">
            <v>18BS101</v>
          </cell>
          <cell r="C1259" t="str">
            <v>Blerje paisje kompiuterike</v>
          </cell>
        </row>
        <row r="1260">
          <cell r="B1260" t="str">
            <v>18AX401</v>
          </cell>
          <cell r="C1260" t="str">
            <v>Rikonstruksion I pjesshem zyrash</v>
          </cell>
        </row>
        <row r="1261">
          <cell r="B1261" t="str">
            <v>18BS101</v>
          </cell>
          <cell r="C1261" t="str">
            <v>Blerje paisje kompiuterike</v>
          </cell>
        </row>
        <row r="1262">
          <cell r="B1262" t="str">
            <v>18AO601</v>
          </cell>
          <cell r="C1262" t="str">
            <v>Pajisje informatike te blera</v>
          </cell>
        </row>
        <row r="1263">
          <cell r="B1263" t="str">
            <v>M100332</v>
          </cell>
          <cell r="C1263" t="str">
            <v>TVSH per projekte me financim te huaj</v>
          </cell>
        </row>
        <row r="1264">
          <cell r="B1264" t="str">
            <v>M100368</v>
          </cell>
          <cell r="C1264" t="str">
            <v>Fondi i konkurueshmerise</v>
          </cell>
        </row>
        <row r="1265">
          <cell r="B1265" t="str">
            <v>M100371</v>
          </cell>
          <cell r="C1265" t="str">
            <v>Mbeshtetje biznesit kreativ</v>
          </cell>
        </row>
        <row r="1266">
          <cell r="B1266" t="str">
            <v>M100332</v>
          </cell>
          <cell r="C1266" t="str">
            <v>TVSH per projekte me financim te huaj</v>
          </cell>
        </row>
        <row r="1267">
          <cell r="B1267" t="str">
            <v>18AX403</v>
          </cell>
          <cell r="C1267" t="str">
            <v>Projekt prevetiv</v>
          </cell>
        </row>
        <row r="1268">
          <cell r="B1268" t="str">
            <v>18BS101</v>
          </cell>
          <cell r="C1268" t="str">
            <v>Blerje paisje kompiuterike</v>
          </cell>
        </row>
        <row r="1269">
          <cell r="B1269" t="str">
            <v>24AI601</v>
          </cell>
          <cell r="C1269" t="str">
            <v>Sensor (Blerje paisje për kompletimin e laboratoreve të DMSHI)</v>
          </cell>
        </row>
        <row r="1270">
          <cell r="B1270" t="str">
            <v>18AY101</v>
          </cell>
          <cell r="C1270" t="str">
            <v>Blerje pajisje te ndryshme per zyra dhe mbrotje ndaj zjarrit</v>
          </cell>
        </row>
        <row r="1271">
          <cell r="B1271" t="str">
            <v>18AY201</v>
          </cell>
          <cell r="C1271" t="str">
            <v>Blerje automjeti</v>
          </cell>
        </row>
        <row r="1272">
          <cell r="B1272" t="str">
            <v>24AA701</v>
          </cell>
          <cell r="C1272" t="str">
            <v>Blerje pajisje elektronike kompjuterat/Laptop</v>
          </cell>
        </row>
        <row r="1273">
          <cell r="B1273" t="str">
            <v>18AY101</v>
          </cell>
          <cell r="C1273" t="str">
            <v>Blerje pajisje te ndryshme per zyra dhe mbrotje ndaj zjarrit</v>
          </cell>
        </row>
        <row r="1274">
          <cell r="B1274" t="str">
            <v>18AY201</v>
          </cell>
          <cell r="C1274" t="str">
            <v>Blerje automjeti</v>
          </cell>
        </row>
        <row r="1275">
          <cell r="B1275" t="str">
            <v>M100399</v>
          </cell>
          <cell r="C1275" t="str">
            <v>Permiresim i kushteve  te banimit per komunitetin Rom/Egjiptian</v>
          </cell>
        </row>
        <row r="1276">
          <cell r="B1276" t="str">
            <v>M100399</v>
          </cell>
          <cell r="C1276" t="str">
            <v>Permiresim i kushteve  te banimit per komunitetin Rom/Egjiptian</v>
          </cell>
        </row>
        <row r="1277">
          <cell r="B1277" t="str">
            <v>M100399</v>
          </cell>
          <cell r="C1277" t="str">
            <v>Permiresim i kushteve  te banimit per komunitetin Rom/Egjiptian</v>
          </cell>
        </row>
        <row r="1278">
          <cell r="B1278" t="str">
            <v>M100399</v>
          </cell>
          <cell r="C1278" t="str">
            <v>Permiresim i kushteve  te banimit per komunitetin Rom/Egjiptian</v>
          </cell>
        </row>
        <row r="1279">
          <cell r="B1279" t="str">
            <v>M100399</v>
          </cell>
          <cell r="C1279" t="str">
            <v>Permiresim i kushteve  te banimit per komunitetin Rom/Egjiptian</v>
          </cell>
        </row>
        <row r="1280">
          <cell r="B1280" t="str">
            <v>M100399</v>
          </cell>
          <cell r="C1280" t="str">
            <v>Permiresim i kushteve  te banimit per komunitetin Rom/Egjiptian</v>
          </cell>
        </row>
        <row r="1281">
          <cell r="B1281" t="str">
            <v>M100399</v>
          </cell>
          <cell r="C1281" t="str">
            <v>Permiresim i kushteve  te banimit per komunitetin Rom/Egjiptian</v>
          </cell>
        </row>
        <row r="1282">
          <cell r="B1282" t="str">
            <v>M100399</v>
          </cell>
          <cell r="C1282" t="str">
            <v>Permiresim i kushteve  te banimit per komunitetin Rom/Egjiptian</v>
          </cell>
        </row>
        <row r="1283">
          <cell r="B1283" t="str">
            <v>M100399</v>
          </cell>
          <cell r="C1283" t="str">
            <v>Permiresim i kushteve  te banimit per komunitetin Rom/Egjiptian</v>
          </cell>
        </row>
        <row r="1284">
          <cell r="B1284" t="str">
            <v>18AY404</v>
          </cell>
          <cell r="C1284" t="str">
            <v>Projekte për përmirësimin e infrastruktures, kryesisht ne zona informale që janë në proces legalizimi</v>
          </cell>
        </row>
        <row r="1285">
          <cell r="B1285" t="str">
            <v>M100399</v>
          </cell>
          <cell r="C1285" t="str">
            <v>Permiresim i kushteve  te banimit per komunitetin Rom/Egjiptian</v>
          </cell>
        </row>
        <row r="1286">
          <cell r="B1286" t="str">
            <v>M100399</v>
          </cell>
          <cell r="C1286" t="str">
            <v>Permiresim i kushteve  te banimit per komunitetin Rom/Egjiptian</v>
          </cell>
        </row>
        <row r="1287">
          <cell r="B1287" t="str">
            <v>M100399</v>
          </cell>
          <cell r="C1287" t="str">
            <v>Permiresim i kushteve  te banimit per komunitetin Rom/Egjiptian</v>
          </cell>
        </row>
        <row r="1288">
          <cell r="B1288" t="str">
            <v>M100399</v>
          </cell>
          <cell r="C1288" t="str">
            <v>Permiresim i kushteve  te banimit per komunitetin Rom/Egjiptian</v>
          </cell>
        </row>
        <row r="1289">
          <cell r="B1289" t="str">
            <v>M100399</v>
          </cell>
          <cell r="C1289" t="str">
            <v>Permiresim i kushteve  te banimit per komunitetin Rom/Egjiptian</v>
          </cell>
        </row>
        <row r="1290">
          <cell r="B1290" t="str">
            <v>M100397</v>
          </cell>
          <cell r="C1290" t="str">
            <v>Rikonstruksion i godinave ne pronesi te Njesive te Qeverisjes Vendore per strehim social</v>
          </cell>
        </row>
        <row r="1291">
          <cell r="B1291" t="str">
            <v>M100399</v>
          </cell>
          <cell r="C1291" t="str">
            <v>Permiresim i kushteve  te banimit per komunitetin Rom/Egjiptian</v>
          </cell>
        </row>
        <row r="1292">
          <cell r="B1292" t="str">
            <v>M100399</v>
          </cell>
          <cell r="C1292" t="str">
            <v>Permiresim i kushteve  te banimit per komunitetin Rom/Egjiptian</v>
          </cell>
        </row>
        <row r="1293">
          <cell r="B1293" t="str">
            <v>M100399</v>
          </cell>
          <cell r="C1293" t="str">
            <v>Permiresim i kushteve  te banimit per komunitetin Rom/Egjiptian</v>
          </cell>
        </row>
        <row r="1294">
          <cell r="B1294" t="str">
            <v>M100399</v>
          </cell>
          <cell r="C1294" t="str">
            <v>Permiresim i kushteve  te banimit per komunitetin Rom/Egjiptian</v>
          </cell>
        </row>
        <row r="1295">
          <cell r="B1295" t="str">
            <v>M100399</v>
          </cell>
          <cell r="C1295" t="str">
            <v>Permiresim i kushteve  te banimit per komunitetin Rom/Egjiptian</v>
          </cell>
        </row>
        <row r="1296">
          <cell r="B1296" t="str">
            <v>18AY404</v>
          </cell>
          <cell r="C1296" t="str">
            <v>Projekte për përmirësimin e infrastruktures, kryesisht ne zona informale që janë në proces legalizimi</v>
          </cell>
        </row>
        <row r="1297">
          <cell r="B1297" t="str">
            <v>M100399</v>
          </cell>
          <cell r="C1297" t="str">
            <v>Permiresim i kushteve  te banimit per komunitetin Rom/Egjiptian</v>
          </cell>
        </row>
        <row r="1298">
          <cell r="B1298" t="str">
            <v>M100399</v>
          </cell>
          <cell r="C1298" t="str">
            <v>Permiresim i kushteve  te banimit per komunitetin Rom/Egjiptian</v>
          </cell>
        </row>
        <row r="1299">
          <cell r="B1299" t="str">
            <v>M100399</v>
          </cell>
          <cell r="C1299" t="str">
            <v>Permiresim i kushteve  te banimit per komunitetin Rom/Egjiptian</v>
          </cell>
        </row>
        <row r="1300">
          <cell r="B1300" t="str">
            <v>M100399</v>
          </cell>
          <cell r="C1300" t="str">
            <v>Permiresim i kushteve  te banimit per komunitetin Rom/Egjiptian</v>
          </cell>
        </row>
        <row r="1301">
          <cell r="B1301" t="str">
            <v>M100399</v>
          </cell>
          <cell r="C1301" t="str">
            <v>Permiresim i kushteve  te banimit per komunitetin Rom/Egjiptian</v>
          </cell>
        </row>
        <row r="1302">
          <cell r="B1302" t="str">
            <v>M100399</v>
          </cell>
          <cell r="C1302" t="str">
            <v>Permiresim i kushteve  te banimit per komunitetin Rom/Egjiptian</v>
          </cell>
        </row>
        <row r="1303">
          <cell r="B1303" t="str">
            <v>M100399</v>
          </cell>
          <cell r="C1303" t="str">
            <v>Permiresim i kushteve  te banimit per komunitetin Rom/Egjiptian</v>
          </cell>
        </row>
        <row r="1304">
          <cell r="B1304" t="str">
            <v>18AY404</v>
          </cell>
          <cell r="C1304" t="str">
            <v>Projekte për përmirësimin e infrastruktures, kryesisht ne zona informale që janë në proces legalizimi</v>
          </cell>
        </row>
        <row r="1305">
          <cell r="B1305" t="str">
            <v>M100399</v>
          </cell>
          <cell r="C1305" t="str">
            <v>Permiresim i kushteve  te banimit per komunitetin Rom/Egjiptian</v>
          </cell>
        </row>
        <row r="1306">
          <cell r="B1306" t="str">
            <v>M100399</v>
          </cell>
          <cell r="C1306" t="str">
            <v>Permiresim i kushteve  te banimit per komunitetin Rom/Egjiptian</v>
          </cell>
        </row>
        <row r="1307">
          <cell r="B1307" t="str">
            <v>M100399</v>
          </cell>
          <cell r="C1307" t="str">
            <v>Permiresim i kushteve  te banimit per komunitetin Rom/Egjiptian</v>
          </cell>
        </row>
        <row r="1308">
          <cell r="B1308" t="str">
            <v>M100399</v>
          </cell>
          <cell r="C1308" t="str">
            <v>Permiresim i kushteve  te banimit per komunitetin Rom/Egjiptian</v>
          </cell>
        </row>
        <row r="1309">
          <cell r="B1309" t="str">
            <v>M100399</v>
          </cell>
          <cell r="C1309" t="str">
            <v>Permiresim i kushteve  te banimit per komunitetin Rom/Egjiptian</v>
          </cell>
        </row>
        <row r="1310">
          <cell r="B1310" t="str">
            <v>M100399</v>
          </cell>
          <cell r="C1310" t="str">
            <v>Permiresim i kushteve  te banimit per komunitetin Rom/Egjiptian</v>
          </cell>
        </row>
        <row r="1311">
          <cell r="B1311" t="str">
            <v>M100399</v>
          </cell>
          <cell r="C1311" t="str">
            <v>Permiresim i kushteve  te banimit per komunitetin Rom/Egjiptian</v>
          </cell>
        </row>
        <row r="1312">
          <cell r="B1312" t="str">
            <v>M100399</v>
          </cell>
          <cell r="C1312" t="str">
            <v>Permiresim i kushteve  te banimit per komunitetin Rom/Egjiptian</v>
          </cell>
        </row>
        <row r="1313">
          <cell r="B1313" t="str">
            <v>M100399</v>
          </cell>
          <cell r="C1313" t="str">
            <v>Permiresim i kushteve  te banimit per komunitetin Rom/Egjiptian</v>
          </cell>
        </row>
        <row r="1314">
          <cell r="B1314" t="str">
            <v>M100399</v>
          </cell>
          <cell r="C1314" t="str">
            <v>Permiresim i kushteve  te banimit per komunitetin Rom/Egjiptian</v>
          </cell>
        </row>
        <row r="1315">
          <cell r="B1315" t="str">
            <v>M100399</v>
          </cell>
          <cell r="C1315" t="str">
            <v>Permiresim i kushteve  te banimit per komunitetin Rom/Egjiptian</v>
          </cell>
        </row>
        <row r="1316">
          <cell r="B1316" t="str">
            <v>M100399</v>
          </cell>
          <cell r="C1316" t="str">
            <v>Permiresim i kushteve  te banimit per komunitetin Rom/Egjiptian</v>
          </cell>
        </row>
        <row r="1317">
          <cell r="B1317" t="str">
            <v>M100399</v>
          </cell>
          <cell r="C1317" t="str">
            <v>Permiresim i kushteve  te banimit per komunitetin Rom/Egjiptian</v>
          </cell>
        </row>
        <row r="1318">
          <cell r="B1318" t="str">
            <v>M100399</v>
          </cell>
          <cell r="C1318" t="str">
            <v>Permiresim i kushteve  te banimit per komunitetin Rom/Egjiptian</v>
          </cell>
        </row>
        <row r="1319">
          <cell r="B1319" t="str">
            <v>M100399</v>
          </cell>
          <cell r="C1319" t="str">
            <v>Permiresim i kushteve  te banimit per komunitetin Rom/Egjiptian</v>
          </cell>
        </row>
        <row r="1320">
          <cell r="B1320" t="str">
            <v>M100399</v>
          </cell>
          <cell r="C1320" t="str">
            <v>Permiresim i kushteve  te banimit per komunitetin Rom/Egjiptian</v>
          </cell>
        </row>
        <row r="1321">
          <cell r="B1321" t="str">
            <v>M100397</v>
          </cell>
          <cell r="C1321" t="str">
            <v>Rikonstruksion i godinave ne pronesi te Njesive te Qeverisjes Vendore per strehim social</v>
          </cell>
        </row>
        <row r="1322">
          <cell r="B1322" t="str">
            <v>M100399</v>
          </cell>
          <cell r="C1322" t="str">
            <v>Permiresim i kushteve  te banimit per komunitetin Rom/Egjiptian</v>
          </cell>
        </row>
        <row r="1323">
          <cell r="B1323" t="str">
            <v>18AY404</v>
          </cell>
          <cell r="C1323" t="str">
            <v>Projekte për përmirësimin e infrastruktures, kryesisht ne zona informale që janë në proces legalizimi</v>
          </cell>
        </row>
        <row r="1324">
          <cell r="B1324" t="str">
            <v>M100399</v>
          </cell>
          <cell r="C1324" t="str">
            <v>Permiresim i kushteve  te banimit per komunitetin Rom/Egjiptian</v>
          </cell>
        </row>
        <row r="1325">
          <cell r="B1325" t="str">
            <v>M100399</v>
          </cell>
          <cell r="C1325" t="str">
            <v>Permiresim i kushteve  te banimit per komunitetin Rom/Egjiptian</v>
          </cell>
        </row>
        <row r="1326">
          <cell r="B1326" t="str">
            <v>M100399</v>
          </cell>
          <cell r="C1326" t="str">
            <v>Permiresim i kushteve  te banimit per komunitetin Rom/Egjiptian</v>
          </cell>
        </row>
        <row r="1327">
          <cell r="B1327" t="str">
            <v>M100399</v>
          </cell>
          <cell r="C1327" t="str">
            <v>Permiresim i kushteve  te banimit per komunitetin Rom/Egjiptian</v>
          </cell>
        </row>
        <row r="1328">
          <cell r="B1328" t="str">
            <v>M100399</v>
          </cell>
          <cell r="C1328" t="str">
            <v>Permiresim i kushteve  te banimit per komunitetin Rom/Egjiptian</v>
          </cell>
        </row>
        <row r="1329">
          <cell r="B1329" t="str">
            <v>18AY501</v>
          </cell>
          <cell r="C1329" t="str">
            <v>Mobilje e Pajisje për shkollat e AP</v>
          </cell>
        </row>
        <row r="1330">
          <cell r="B1330" t="str">
            <v>18AY647</v>
          </cell>
          <cell r="C1330" t="str">
            <v>Rikonstruksion çatie per repartin e praktikes (stalle) per shkollen profesionale "Irakli Terova", Korce</v>
          </cell>
        </row>
        <row r="1331">
          <cell r="B1331" t="str">
            <v>24AB501</v>
          </cell>
          <cell r="C1331" t="str">
            <v>Rikostruksion Godina e shkolles Kames (godina e ndertuar nga IPA 2008)</v>
          </cell>
        </row>
        <row r="1332">
          <cell r="B1332" t="str">
            <v>24AB503</v>
          </cell>
          <cell r="C1332" t="str">
            <v>Rikonstruksion i godinës së shkollës dhe reparteve të praktikave Industriale Pavarsia Vlorë</v>
          </cell>
        </row>
        <row r="1333">
          <cell r="B1333" t="str">
            <v>24AB505</v>
          </cell>
          <cell r="C1333" t="str">
            <v>Rikonstruksion i shkollës Bajram Curri Kukës</v>
          </cell>
        </row>
        <row r="1334">
          <cell r="B1334" t="str">
            <v>24AB508</v>
          </cell>
          <cell r="C1334" t="str">
            <v>Rikonstruksion i pjesshëm i Shkollës Kolin Gjoka, Lezhë</v>
          </cell>
        </row>
        <row r="1335">
          <cell r="B1335" t="str">
            <v>24AB513</v>
          </cell>
          <cell r="C1335" t="str">
            <v>Kolaudim për shkollën e Mesme Profesionale Kamëz (në kuadër të projektit me financim të huaj Fond for VET and Employment)</v>
          </cell>
        </row>
        <row r="1336">
          <cell r="B1336" t="str">
            <v>18BS314</v>
          </cell>
          <cell r="C1336" t="str">
            <v>TVSH per Projekte te ndryshme</v>
          </cell>
        </row>
        <row r="1337">
          <cell r="B1337" t="str">
            <v>18AY503</v>
          </cell>
          <cell r="C1337" t="str">
            <v>laboratore, pajisje, makineri per repartet e praktikave profesionale</v>
          </cell>
        </row>
        <row r="1338">
          <cell r="B1338" t="str">
            <v>18AY647</v>
          </cell>
          <cell r="C1338" t="str">
            <v>Rikonstruksion çatie per repartin e praktikes (stalle) per shkollen profesionale "Irakli Terova", Korce</v>
          </cell>
        </row>
        <row r="1339">
          <cell r="B1339" t="str">
            <v>24AB501</v>
          </cell>
          <cell r="C1339" t="str">
            <v>Rikostruksion Godina e shkolles Kames (godina e ndertuar nga IPA 2008)</v>
          </cell>
        </row>
        <row r="1340">
          <cell r="B1340" t="str">
            <v>24AB512</v>
          </cell>
          <cell r="C1340" t="str">
            <v>Pagesën e taksës së ndikimit në infrastrukturë për lejen e punimeve - Rakip Kryeziu</v>
          </cell>
        </row>
        <row r="1341">
          <cell r="B1341" t="str">
            <v>18BS314</v>
          </cell>
          <cell r="C1341" t="str">
            <v>TVSH per Projekte te ndryshme</v>
          </cell>
        </row>
        <row r="1342">
          <cell r="B1342" t="str">
            <v>24AB504</v>
          </cell>
          <cell r="C1342" t="str">
            <v>Rikostruksion konvikti i Cerrikut</v>
          </cell>
        </row>
        <row r="1343">
          <cell r="B1343" t="str">
            <v>18AY705</v>
          </cell>
          <cell r="C1343" t="str">
            <v>Ndërtim i Kampusit të QFP</v>
          </cell>
        </row>
        <row r="1344">
          <cell r="B1344" t="str">
            <v>24AI701</v>
          </cell>
          <cell r="C1344" t="str">
            <v>Rikonstruksione Zyra Punësimi, Qendra Formimi Profesional</v>
          </cell>
        </row>
        <row r="1345">
          <cell r="B1345" t="str">
            <v>18AX304</v>
          </cell>
          <cell r="C1345" t="str">
            <v>Programi Italian</v>
          </cell>
        </row>
        <row r="1346">
          <cell r="B1346" t="str">
            <v>18AX304</v>
          </cell>
          <cell r="C1346" t="str">
            <v>Programi Italian</v>
          </cell>
        </row>
        <row r="1347">
          <cell r="B1347" t="str">
            <v>24AB001</v>
          </cell>
          <cell r="C1347" t="str">
            <v>Financim i huaj per projektin "Cross - Border Cooperation Programme Montenegro - Albania 2014-2020 (IPA II)</v>
          </cell>
        </row>
        <row r="1348">
          <cell r="B1348" t="str">
            <v>25AA201</v>
          </cell>
          <cell r="C1348" t="str">
            <v>Projekti EEN Albania</v>
          </cell>
        </row>
        <row r="1349">
          <cell r="B1349" t="str">
            <v>25AA201</v>
          </cell>
          <cell r="C1349" t="str">
            <v>Projekti EEN Albania</v>
          </cell>
        </row>
        <row r="1350">
          <cell r="B1350" t="str">
            <v>25AC901</v>
          </cell>
          <cell r="C1350" t="str">
            <v>Net4Green</v>
          </cell>
        </row>
        <row r="1351">
          <cell r="B1351" t="str">
            <v>25AD601</v>
          </cell>
          <cell r="C1351" t="str">
            <v>Digital Inovation Unit</v>
          </cell>
        </row>
        <row r="1352">
          <cell r="B1352" t="str">
            <v>M040141</v>
          </cell>
          <cell r="C1352" t="str">
            <v>Fond I Ngrire</v>
          </cell>
        </row>
        <row r="1353">
          <cell r="B1353" t="str">
            <v>M100332</v>
          </cell>
          <cell r="C1353" t="str">
            <v>TVSH për projekte me financim të huaj</v>
          </cell>
        </row>
        <row r="1354">
          <cell r="B1354" t="str">
            <v>18BS301</v>
          </cell>
          <cell r="C1354" t="str">
            <v>Skills for Job</v>
          </cell>
        </row>
        <row r="1355">
          <cell r="B1355" t="str">
            <v>18BS301</v>
          </cell>
          <cell r="C1355" t="str">
            <v>Skills for Job</v>
          </cell>
        </row>
        <row r="1356">
          <cell r="B1356" t="str">
            <v>18BS303</v>
          </cell>
          <cell r="C1356" t="str">
            <v>Mbështetje të arsimit dhe formimit profesional nëpërmjet inovacionit</v>
          </cell>
        </row>
        <row r="1357">
          <cell r="B1357" t="str">
            <v>18BS303</v>
          </cell>
          <cell r="C1357" t="str">
            <v>Mbështetje të arsimit dhe formimit profesional nëpërmjet inovacionit</v>
          </cell>
        </row>
        <row r="1358">
          <cell r="B1358" t="str">
            <v>18BS305</v>
          </cell>
          <cell r="C1358" t="str">
            <v>Financim i huaj për arsim profesional</v>
          </cell>
        </row>
        <row r="1359">
          <cell r="B1359" t="str">
            <v>18BS306</v>
          </cell>
          <cell r="C1359" t="str">
            <v>PROSEED Arsimi Profesional</v>
          </cell>
        </row>
        <row r="1360">
          <cell r="B1360" t="str">
            <v>18BS306</v>
          </cell>
          <cell r="C1360" t="str">
            <v>PROSEED Arsimi Profesional</v>
          </cell>
        </row>
        <row r="1361">
          <cell r="B1361" t="str">
            <v>18BS312</v>
          </cell>
          <cell r="C1361" t="str">
            <v>EPALE-ADULT LEARNING</v>
          </cell>
        </row>
        <row r="1362">
          <cell r="B1362" t="str">
            <v>18BS312</v>
          </cell>
          <cell r="C1362" t="str">
            <v>EPALE-ADULT LEARNING</v>
          </cell>
        </row>
        <row r="1363">
          <cell r="B1363" t="str">
            <v>18BS312</v>
          </cell>
          <cell r="C1363" t="str">
            <v>EPALE-ADULT LEARNING</v>
          </cell>
        </row>
        <row r="1364">
          <cell r="B1364" t="str">
            <v>18BS313</v>
          </cell>
          <cell r="C1364" t="str">
            <v>EPALE</v>
          </cell>
        </row>
        <row r="1365">
          <cell r="B1365" t="str">
            <v>18BS316</v>
          </cell>
          <cell r="C1365" t="str">
            <v>MOMAVET 7955/1</v>
          </cell>
        </row>
        <row r="1366">
          <cell r="B1366" t="str">
            <v>25AA801</v>
          </cell>
          <cell r="C1366" t="str">
            <v>CyberFort Shkolla e Mesme, Shkolla Profesionale Kamëz</v>
          </cell>
        </row>
        <row r="1367">
          <cell r="B1367" t="str">
            <v>25AA802</v>
          </cell>
          <cell r="C1367" t="str">
            <v>Alliance, Shkolla e Mesme Profesionale Kamëz</v>
          </cell>
        </row>
        <row r="1368">
          <cell r="B1368" t="str">
            <v>25AA803</v>
          </cell>
          <cell r="C1368" t="str">
            <v>Circular Tourism Shkolla Profesionale Teknike Ekonomike Hoteleri</v>
          </cell>
        </row>
        <row r="1369">
          <cell r="B1369" t="str">
            <v>25AA804</v>
          </cell>
          <cell r="C1369" t="str">
            <v>Circular Tourism Shkolla Profesionale Elbasan</v>
          </cell>
        </row>
        <row r="1370">
          <cell r="B1370" t="str">
            <v>25AA805</v>
          </cell>
          <cell r="C1370" t="str">
            <v>EmpoëerVET Shkolla Profesionale Elbasan</v>
          </cell>
        </row>
        <row r="1371">
          <cell r="B1371" t="str">
            <v>91209AAI</v>
          </cell>
          <cell r="C1371" t="str">
            <v>Nxenes qe ndjekin shkollat e AP</v>
          </cell>
        </row>
        <row r="1372">
          <cell r="B1372" t="str">
            <v>91209AAI</v>
          </cell>
          <cell r="C1372" t="str">
            <v>Nxenes qe ndjekin shkollat e AP</v>
          </cell>
        </row>
        <row r="1373">
          <cell r="B1373" t="str">
            <v>GM10146</v>
          </cell>
          <cell r="C1373" t="str">
            <v xml:space="preserve">EPALE National Support Services </v>
          </cell>
        </row>
        <row r="1374">
          <cell r="B1374" t="str">
            <v>GM10146</v>
          </cell>
          <cell r="C1374" t="str">
            <v xml:space="preserve">EPALE National Support Services </v>
          </cell>
        </row>
        <row r="1375">
          <cell r="B1375" t="str">
            <v>GM11028</v>
          </cell>
          <cell r="C1375" t="str">
            <v xml:space="preserve">Skemat e Praktikes per Punësimin e të Rinjve në Shqipëri </v>
          </cell>
        </row>
        <row r="1376">
          <cell r="B1376" t="str">
            <v>25AA901</v>
          </cell>
          <cell r="C1376" t="str">
            <v>Projekti FCDO (akpa)</v>
          </cell>
        </row>
        <row r="1377">
          <cell r="B1377" t="str">
            <v>25AA902</v>
          </cell>
          <cell r="C1377" t="str">
            <v>Projekti VRIN VET (AKPA)</v>
          </cell>
        </row>
        <row r="1378">
          <cell r="B1378" t="str">
            <v>25AA903</v>
          </cell>
          <cell r="C1378" t="str">
            <v>Projekti PUMA (AKPA)</v>
          </cell>
        </row>
        <row r="1379">
          <cell r="B1379" t="str">
            <v>25AA904</v>
          </cell>
          <cell r="C1379" t="str">
            <v>Projekti VR Digi VET (AKPA)</v>
          </cell>
        </row>
        <row r="1380">
          <cell r="B1380" t="str">
            <v>25AA905</v>
          </cell>
          <cell r="C1380" t="str">
            <v>Projekti KBERFORT (AKPA)</v>
          </cell>
        </row>
        <row r="1381">
          <cell r="B1381" t="str">
            <v>91211AK</v>
          </cell>
          <cell r="C1381" t="str">
            <v>VR Digi VET AKPA</v>
          </cell>
        </row>
        <row r="1382">
          <cell r="B1382" t="str">
            <v>90401AA</v>
          </cell>
          <cell r="C1382" t="str">
            <v>Numer raportesh/ aktesh ligjore dhe nenligjore te koordinuara</v>
          </cell>
        </row>
        <row r="1383">
          <cell r="B1383" t="str">
            <v>90401AA</v>
          </cell>
          <cell r="C1383" t="str">
            <v>Numer raportesh/ aktesh ligjore dhe nenligjore te koordinuara</v>
          </cell>
        </row>
        <row r="1384">
          <cell r="B1384" t="str">
            <v>90401AB</v>
          </cell>
          <cell r="C1384" t="str">
            <v xml:space="preserve"> Staf i rekrutuar/trajnuar</v>
          </cell>
        </row>
        <row r="1385">
          <cell r="B1385" t="str">
            <v>90401AB</v>
          </cell>
          <cell r="C1385" t="str">
            <v xml:space="preserve"> Staf i rekrutuar/trajnuar</v>
          </cell>
        </row>
        <row r="1386">
          <cell r="B1386" t="str">
            <v>90408AA</v>
          </cell>
          <cell r="C1386" t="str">
            <v xml:space="preserve"> Staf i trajnuar</v>
          </cell>
        </row>
        <row r="1387">
          <cell r="B1387" t="str">
            <v>90408AA</v>
          </cell>
          <cell r="C1387" t="str">
            <v xml:space="preserve"> Staf i trajnuar</v>
          </cell>
        </row>
        <row r="1388">
          <cell r="B1388" t="str">
            <v>90408AC</v>
          </cell>
          <cell r="C1388" t="str">
            <v>Sherbime dhe proçese inovatore te zbatuara</v>
          </cell>
        </row>
        <row r="1389">
          <cell r="B1389" t="str">
            <v>90408AC</v>
          </cell>
          <cell r="C1389" t="str">
            <v>Sherbime dhe proçese inovatore te zbatuara</v>
          </cell>
        </row>
        <row r="1390">
          <cell r="B1390" t="str">
            <v>90408AC</v>
          </cell>
          <cell r="C1390" t="str">
            <v>Sherbime dhe proçese inovatore te zbatuara</v>
          </cell>
        </row>
        <row r="1391">
          <cell r="B1391" t="str">
            <v>90408AC</v>
          </cell>
          <cell r="C1391" t="str">
            <v>Sherbime dhe proçese inovatore te zbatuara</v>
          </cell>
        </row>
        <row r="1392">
          <cell r="B1392" t="str">
            <v>91204AC</v>
          </cell>
          <cell r="C1392" t="str">
            <v>Akte ligjore/nenligjore te miratuara</v>
          </cell>
        </row>
        <row r="1393">
          <cell r="B1393" t="str">
            <v>91204AC</v>
          </cell>
          <cell r="C1393" t="str">
            <v>Akte ligjore/nenligjore te miratuara</v>
          </cell>
        </row>
        <row r="1394">
          <cell r="B1394" t="str">
            <v>91204AB</v>
          </cell>
          <cell r="C1394" t="str">
            <v>Staf i trajnuar</v>
          </cell>
        </row>
        <row r="1395">
          <cell r="B1395" t="str">
            <v>91204AA</v>
          </cell>
          <cell r="C1395" t="str">
            <v>Sherbime dhe proçese inovatore te zbatuara</v>
          </cell>
        </row>
        <row r="1396">
          <cell r="B1396" t="str">
            <v>91204AA</v>
          </cell>
          <cell r="C1396" t="str">
            <v>Sherbime dhe proçese inovatore te zbatuara</v>
          </cell>
        </row>
        <row r="1397">
          <cell r="B1397" t="str">
            <v>91204AA</v>
          </cell>
          <cell r="C1397" t="str">
            <v>Sherbime dhe proçese inovatore te zbatuara</v>
          </cell>
        </row>
        <row r="1398">
          <cell r="B1398" t="str">
            <v>91204AA</v>
          </cell>
          <cell r="C1398" t="str">
            <v>Sherbime dhe proçese inovatore te zbatuara</v>
          </cell>
        </row>
        <row r="1399">
          <cell r="B1399" t="str">
            <v>98704AS</v>
          </cell>
          <cell r="C1399" t="str">
            <v>Takime për përmirësimin e klimës së biznesit</v>
          </cell>
        </row>
        <row r="1400">
          <cell r="B1400" t="str">
            <v>98704AS</v>
          </cell>
          <cell r="C1400" t="str">
            <v>Takime për përmirësimin e klimës së biznesit</v>
          </cell>
        </row>
        <row r="1401">
          <cell r="B1401" t="str">
            <v>98704AS</v>
          </cell>
          <cell r="C1401" t="str">
            <v>Takime për përmirësimin e klimës së biznesit</v>
          </cell>
        </row>
        <row r="1402">
          <cell r="B1402" t="str">
            <v>98704AT</v>
          </cell>
          <cell r="C1402" t="str">
            <v>Kompani startup të mbeshtetur</v>
          </cell>
        </row>
        <row r="1403">
          <cell r="B1403" t="str">
            <v>98704AK</v>
          </cell>
          <cell r="C1403" t="str">
            <v>Akte ligjore dhe nënligjore te miratuara</v>
          </cell>
        </row>
        <row r="1404">
          <cell r="B1404" t="str">
            <v>98704AK</v>
          </cell>
          <cell r="C1404" t="str">
            <v>Akte ligjore dhe nënligjore te miratuara</v>
          </cell>
        </row>
        <row r="1405">
          <cell r="B1405" t="str">
            <v>98704AK</v>
          </cell>
          <cell r="C1405" t="str">
            <v>Akte ligjore dhe nënligjore te miratuara</v>
          </cell>
        </row>
        <row r="1406">
          <cell r="B1406" t="str">
            <v>90409AA</v>
          </cell>
          <cell r="C1406" t="str">
            <v>Akte ligjore dhe nënligjore te miratuara</v>
          </cell>
        </row>
        <row r="1407">
          <cell r="B1407" t="str">
            <v>90409AG</v>
          </cell>
          <cell r="C1407" t="str">
            <v>Promovimi i shqiperise si destinacion investimesh / kujdesi ndaj investitoreve</v>
          </cell>
        </row>
        <row r="1408">
          <cell r="B1408" t="str">
            <v>90409AG</v>
          </cell>
          <cell r="C1408" t="str">
            <v>Promovimi i shqiperise si destinacion investimesh / kujdesi ndaj investitoreve</v>
          </cell>
        </row>
        <row r="1409">
          <cell r="B1409" t="str">
            <v>90409AG</v>
          </cell>
          <cell r="C1409" t="str">
            <v>Promovimi i shqiperise si destinacion investimesh / kujdesi ndaj investitoreve</v>
          </cell>
        </row>
        <row r="1410">
          <cell r="B1410" t="str">
            <v>90409AJ</v>
          </cell>
          <cell r="C1410" t="str">
            <v>Grante për mbështetjen e ndërmarrjeve të vogla dhe të mesme</v>
          </cell>
        </row>
        <row r="1411">
          <cell r="B1411" t="str">
            <v>90409AG</v>
          </cell>
          <cell r="C1411" t="str">
            <v>Promovimi i shqiperise si destinacion investimesh / kujdesi ndaj investitoreve</v>
          </cell>
        </row>
        <row r="1412">
          <cell r="B1412" t="str">
            <v>90409AF</v>
          </cell>
          <cell r="C1412" t="str">
            <v>Studime Fizbiliteti per projektet Koncesionare/PPP</v>
          </cell>
        </row>
        <row r="1413">
          <cell r="B1413" t="str">
            <v>90409AF</v>
          </cell>
          <cell r="C1413" t="str">
            <v>Studime Fizbiliteti per projektet Koncesionare/PPP</v>
          </cell>
        </row>
        <row r="1414">
          <cell r="B1414" t="str">
            <v>90409AE</v>
          </cell>
          <cell r="C1414" t="str">
            <v>Kontrata Koncesione/ PPP te publikuara ne regjistrin elektronik te koncesioneve</v>
          </cell>
        </row>
        <row r="1415">
          <cell r="B1415" t="str">
            <v>90409AF</v>
          </cell>
          <cell r="C1415" t="str">
            <v>Studime Fizbiliteti per projektet Koncesionare/PPP</v>
          </cell>
        </row>
        <row r="1416">
          <cell r="B1416" t="str">
            <v>90409AF</v>
          </cell>
          <cell r="C1416" t="str">
            <v>Studime Fizbiliteti per projektet Koncesionare/PPP</v>
          </cell>
        </row>
        <row r="1417">
          <cell r="B1417" t="str">
            <v>90409AH</v>
          </cell>
          <cell r="C1417" t="str">
            <v>Sherbime te ofruara per bizneset sipas sistemit te Regjistrimit te Licencave</v>
          </cell>
        </row>
        <row r="1418">
          <cell r="B1418" t="str">
            <v>90409AI</v>
          </cell>
          <cell r="C1418" t="str">
            <v>Shërbime te ofruara për bizneset sipas sistemit te Regjistrimit te Biznesit</v>
          </cell>
        </row>
        <row r="1419">
          <cell r="B1419" t="str">
            <v>90409AH</v>
          </cell>
          <cell r="C1419" t="str">
            <v>Sherbime te ofruara per bizneset sipas sistemit te Regjistrimit te Licencave</v>
          </cell>
        </row>
        <row r="1420">
          <cell r="B1420" t="str">
            <v>90409AI</v>
          </cell>
          <cell r="C1420" t="str">
            <v>Shërbime te ofruara për bizneset sipas sistemit te Regjistrimit te Biznesit</v>
          </cell>
        </row>
        <row r="1421">
          <cell r="B1421" t="str">
            <v>90409AI</v>
          </cell>
          <cell r="C1421" t="str">
            <v>Shërbime te ofruara për bizneset sipas sistemit te Regjistrimit te Biznesit</v>
          </cell>
        </row>
        <row r="1422">
          <cell r="B1422" t="str">
            <v>90409AI</v>
          </cell>
          <cell r="C1422" t="str">
            <v>Shërbime te ofruara për bizneset sipas sistemit te Regjistrimit te Biznesit</v>
          </cell>
        </row>
        <row r="1423">
          <cell r="B1423" t="str">
            <v>90409AI</v>
          </cell>
          <cell r="C1423" t="str">
            <v>Shërbime te ofruara për bizneset sipas sistemit te Regjistrimit te Biznesit</v>
          </cell>
        </row>
        <row r="1424">
          <cell r="B1424" t="str">
            <v>90409AA</v>
          </cell>
          <cell r="C1424" t="str">
            <v>Akte ligjore dhe nënligjore te miratuara</v>
          </cell>
        </row>
        <row r="1425">
          <cell r="B1425" t="str">
            <v>90409AA</v>
          </cell>
          <cell r="C1425" t="str">
            <v>Akte ligjore dhe nënligjore te miratuara</v>
          </cell>
        </row>
        <row r="1426">
          <cell r="B1426" t="str">
            <v>90409AA</v>
          </cell>
          <cell r="C1426" t="str">
            <v>Akte ligjore dhe nënligjore te miratuara</v>
          </cell>
        </row>
        <row r="1427">
          <cell r="B1427" t="str">
            <v>90409AA</v>
          </cell>
          <cell r="C1427" t="str">
            <v>Akte ligjore dhe nënligjore te miratuara</v>
          </cell>
        </row>
        <row r="1428">
          <cell r="B1428" t="str">
            <v>90409AD</v>
          </cell>
          <cell r="C1428" t="str">
            <v>Takime për përmirësimin e klimës së biznesit</v>
          </cell>
        </row>
        <row r="1429">
          <cell r="B1429" t="str">
            <v>90409AD</v>
          </cell>
          <cell r="C1429" t="str">
            <v>Takime për përmirësimin e klimës së biznesit</v>
          </cell>
        </row>
        <row r="1430">
          <cell r="B1430" t="str">
            <v>90409AD</v>
          </cell>
          <cell r="C1430" t="str">
            <v>Takime për përmirësimin e klimës së biznesit</v>
          </cell>
        </row>
        <row r="1431">
          <cell r="B1431" t="str">
            <v>90409AC</v>
          </cell>
          <cell r="C1431" t="str">
            <v>Kompani startup të mbeshtetur</v>
          </cell>
        </row>
        <row r="1432">
          <cell r="B1432" t="str">
            <v>90409AD</v>
          </cell>
          <cell r="C1432" t="str">
            <v>Takime për përmirësimin e klimës së biznesit</v>
          </cell>
        </row>
        <row r="1433">
          <cell r="B1433" t="str">
            <v>91205AA</v>
          </cell>
          <cell r="C1433" t="str">
            <v>Akte ligjore dhe nenligjore te miratuara</v>
          </cell>
        </row>
        <row r="1434">
          <cell r="B1434" t="str">
            <v>91205AE</v>
          </cell>
          <cell r="C1434" t="str">
            <v>Promovimi i shqiperise si destinacion investimesh / kujdesi ndaj investitoreve</v>
          </cell>
        </row>
        <row r="1435">
          <cell r="B1435" t="str">
            <v>91205AE</v>
          </cell>
          <cell r="C1435" t="str">
            <v>Promovimi i shqiperise si destinacion investimesh / kujdesi ndaj investitoreve</v>
          </cell>
        </row>
        <row r="1436">
          <cell r="B1436" t="str">
            <v>91205AE</v>
          </cell>
          <cell r="C1436" t="str">
            <v>Promovimi i shqiperise si destinacion investimesh / kujdesi ndaj investitoreve</v>
          </cell>
        </row>
        <row r="1437">
          <cell r="B1437" t="str">
            <v>91205AB</v>
          </cell>
          <cell r="C1437" t="str">
            <v>Grante për mbështetjen e ndërmarrjeve të vogla dhe të mesme</v>
          </cell>
        </row>
        <row r="1438">
          <cell r="B1438" t="str">
            <v>91205AE</v>
          </cell>
          <cell r="C1438" t="str">
            <v>Promovimi i shqiperise si destinacion investimesh / kujdesi ndaj investitoreve</v>
          </cell>
        </row>
        <row r="1439">
          <cell r="B1439" t="str">
            <v>91205AF</v>
          </cell>
          <cell r="C1439" t="str">
            <v>Studime Fizbiliteti per projektet Koncesionare/PPP</v>
          </cell>
        </row>
        <row r="1440">
          <cell r="B1440" t="str">
            <v>91205AF</v>
          </cell>
          <cell r="C1440" t="str">
            <v>Studime Fizbiliteti per projektet Koncesionare/PPP</v>
          </cell>
        </row>
        <row r="1441">
          <cell r="B1441" t="str">
            <v>91205AF</v>
          </cell>
          <cell r="C1441" t="str">
            <v>Studime Fizbiliteti per projektet Koncesionare/PPP</v>
          </cell>
        </row>
        <row r="1442">
          <cell r="B1442" t="str">
            <v>91205AG</v>
          </cell>
          <cell r="C1442" t="str">
            <v>Kontrata Koncesione/ PPP te publikuara ne regjistrin elektronik te koncesioneve</v>
          </cell>
        </row>
        <row r="1443">
          <cell r="B1443" t="str">
            <v>91205AF</v>
          </cell>
          <cell r="C1443" t="str">
            <v>Studime Fizbiliteti per projektet Koncesionare/PPP</v>
          </cell>
        </row>
        <row r="1444">
          <cell r="B1444" t="str">
            <v>91205AC</v>
          </cell>
          <cell r="C1444" t="str">
            <v>Shërbime te ofruara për bizneset sipas sistemit te Regjistrimit te Biznesit</v>
          </cell>
        </row>
        <row r="1445">
          <cell r="B1445" t="str">
            <v>91205AD</v>
          </cell>
          <cell r="C1445" t="str">
            <v>Sherbime te ofruara per bizneset sipas sistemit te Regjistrimit te Licencave</v>
          </cell>
        </row>
        <row r="1446">
          <cell r="B1446" t="str">
            <v>91205AC</v>
          </cell>
          <cell r="C1446" t="str">
            <v>Shërbime te ofruara për bizneset sipas sistemit te Regjistrimit te Biznesit</v>
          </cell>
        </row>
        <row r="1447">
          <cell r="B1447" t="str">
            <v>91205AD</v>
          </cell>
          <cell r="C1447" t="str">
            <v>Sherbime te ofruara per bizneset sipas sistemit te Regjistrimit te Licencave</v>
          </cell>
        </row>
        <row r="1448">
          <cell r="B1448" t="str">
            <v>91205AC</v>
          </cell>
          <cell r="C1448" t="str">
            <v>Shërbime te ofruara për bizneset sipas sistemit te Regjistrimit te Biznesit</v>
          </cell>
        </row>
        <row r="1449">
          <cell r="B1449" t="str">
            <v>91205AC</v>
          </cell>
          <cell r="C1449" t="str">
            <v>Shërbime te ofruara për bizneset sipas sistemit te Regjistrimit te Biznesit</v>
          </cell>
        </row>
        <row r="1450">
          <cell r="B1450" t="str">
            <v>91205AC</v>
          </cell>
          <cell r="C1450" t="str">
            <v>Shërbime te ofruara për bizneset sipas sistemit te Regjistrimit te Biznesit</v>
          </cell>
        </row>
        <row r="1451">
          <cell r="B1451" t="str">
            <v>90404AE</v>
          </cell>
          <cell r="C1451" t="str">
            <v>Kalibrime dhe verfikime te mjeteve matese</v>
          </cell>
        </row>
        <row r="1452">
          <cell r="B1452" t="str">
            <v>90404AE</v>
          </cell>
          <cell r="C1452" t="str">
            <v>Kalibrime dhe verfikime te mjeteve matese</v>
          </cell>
        </row>
        <row r="1453">
          <cell r="B1453" t="str">
            <v>90404AE</v>
          </cell>
          <cell r="C1453" t="str">
            <v>Kalibrime dhe verfikime te mjeteve matese</v>
          </cell>
        </row>
        <row r="1454">
          <cell r="B1454" t="str">
            <v>90404AC</v>
          </cell>
          <cell r="C1454" t="str">
            <v>Anetare me te drejta te plota ne organizata nderkombatare EUROMED, BIPM, WELMEC, OIML, IMECO</v>
          </cell>
        </row>
        <row r="1455">
          <cell r="B1455" t="str">
            <v>90404AE</v>
          </cell>
          <cell r="C1455" t="str">
            <v>Kalibrime dhe verfikime te mjeteve matese</v>
          </cell>
        </row>
        <row r="1456">
          <cell r="B1456" t="str">
            <v>90404AD</v>
          </cell>
          <cell r="C1456" t="str">
            <v>Inspektime per mbikqyrjen e tregut ne te gjithe territoine e vendit</v>
          </cell>
        </row>
        <row r="1457">
          <cell r="B1457" t="str">
            <v>90404AD</v>
          </cell>
          <cell r="C1457" t="str">
            <v>Inspektime per mbikqyrjen e tregut ne te gjithe territoine e vendit</v>
          </cell>
        </row>
        <row r="1458">
          <cell r="B1458" t="str">
            <v>90404AD</v>
          </cell>
          <cell r="C1458" t="str">
            <v>Inspektime per mbikqyrjen e tregut ne te gjithe territoine e vendit</v>
          </cell>
        </row>
        <row r="1459">
          <cell r="B1459" t="str">
            <v>90404AD</v>
          </cell>
          <cell r="C1459" t="str">
            <v>Inspektime per mbikqyrjen e tregut ne te gjithe territoine e vendit</v>
          </cell>
        </row>
        <row r="1460">
          <cell r="B1460" t="str">
            <v>90404AA</v>
          </cell>
          <cell r="C1460" t="str">
            <v>Standarde evropiane dhe nderkombetare te adaptuara, miratuara si SSH</v>
          </cell>
        </row>
        <row r="1461">
          <cell r="B1461" t="str">
            <v>90404AA</v>
          </cell>
          <cell r="C1461" t="str">
            <v>Standarde evropiane dhe nderkombetare te adaptuara, miratuara si SSH</v>
          </cell>
        </row>
        <row r="1462">
          <cell r="B1462" t="str">
            <v>90404AA</v>
          </cell>
          <cell r="C1462" t="str">
            <v>Standarde evropiane dhe nderkombetare te adaptuara, miratuara si SSH</v>
          </cell>
        </row>
        <row r="1463">
          <cell r="B1463" t="str">
            <v>90404AA</v>
          </cell>
          <cell r="C1463" t="str">
            <v>Standarde evropiane dhe nderkombetare te adaptuara, miratuara si SSH</v>
          </cell>
        </row>
        <row r="1464">
          <cell r="B1464" t="str">
            <v>90404AB</v>
          </cell>
          <cell r="C1464" t="str">
            <v>Certifikata akreditimi te njohura ne vendet nderkombetare</v>
          </cell>
        </row>
        <row r="1465">
          <cell r="B1465" t="str">
            <v>90404AB</v>
          </cell>
          <cell r="C1465" t="str">
            <v>Certifikata akreditimi te njohura ne vendet nderkombetare</v>
          </cell>
        </row>
        <row r="1466">
          <cell r="B1466" t="str">
            <v>90404AB</v>
          </cell>
          <cell r="C1466" t="str">
            <v>Certifikata akreditimi te njohura ne vendet nderkombetare</v>
          </cell>
        </row>
        <row r="1467">
          <cell r="B1467" t="str">
            <v>90404AB</v>
          </cell>
          <cell r="C1467" t="str">
            <v>Certifikata akreditimi te njohura ne vendet nderkombetare</v>
          </cell>
        </row>
        <row r="1468">
          <cell r="B1468" t="str">
            <v>90404AB</v>
          </cell>
          <cell r="C1468" t="str">
            <v>Certifikata akreditimi te njohura ne vendet nderkombetare</v>
          </cell>
        </row>
        <row r="1469">
          <cell r="B1469" t="str">
            <v>91206AA</v>
          </cell>
          <cell r="C1469" t="str">
            <v>Kalibrime dhe verfikime te mjeteve matese</v>
          </cell>
        </row>
        <row r="1470">
          <cell r="B1470" t="str">
            <v>91206AA</v>
          </cell>
          <cell r="C1470" t="str">
            <v>Kalibrime dhe verfikime te mjeteve matese</v>
          </cell>
        </row>
        <row r="1471">
          <cell r="B1471" t="str">
            <v>91206AA</v>
          </cell>
          <cell r="C1471" t="str">
            <v>Kalibrime dhe verfikime te mjeteve matese</v>
          </cell>
        </row>
        <row r="1472">
          <cell r="B1472" t="str">
            <v>91206AB</v>
          </cell>
          <cell r="C1472" t="str">
            <v>Anetare me te drejta te plota ne organizata nderkombatare EUROMED, BIPM, WELMEC, OIML, IMECO</v>
          </cell>
        </row>
        <row r="1473">
          <cell r="B1473" t="str">
            <v>91206AA</v>
          </cell>
          <cell r="C1473" t="str">
            <v>Kalibrime dhe verfikime te mjeteve matese</v>
          </cell>
        </row>
        <row r="1474">
          <cell r="B1474" t="str">
            <v>91206AC</v>
          </cell>
          <cell r="C1474" t="str">
            <v>Inspektime per mbikqyrjen e tregut ne te gjithe territoine e vendit</v>
          </cell>
        </row>
        <row r="1475">
          <cell r="B1475" t="str">
            <v>91206AC</v>
          </cell>
          <cell r="C1475" t="str">
            <v>Inspektime per mbikqyrjen e tregut ne te gjithe territoine e vendit</v>
          </cell>
        </row>
        <row r="1476">
          <cell r="B1476" t="str">
            <v>91206AC</v>
          </cell>
          <cell r="C1476" t="str">
            <v>Inspektime per mbikqyrjen e tregut ne te gjithe territoine e vendit</v>
          </cell>
        </row>
        <row r="1477">
          <cell r="B1477" t="str">
            <v>91206AC</v>
          </cell>
          <cell r="C1477" t="str">
            <v>Inspektime per mbikqyrjen e tregut ne te gjithe territoine e vendit</v>
          </cell>
        </row>
        <row r="1478">
          <cell r="B1478" t="str">
            <v>91206AD</v>
          </cell>
          <cell r="C1478" t="str">
            <v>Standarde evropiane dhe nderkombetare te adaptuara, miratuara si SSH</v>
          </cell>
        </row>
        <row r="1479">
          <cell r="B1479" t="str">
            <v>91206AD</v>
          </cell>
          <cell r="C1479" t="str">
            <v>Standarde evropiane dhe nderkombetare te adaptuara, miratuara si SSH</v>
          </cell>
        </row>
        <row r="1480">
          <cell r="B1480" t="str">
            <v>91206AD</v>
          </cell>
          <cell r="C1480" t="str">
            <v>Standarde evropiane dhe nderkombetare te adaptuara, miratuara si SSH</v>
          </cell>
        </row>
        <row r="1481">
          <cell r="B1481" t="str">
            <v>91206AD</v>
          </cell>
          <cell r="C1481" t="str">
            <v>Standarde evropiane dhe nderkombetare te adaptuara, miratuara si SSH</v>
          </cell>
        </row>
        <row r="1482">
          <cell r="B1482" t="str">
            <v>91206AD</v>
          </cell>
          <cell r="C1482" t="str">
            <v>Standarde evropiane dhe nderkombetare te adaptuara, miratuara si SSH</v>
          </cell>
        </row>
        <row r="1483">
          <cell r="B1483" t="str">
            <v>91206AE</v>
          </cell>
          <cell r="C1483" t="str">
            <v>Certifikata akreditimi te njohura ne vendet nderkombetare</v>
          </cell>
        </row>
        <row r="1484">
          <cell r="B1484" t="str">
            <v>91206AE</v>
          </cell>
          <cell r="C1484" t="str">
            <v>Certifikata akreditimi te njohura ne vendet nderkombetare</v>
          </cell>
        </row>
        <row r="1485">
          <cell r="B1485" t="str">
            <v>91206AE</v>
          </cell>
          <cell r="C1485" t="str">
            <v>Certifikata akreditimi te njohura ne vendet nderkombetare</v>
          </cell>
        </row>
        <row r="1486">
          <cell r="B1486" t="str">
            <v>91206AE</v>
          </cell>
          <cell r="C1486" t="str">
            <v>Certifikata akreditimi te njohura ne vendet nderkombetare</v>
          </cell>
        </row>
        <row r="1487">
          <cell r="B1487" t="str">
            <v>91206AE</v>
          </cell>
          <cell r="C1487" t="str">
            <v>Certifikata akreditimi te njohura ne vendet nderkombetare</v>
          </cell>
        </row>
        <row r="1488">
          <cell r="B1488" t="str">
            <v>90407AA</v>
          </cell>
          <cell r="C1488" t="str">
            <v>Inspektimet e realizura nga ISHPSHSH</v>
          </cell>
        </row>
        <row r="1489">
          <cell r="B1489" t="str">
            <v>90407AA</v>
          </cell>
          <cell r="C1489" t="str">
            <v>Inspektimet e realizura nga ISHPSHSH</v>
          </cell>
        </row>
        <row r="1490">
          <cell r="B1490" t="str">
            <v>90407AA</v>
          </cell>
          <cell r="C1490" t="str">
            <v>Inspektimet e realizura nga ISHPSHSH</v>
          </cell>
        </row>
        <row r="1491">
          <cell r="B1491" t="str">
            <v>90407AA</v>
          </cell>
          <cell r="C1491" t="str">
            <v>Inspektimet e realizura nga ISHPSHSH</v>
          </cell>
        </row>
        <row r="1492">
          <cell r="B1492" t="str">
            <v>91207AA</v>
          </cell>
          <cell r="C1492" t="str">
            <v>Inspektimet e realizura nga ISHPSHSH</v>
          </cell>
        </row>
        <row r="1493">
          <cell r="B1493" t="str">
            <v>91207AA</v>
          </cell>
          <cell r="C1493" t="str">
            <v>Inspektimet e realizura nga ISHPSHSH</v>
          </cell>
        </row>
        <row r="1494">
          <cell r="B1494" t="str">
            <v>91207AA</v>
          </cell>
          <cell r="C1494" t="str">
            <v>Inspektimet e realizura nga ISHPSHSH</v>
          </cell>
        </row>
        <row r="1495">
          <cell r="B1495" t="str">
            <v>91207AA</v>
          </cell>
          <cell r="C1495" t="str">
            <v>Inspektimet e realizura nga ISHPSHSH</v>
          </cell>
        </row>
        <row r="1496">
          <cell r="B1496" t="str">
            <v>90406AA</v>
          </cell>
          <cell r="C1496" t="str">
            <v xml:space="preserve"> Bonusi i qirase</v>
          </cell>
        </row>
        <row r="1497">
          <cell r="B1497" t="str">
            <v>90406AD</v>
          </cell>
          <cell r="C1497" t="str">
            <v>Kredi te reja</v>
          </cell>
        </row>
        <row r="1498">
          <cell r="B1498" t="str">
            <v>90406AE</v>
          </cell>
          <cell r="C1498" t="str">
            <v>Kredi ekzistuese qe subvencionohen</v>
          </cell>
        </row>
        <row r="1499">
          <cell r="B1499" t="str">
            <v>90406AB</v>
          </cell>
          <cell r="C1499" t="str">
            <v>Subvencionim qiraje per banore te shpronesuar sipas VKM-se nr.409, dt 15.06.2022</v>
          </cell>
        </row>
        <row r="1500">
          <cell r="B1500" t="str">
            <v>90406AA</v>
          </cell>
          <cell r="C1500" t="str">
            <v xml:space="preserve"> Bonusi i qirase</v>
          </cell>
        </row>
        <row r="1501">
          <cell r="B1501" t="str">
            <v>90406AA</v>
          </cell>
          <cell r="C1501" t="str">
            <v xml:space="preserve"> Bonusi i qirase</v>
          </cell>
        </row>
        <row r="1502">
          <cell r="B1502" t="str">
            <v>90406AA</v>
          </cell>
          <cell r="C1502" t="str">
            <v xml:space="preserve"> Bonusi i qirase</v>
          </cell>
        </row>
        <row r="1503">
          <cell r="B1503" t="str">
            <v>90406AA</v>
          </cell>
          <cell r="C1503" t="str">
            <v xml:space="preserve"> Bonusi i qirase</v>
          </cell>
        </row>
        <row r="1504">
          <cell r="B1504" t="str">
            <v>90406AA</v>
          </cell>
          <cell r="C1504" t="str">
            <v xml:space="preserve"> Bonusi i qirase</v>
          </cell>
        </row>
        <row r="1505">
          <cell r="B1505" t="str">
            <v>90406AA</v>
          </cell>
          <cell r="C1505" t="str">
            <v xml:space="preserve"> Bonusi i qirase</v>
          </cell>
        </row>
        <row r="1506">
          <cell r="B1506" t="str">
            <v>90406AA</v>
          </cell>
          <cell r="C1506" t="str">
            <v xml:space="preserve"> Bonusi i qirase</v>
          </cell>
        </row>
        <row r="1507">
          <cell r="B1507" t="str">
            <v>90406AA</v>
          </cell>
          <cell r="C1507" t="str">
            <v xml:space="preserve"> Bonusi i qirase</v>
          </cell>
        </row>
        <row r="1508">
          <cell r="B1508" t="str">
            <v>90406AA</v>
          </cell>
          <cell r="C1508" t="str">
            <v xml:space="preserve"> Bonusi i qirase</v>
          </cell>
        </row>
        <row r="1509">
          <cell r="B1509" t="str">
            <v>90406AA</v>
          </cell>
          <cell r="C1509" t="str">
            <v xml:space="preserve"> Bonusi i qirase</v>
          </cell>
        </row>
        <row r="1510">
          <cell r="B1510" t="str">
            <v>90406AC</v>
          </cell>
          <cell r="C1510" t="str">
            <v>Grant i menjehershem</v>
          </cell>
        </row>
        <row r="1511">
          <cell r="B1511" t="str">
            <v>90406AB</v>
          </cell>
          <cell r="C1511" t="str">
            <v>Subvencionim qiraje per banore te shpronesuar sipas VKM-se nr.409, dt 15.06.2022</v>
          </cell>
        </row>
        <row r="1512">
          <cell r="B1512" t="str">
            <v>90406AA</v>
          </cell>
          <cell r="C1512" t="str">
            <v xml:space="preserve"> Bonusi i qirase</v>
          </cell>
        </row>
        <row r="1513">
          <cell r="B1513" t="str">
            <v>90406AA</v>
          </cell>
          <cell r="C1513" t="str">
            <v xml:space="preserve"> Bonusi i qirase</v>
          </cell>
        </row>
        <row r="1514">
          <cell r="B1514" t="str">
            <v>90406AA</v>
          </cell>
          <cell r="C1514" t="str">
            <v xml:space="preserve"> Bonusi i qirase</v>
          </cell>
        </row>
        <row r="1515">
          <cell r="B1515" t="str">
            <v>90406AA</v>
          </cell>
          <cell r="C1515" t="str">
            <v xml:space="preserve"> Bonusi i qirase</v>
          </cell>
        </row>
        <row r="1516">
          <cell r="B1516" t="str">
            <v>90406AA</v>
          </cell>
          <cell r="C1516" t="str">
            <v xml:space="preserve"> Bonusi i qirase</v>
          </cell>
        </row>
        <row r="1517">
          <cell r="B1517" t="str">
            <v>90406AC</v>
          </cell>
          <cell r="C1517" t="str">
            <v>Grant i menjehershem</v>
          </cell>
        </row>
        <row r="1518">
          <cell r="B1518" t="str">
            <v>90406AA</v>
          </cell>
          <cell r="C1518" t="str">
            <v xml:space="preserve"> Bonusi i qirase</v>
          </cell>
        </row>
        <row r="1519">
          <cell r="B1519" t="str">
            <v>90406AA</v>
          </cell>
          <cell r="C1519" t="str">
            <v xml:space="preserve"> Bonusi i qirase</v>
          </cell>
        </row>
        <row r="1520">
          <cell r="B1520" t="str">
            <v>90406AA</v>
          </cell>
          <cell r="C1520" t="str">
            <v xml:space="preserve"> Bonusi i qirase</v>
          </cell>
        </row>
        <row r="1521">
          <cell r="B1521" t="str">
            <v>90406AA</v>
          </cell>
          <cell r="C1521" t="str">
            <v xml:space="preserve"> Bonusi i qirase</v>
          </cell>
        </row>
        <row r="1522">
          <cell r="B1522" t="str">
            <v>90406AA</v>
          </cell>
          <cell r="C1522" t="str">
            <v xml:space="preserve"> Bonusi i qirase</v>
          </cell>
        </row>
        <row r="1523">
          <cell r="B1523" t="str">
            <v>90406AA</v>
          </cell>
          <cell r="C1523" t="str">
            <v xml:space="preserve"> Bonusi i qirase</v>
          </cell>
        </row>
        <row r="1524">
          <cell r="B1524" t="str">
            <v>90406AA</v>
          </cell>
          <cell r="C1524" t="str">
            <v xml:space="preserve"> Bonusi i qirase</v>
          </cell>
        </row>
        <row r="1525">
          <cell r="B1525" t="str">
            <v>90406AA</v>
          </cell>
          <cell r="C1525" t="str">
            <v xml:space="preserve"> Bonusi i qirase</v>
          </cell>
        </row>
        <row r="1526">
          <cell r="B1526" t="str">
            <v>90406AA</v>
          </cell>
          <cell r="C1526" t="str">
            <v xml:space="preserve"> Bonusi i qirase</v>
          </cell>
        </row>
        <row r="1527">
          <cell r="B1527" t="str">
            <v>90406AA</v>
          </cell>
          <cell r="C1527" t="str">
            <v xml:space="preserve"> Bonusi i qirase</v>
          </cell>
        </row>
        <row r="1528">
          <cell r="B1528" t="str">
            <v>90406AA</v>
          </cell>
          <cell r="C1528" t="str">
            <v xml:space="preserve"> Bonusi i qirase</v>
          </cell>
        </row>
        <row r="1529">
          <cell r="B1529" t="str">
            <v>90406AA</v>
          </cell>
          <cell r="C1529" t="str">
            <v xml:space="preserve"> Bonusi i qirase</v>
          </cell>
        </row>
        <row r="1530">
          <cell r="B1530" t="str">
            <v>90406AA</v>
          </cell>
          <cell r="C1530" t="str">
            <v xml:space="preserve"> Bonusi i qirase</v>
          </cell>
        </row>
        <row r="1531">
          <cell r="B1531" t="str">
            <v>91208AA</v>
          </cell>
          <cell r="C1531" t="str">
            <v>Kredi ekzistuese qe subvencionohen</v>
          </cell>
        </row>
        <row r="1532">
          <cell r="B1532" t="str">
            <v>91208AB</v>
          </cell>
          <cell r="C1532" t="str">
            <v>Kredi te reja</v>
          </cell>
        </row>
        <row r="1533">
          <cell r="B1533" t="str">
            <v>91208AC</v>
          </cell>
          <cell r="C1533" t="str">
            <v xml:space="preserve"> Bonusi i qirase</v>
          </cell>
        </row>
        <row r="1534">
          <cell r="B1534" t="str">
            <v>91208AE</v>
          </cell>
          <cell r="C1534" t="str">
            <v>Subvencionim qiraje per banore te shpronesuar sipas VKM-se nr.409, dt 15.06.2022</v>
          </cell>
        </row>
        <row r="1535">
          <cell r="B1535" t="str">
            <v>91208AC</v>
          </cell>
          <cell r="C1535" t="str">
            <v xml:space="preserve"> Bonusi i qirase</v>
          </cell>
        </row>
        <row r="1536">
          <cell r="B1536" t="str">
            <v>91208AC</v>
          </cell>
          <cell r="C1536" t="str">
            <v xml:space="preserve"> Bonusi i qirase</v>
          </cell>
        </row>
        <row r="1537">
          <cell r="B1537" t="str">
            <v>91208AC</v>
          </cell>
          <cell r="C1537" t="str">
            <v xml:space="preserve"> Bonusi i qirase</v>
          </cell>
        </row>
        <row r="1538">
          <cell r="B1538" t="str">
            <v>91208AC</v>
          </cell>
          <cell r="C1538" t="str">
            <v xml:space="preserve"> Bonusi i qirase</v>
          </cell>
        </row>
        <row r="1539">
          <cell r="B1539" t="str">
            <v>91208AD</v>
          </cell>
          <cell r="C1539" t="str">
            <v>Grant i menjehershem</v>
          </cell>
        </row>
        <row r="1540">
          <cell r="B1540" t="str">
            <v>91208AC</v>
          </cell>
          <cell r="C1540" t="str">
            <v xml:space="preserve"> Bonusi i qirase</v>
          </cell>
        </row>
        <row r="1541">
          <cell r="B1541" t="str">
            <v>91208AC</v>
          </cell>
          <cell r="C1541" t="str">
            <v xml:space="preserve"> Bonusi i qirase</v>
          </cell>
        </row>
        <row r="1542">
          <cell r="B1542" t="str">
            <v>91208AC</v>
          </cell>
          <cell r="C1542" t="str">
            <v xml:space="preserve"> Bonusi i qirase</v>
          </cell>
        </row>
        <row r="1543">
          <cell r="B1543" t="str">
            <v>91208AC</v>
          </cell>
          <cell r="C1543" t="str">
            <v xml:space="preserve"> Bonusi i qirase</v>
          </cell>
        </row>
        <row r="1544">
          <cell r="B1544" t="str">
            <v>91208AC</v>
          </cell>
          <cell r="C1544" t="str">
            <v xml:space="preserve"> Bonusi i qirase</v>
          </cell>
        </row>
        <row r="1545">
          <cell r="B1545" t="str">
            <v>91208AC</v>
          </cell>
          <cell r="C1545" t="str">
            <v xml:space="preserve"> Bonusi i qirase</v>
          </cell>
        </row>
        <row r="1546">
          <cell r="B1546" t="str">
            <v>91208AC</v>
          </cell>
          <cell r="C1546" t="str">
            <v xml:space="preserve"> Bonusi i qirase</v>
          </cell>
        </row>
        <row r="1547">
          <cell r="B1547" t="str">
            <v>91208AC</v>
          </cell>
          <cell r="C1547" t="str">
            <v xml:space="preserve"> Bonusi i qirase</v>
          </cell>
        </row>
        <row r="1548">
          <cell r="B1548" t="str">
            <v>91208AD</v>
          </cell>
          <cell r="C1548" t="str">
            <v>Grant i menjehershem</v>
          </cell>
        </row>
        <row r="1549">
          <cell r="B1549" t="str">
            <v>91208AE</v>
          </cell>
          <cell r="C1549" t="str">
            <v>Subvencionim qiraje per banore te shpronesuar sipas VKM-se nr.409, dt 15.06.2022</v>
          </cell>
        </row>
        <row r="1550">
          <cell r="B1550" t="str">
            <v>91208AC</v>
          </cell>
          <cell r="C1550" t="str">
            <v xml:space="preserve"> Bonusi i qirase</v>
          </cell>
        </row>
        <row r="1551">
          <cell r="B1551" t="str">
            <v>91208AC</v>
          </cell>
          <cell r="C1551" t="str">
            <v xml:space="preserve"> Bonusi i qirase</v>
          </cell>
        </row>
        <row r="1552">
          <cell r="B1552" t="str">
            <v>91208AC</v>
          </cell>
          <cell r="C1552" t="str">
            <v xml:space="preserve"> Bonusi i qirase</v>
          </cell>
        </row>
        <row r="1553">
          <cell r="B1553" t="str">
            <v>91208AC</v>
          </cell>
          <cell r="C1553" t="str">
            <v xml:space="preserve"> Bonusi i qirase</v>
          </cell>
        </row>
        <row r="1554">
          <cell r="B1554" t="str">
            <v>91208AC</v>
          </cell>
          <cell r="C1554" t="str">
            <v xml:space="preserve"> Bonusi i qirase</v>
          </cell>
        </row>
        <row r="1555">
          <cell r="B1555" t="str">
            <v>91208AC</v>
          </cell>
          <cell r="C1555" t="str">
            <v xml:space="preserve"> Bonusi i qirase</v>
          </cell>
        </row>
        <row r="1556">
          <cell r="B1556" t="str">
            <v>91208AC</v>
          </cell>
          <cell r="C1556" t="str">
            <v xml:space="preserve"> Bonusi i qirase</v>
          </cell>
        </row>
        <row r="1557">
          <cell r="B1557" t="str">
            <v>91208AC</v>
          </cell>
          <cell r="C1557" t="str">
            <v xml:space="preserve"> Bonusi i qirase</v>
          </cell>
        </row>
        <row r="1558">
          <cell r="B1558" t="str">
            <v>91208AC</v>
          </cell>
          <cell r="C1558" t="str">
            <v xml:space="preserve"> Bonusi i qirase</v>
          </cell>
        </row>
        <row r="1559">
          <cell r="B1559" t="str">
            <v>91208AC</v>
          </cell>
          <cell r="C1559" t="str">
            <v xml:space="preserve"> Bonusi i qirase</v>
          </cell>
        </row>
        <row r="1560">
          <cell r="B1560" t="str">
            <v>91208AC</v>
          </cell>
          <cell r="C1560" t="str">
            <v xml:space="preserve"> Bonusi i qirase</v>
          </cell>
        </row>
        <row r="1561">
          <cell r="B1561" t="str">
            <v>91208AC</v>
          </cell>
          <cell r="C1561" t="str">
            <v xml:space="preserve"> Bonusi i qirase</v>
          </cell>
        </row>
        <row r="1562">
          <cell r="B1562" t="str">
            <v>91208AD</v>
          </cell>
          <cell r="C1562" t="str">
            <v>Grant i menjehershem</v>
          </cell>
        </row>
        <row r="1563">
          <cell r="B1563" t="str">
            <v>91208AC</v>
          </cell>
          <cell r="C1563" t="str">
            <v xml:space="preserve"> Bonusi i qirase</v>
          </cell>
        </row>
        <row r="1564">
          <cell r="B1564" t="str">
            <v>91208AC</v>
          </cell>
          <cell r="C1564" t="str">
            <v xml:space="preserve"> Bonusi i qirase</v>
          </cell>
        </row>
        <row r="1565">
          <cell r="B1565" t="str">
            <v>91208AC</v>
          </cell>
          <cell r="C1565" t="str">
            <v xml:space="preserve"> Bonusi i qirase</v>
          </cell>
        </row>
        <row r="1566">
          <cell r="B1566" t="str">
            <v>91208AC</v>
          </cell>
          <cell r="C1566" t="str">
            <v xml:space="preserve"> Bonusi i qirase</v>
          </cell>
        </row>
        <row r="1567">
          <cell r="B1567" t="str">
            <v>91208AE</v>
          </cell>
          <cell r="C1567" t="str">
            <v>Subvencionim qiraje per banore te shpronesuar sipas VKM-se nr.409, dt 15.06.2022</v>
          </cell>
        </row>
        <row r="1568">
          <cell r="B1568" t="str">
            <v>91208AC</v>
          </cell>
          <cell r="C1568" t="str">
            <v xml:space="preserve"> Bonusi i qirase</v>
          </cell>
        </row>
        <row r="1569">
          <cell r="B1569" t="str">
            <v>91208AC</v>
          </cell>
          <cell r="C1569" t="str">
            <v xml:space="preserve"> Bonusi i qirase</v>
          </cell>
        </row>
        <row r="1570">
          <cell r="B1570" t="str">
            <v>90403AA</v>
          </cell>
          <cell r="C1570" t="str">
            <v>Akte ligjore dhe nënligjore te harturara/miratuara</v>
          </cell>
        </row>
        <row r="1571">
          <cell r="B1571" t="str">
            <v>90403AH</v>
          </cell>
          <cell r="C1571" t="str">
            <v>Bursa te perfituara nga nxensit e AP</v>
          </cell>
        </row>
        <row r="1572">
          <cell r="B1572" t="str">
            <v>90403AH</v>
          </cell>
          <cell r="C1572" t="str">
            <v>Bursa te perfituara nga nxensit e AP</v>
          </cell>
        </row>
        <row r="1573">
          <cell r="B1573" t="str">
            <v>90403AA</v>
          </cell>
          <cell r="C1573" t="str">
            <v>Akte ligjore dhe nënligjore te harturara/miratuara</v>
          </cell>
        </row>
        <row r="1574">
          <cell r="B1574" t="str">
            <v>90403AB</v>
          </cell>
          <cell r="C1574" t="str">
            <v>Inspektime te Ofruesve te AFP-se</v>
          </cell>
        </row>
        <row r="1575">
          <cell r="B1575" t="str">
            <v>90403AH</v>
          </cell>
          <cell r="C1575" t="str">
            <v>Bursa te perfituara nga nxensit e AP</v>
          </cell>
        </row>
        <row r="1576">
          <cell r="B1576" t="str">
            <v>90403AF</v>
          </cell>
          <cell r="C1576" t="str">
            <v>Sandarte profesionesh dhe kualifikimesh te miratuara</v>
          </cell>
        </row>
        <row r="1577">
          <cell r="B1577" t="str">
            <v>90403AC</v>
          </cell>
          <cell r="C1577" t="str">
            <v>Ofrues te AFP te mbeshtetur per sigurimin e cilesise</v>
          </cell>
        </row>
        <row r="1578">
          <cell r="B1578" t="str">
            <v>90403AD</v>
          </cell>
          <cell r="C1578" t="str">
            <v xml:space="preserve"> Mesues te trajnuar dhe atestuar</v>
          </cell>
        </row>
        <row r="1579">
          <cell r="B1579" t="str">
            <v>90403AF</v>
          </cell>
          <cell r="C1579" t="str">
            <v>Sandarte profesionesh dhe kualifikimesh te miratuara</v>
          </cell>
        </row>
        <row r="1580">
          <cell r="B1580" t="str">
            <v>90403AC</v>
          </cell>
          <cell r="C1580" t="str">
            <v>Ofrues te AFP te mbeshtetur per sigurimin e cilesise</v>
          </cell>
        </row>
        <row r="1581">
          <cell r="B1581" t="str">
            <v>90403AD</v>
          </cell>
          <cell r="C1581" t="str">
            <v xml:space="preserve"> Mesues te trajnuar dhe atestuar</v>
          </cell>
        </row>
        <row r="1582">
          <cell r="B1582" t="str">
            <v>90403AF</v>
          </cell>
          <cell r="C1582" t="str">
            <v>Sandarte profesionesh dhe kualifikimesh te miratuara</v>
          </cell>
        </row>
        <row r="1583">
          <cell r="B1583" t="str">
            <v>90403AC</v>
          </cell>
          <cell r="C1583" t="str">
            <v>Ofrues te AFP te mbeshtetur per sigurimin e cilesise</v>
          </cell>
        </row>
        <row r="1584">
          <cell r="B1584" t="str">
            <v>90403AD</v>
          </cell>
          <cell r="C1584" t="str">
            <v xml:space="preserve"> Mesues te trajnuar dhe atestuar</v>
          </cell>
        </row>
        <row r="1585">
          <cell r="B1585" t="str">
            <v>90403AE</v>
          </cell>
          <cell r="C1585" t="str">
            <v>Skeletkurikula, programe te kurseve te unifikuara dhe materiale mesimore të hartuara</v>
          </cell>
        </row>
        <row r="1586">
          <cell r="B1586" t="str">
            <v>90403AF</v>
          </cell>
          <cell r="C1586" t="str">
            <v>Sandarte profesionesh dhe kualifikimesh te miratuara</v>
          </cell>
        </row>
        <row r="1587">
          <cell r="B1587" t="str">
            <v>90403AF</v>
          </cell>
          <cell r="C1587" t="str">
            <v>Sandarte profesionesh dhe kualifikimesh te miratuara</v>
          </cell>
        </row>
        <row r="1588">
          <cell r="B1588" t="str">
            <v>90403AI</v>
          </cell>
          <cell r="C1588" t="str">
            <v>Nxenes qe ndjekin shkollat e AP</v>
          </cell>
        </row>
        <row r="1589">
          <cell r="B1589" t="str">
            <v>90403AI</v>
          </cell>
          <cell r="C1589" t="str">
            <v>Nxenes qe ndjekin shkollat e AP</v>
          </cell>
        </row>
        <row r="1590">
          <cell r="B1590" t="str">
            <v>90403AI</v>
          </cell>
          <cell r="C1590" t="str">
            <v>Nxenes qe ndjekin shkollat e AP</v>
          </cell>
        </row>
        <row r="1591">
          <cell r="B1591" t="str">
            <v>90403AF</v>
          </cell>
          <cell r="C1591" t="str">
            <v>Sandarte profesionesh dhe kualifikimesh te miratuara</v>
          </cell>
        </row>
        <row r="1592">
          <cell r="B1592" t="str">
            <v>90403AI</v>
          </cell>
          <cell r="C1592" t="str">
            <v>Nxenes qe ndjekin shkollat e AP</v>
          </cell>
        </row>
        <row r="1593">
          <cell r="B1593" t="str">
            <v>90403AI</v>
          </cell>
          <cell r="C1593" t="str">
            <v>Nxenes qe ndjekin shkollat e AP</v>
          </cell>
        </row>
        <row r="1594">
          <cell r="B1594" t="str">
            <v>90403AI</v>
          </cell>
          <cell r="C1594" t="str">
            <v>Nxenes qe ndjekin shkollat e AP</v>
          </cell>
        </row>
        <row r="1595">
          <cell r="B1595" t="str">
            <v>90403AI</v>
          </cell>
          <cell r="C1595" t="str">
            <v>Nxenes qe ndjekin shkollat e AP</v>
          </cell>
        </row>
        <row r="1596">
          <cell r="B1596" t="str">
            <v>90403AI</v>
          </cell>
          <cell r="C1596" t="str">
            <v>Nxenes qe ndjekin shkollat e AP</v>
          </cell>
        </row>
        <row r="1597">
          <cell r="B1597" t="str">
            <v>90403AI</v>
          </cell>
          <cell r="C1597" t="str">
            <v>Nxenes qe ndjekin shkollat e AP</v>
          </cell>
        </row>
        <row r="1598">
          <cell r="B1598" t="str">
            <v>90403AI</v>
          </cell>
          <cell r="C1598" t="str">
            <v>Nxenes qe ndjekin shkollat e AP</v>
          </cell>
        </row>
        <row r="1599">
          <cell r="B1599" t="str">
            <v>90403AI</v>
          </cell>
          <cell r="C1599" t="str">
            <v>Nxenes qe ndjekin shkollat e AP</v>
          </cell>
        </row>
        <row r="1600">
          <cell r="B1600" t="str">
            <v>90403AF</v>
          </cell>
          <cell r="C1600" t="str">
            <v>Sandarte profesionesh dhe kualifikimesh te miratuara</v>
          </cell>
        </row>
        <row r="1601">
          <cell r="B1601" t="str">
            <v>90403AI</v>
          </cell>
          <cell r="C1601" t="str">
            <v>Nxenes qe ndjekin shkollat e AP</v>
          </cell>
        </row>
        <row r="1602">
          <cell r="B1602" t="str">
            <v>90403AI</v>
          </cell>
          <cell r="C1602" t="str">
            <v>Nxenes qe ndjekin shkollat e AP</v>
          </cell>
        </row>
        <row r="1603">
          <cell r="B1603" t="str">
            <v>90403AI</v>
          </cell>
          <cell r="C1603" t="str">
            <v>Nxenes qe ndjekin shkollat e AP</v>
          </cell>
        </row>
        <row r="1604">
          <cell r="B1604" t="str">
            <v>90403AI</v>
          </cell>
          <cell r="C1604" t="str">
            <v>Nxenes qe ndjekin shkollat e AP</v>
          </cell>
        </row>
        <row r="1605">
          <cell r="B1605" t="str">
            <v>90403AI</v>
          </cell>
          <cell r="C1605" t="str">
            <v>Nxenes qe ndjekin shkollat e AP</v>
          </cell>
        </row>
        <row r="1606">
          <cell r="B1606" t="str">
            <v>90403AI</v>
          </cell>
          <cell r="C1606" t="str">
            <v>Nxenes qe ndjekin shkollat e AP</v>
          </cell>
        </row>
        <row r="1607">
          <cell r="B1607" t="str">
            <v>90403AI</v>
          </cell>
          <cell r="C1607" t="str">
            <v>Nxenes qe ndjekin shkollat e AP</v>
          </cell>
        </row>
        <row r="1608">
          <cell r="B1608" t="str">
            <v>90403AI</v>
          </cell>
          <cell r="C1608" t="str">
            <v>Nxenes qe ndjekin shkollat e AP</v>
          </cell>
        </row>
        <row r="1609">
          <cell r="B1609" t="str">
            <v>90403AF</v>
          </cell>
          <cell r="C1609" t="str">
            <v>Sandarte profesionesh dhe kualifikimesh te miratuara</v>
          </cell>
        </row>
        <row r="1610">
          <cell r="B1610" t="str">
            <v>90403AI</v>
          </cell>
          <cell r="C1610" t="str">
            <v>Nxenes qe ndjekin shkollat e AP</v>
          </cell>
        </row>
        <row r="1611">
          <cell r="B1611" t="str">
            <v>90403AI</v>
          </cell>
          <cell r="C1611" t="str">
            <v>Nxenes qe ndjekin shkollat e AP</v>
          </cell>
        </row>
        <row r="1612">
          <cell r="B1612" t="str">
            <v>90403AI</v>
          </cell>
          <cell r="C1612" t="str">
            <v>Nxenes qe ndjekin shkollat e AP</v>
          </cell>
        </row>
        <row r="1613">
          <cell r="B1613" t="str">
            <v>90403AI</v>
          </cell>
          <cell r="C1613" t="str">
            <v>Nxenes qe ndjekin shkollat e AP</v>
          </cell>
        </row>
        <row r="1614">
          <cell r="B1614" t="str">
            <v>90403AF</v>
          </cell>
          <cell r="C1614" t="str">
            <v>Sandarte profesionesh dhe kualifikimesh te miratuara</v>
          </cell>
        </row>
        <row r="1615">
          <cell r="B1615" t="str">
            <v>90403AI</v>
          </cell>
          <cell r="C1615" t="str">
            <v>Nxenes qe ndjekin shkollat e AP</v>
          </cell>
        </row>
        <row r="1616">
          <cell r="B1616" t="str">
            <v>90403AI</v>
          </cell>
          <cell r="C1616" t="str">
            <v>Nxenes qe ndjekin shkollat e AP</v>
          </cell>
        </row>
        <row r="1617">
          <cell r="B1617" t="str">
            <v>90403AI</v>
          </cell>
          <cell r="C1617" t="str">
            <v>Nxenes qe ndjekin shkollat e AP</v>
          </cell>
        </row>
        <row r="1618">
          <cell r="B1618" t="str">
            <v>90403AI</v>
          </cell>
          <cell r="C1618" t="str">
            <v>Nxenes qe ndjekin shkollat e AP</v>
          </cell>
        </row>
        <row r="1619">
          <cell r="B1619" t="str">
            <v>90403AF</v>
          </cell>
          <cell r="C1619" t="str">
            <v>Sandarte profesionesh dhe kualifikimesh te miratuara</v>
          </cell>
        </row>
        <row r="1620">
          <cell r="B1620" t="str">
            <v>90403AI</v>
          </cell>
          <cell r="C1620" t="str">
            <v>Nxenes qe ndjekin shkollat e AP</v>
          </cell>
        </row>
        <row r="1621">
          <cell r="B1621" t="str">
            <v>90403AI</v>
          </cell>
          <cell r="C1621" t="str">
            <v>Nxenes qe ndjekin shkollat e AP</v>
          </cell>
        </row>
        <row r="1622">
          <cell r="B1622" t="str">
            <v>90403AI</v>
          </cell>
          <cell r="C1622" t="str">
            <v>Nxenes qe ndjekin shkollat e AP</v>
          </cell>
        </row>
        <row r="1623">
          <cell r="B1623" t="str">
            <v>90403AI</v>
          </cell>
          <cell r="C1623" t="str">
            <v>Nxenes qe ndjekin shkollat e AP</v>
          </cell>
        </row>
        <row r="1624">
          <cell r="B1624" t="str">
            <v>90403AI</v>
          </cell>
          <cell r="C1624" t="str">
            <v>Nxenes qe ndjekin shkollat e AP</v>
          </cell>
        </row>
        <row r="1625">
          <cell r="B1625" t="str">
            <v>90403AI</v>
          </cell>
          <cell r="C1625" t="str">
            <v>Nxenes qe ndjekin shkollat e AP</v>
          </cell>
        </row>
        <row r="1626">
          <cell r="B1626" t="str">
            <v>90403AI</v>
          </cell>
          <cell r="C1626" t="str">
            <v>Nxenes qe ndjekin shkollat e AP</v>
          </cell>
        </row>
        <row r="1627">
          <cell r="B1627" t="str">
            <v>90403AI</v>
          </cell>
          <cell r="C1627" t="str">
            <v>Nxenes qe ndjekin shkollat e AP</v>
          </cell>
        </row>
        <row r="1628">
          <cell r="B1628" t="str">
            <v>90403AF</v>
          </cell>
          <cell r="C1628" t="str">
            <v>Sandarte profesionesh dhe kualifikimesh te miratuara</v>
          </cell>
        </row>
        <row r="1629">
          <cell r="B1629" t="str">
            <v>90403AI</v>
          </cell>
          <cell r="C1629" t="str">
            <v>Nxenes qe ndjekin shkollat e AP</v>
          </cell>
        </row>
        <row r="1630">
          <cell r="B1630" t="str">
            <v>90403AI</v>
          </cell>
          <cell r="C1630" t="str">
            <v>Nxenes qe ndjekin shkollat e AP</v>
          </cell>
        </row>
        <row r="1631">
          <cell r="B1631" t="str">
            <v>90403AI</v>
          </cell>
          <cell r="C1631" t="str">
            <v>Nxenes qe ndjekin shkollat e AP</v>
          </cell>
        </row>
        <row r="1632">
          <cell r="B1632" t="str">
            <v>90403AI</v>
          </cell>
          <cell r="C1632" t="str">
            <v>Nxenes qe ndjekin shkollat e AP</v>
          </cell>
        </row>
        <row r="1633">
          <cell r="B1633" t="str">
            <v>90403AI</v>
          </cell>
          <cell r="C1633" t="str">
            <v>Nxenes qe ndjekin shkollat e AP</v>
          </cell>
        </row>
        <row r="1634">
          <cell r="B1634" t="str">
            <v>90403AI</v>
          </cell>
          <cell r="C1634" t="str">
            <v>Nxenes qe ndjekin shkollat e AP</v>
          </cell>
        </row>
        <row r="1635">
          <cell r="B1635" t="str">
            <v>90403AI</v>
          </cell>
          <cell r="C1635" t="str">
            <v>Nxenes qe ndjekin shkollat e AP</v>
          </cell>
        </row>
        <row r="1636">
          <cell r="B1636" t="str">
            <v>90403AI</v>
          </cell>
          <cell r="C1636" t="str">
            <v>Nxenes qe ndjekin shkollat e AP</v>
          </cell>
        </row>
        <row r="1637">
          <cell r="B1637" t="str">
            <v>90403AI</v>
          </cell>
          <cell r="C1637" t="str">
            <v>Nxenes qe ndjekin shkollat e AP</v>
          </cell>
        </row>
        <row r="1638">
          <cell r="B1638" t="str">
            <v>90403AI</v>
          </cell>
          <cell r="C1638" t="str">
            <v>Nxenes qe ndjekin shkollat e AP</v>
          </cell>
        </row>
        <row r="1639">
          <cell r="B1639" t="str">
            <v>90403AI</v>
          </cell>
          <cell r="C1639" t="str">
            <v>Nxenes qe ndjekin shkollat e AP</v>
          </cell>
        </row>
        <row r="1640">
          <cell r="B1640" t="str">
            <v>90403AI</v>
          </cell>
          <cell r="C1640" t="str">
            <v>Nxenes qe ndjekin shkollat e AP</v>
          </cell>
        </row>
        <row r="1641">
          <cell r="B1641" t="str">
            <v>90403AI</v>
          </cell>
          <cell r="C1641" t="str">
            <v>Nxenes qe ndjekin shkollat e AP</v>
          </cell>
        </row>
        <row r="1642">
          <cell r="B1642" t="str">
            <v>90403AI</v>
          </cell>
          <cell r="C1642" t="str">
            <v>Nxenes qe ndjekin shkollat e AP</v>
          </cell>
        </row>
        <row r="1643">
          <cell r="B1643" t="str">
            <v>90403AI</v>
          </cell>
          <cell r="C1643" t="str">
            <v>Nxenes qe ndjekin shkollat e AP</v>
          </cell>
        </row>
        <row r="1644">
          <cell r="B1644" t="str">
            <v>90403AI</v>
          </cell>
          <cell r="C1644" t="str">
            <v>Nxenes qe ndjekin shkollat e AP</v>
          </cell>
        </row>
        <row r="1645">
          <cell r="B1645" t="str">
            <v>90403AF</v>
          </cell>
          <cell r="C1645" t="str">
            <v>Sandarte profesionesh dhe kualifikimesh te miratuara</v>
          </cell>
        </row>
        <row r="1646">
          <cell r="B1646" t="str">
            <v>90403AI</v>
          </cell>
          <cell r="C1646" t="str">
            <v>Nxenes qe ndjekin shkollat e AP</v>
          </cell>
        </row>
        <row r="1647">
          <cell r="B1647" t="str">
            <v>90403AI</v>
          </cell>
          <cell r="C1647" t="str">
            <v>Nxenes qe ndjekin shkollat e AP</v>
          </cell>
        </row>
        <row r="1648">
          <cell r="B1648" t="str">
            <v>90403AI</v>
          </cell>
          <cell r="C1648" t="str">
            <v>Nxenes qe ndjekin shkollat e AP</v>
          </cell>
        </row>
        <row r="1649">
          <cell r="B1649" t="str">
            <v>90403AI</v>
          </cell>
          <cell r="C1649" t="str">
            <v>Nxenes qe ndjekin shkollat e AP</v>
          </cell>
        </row>
        <row r="1650">
          <cell r="B1650" t="str">
            <v>90403AI</v>
          </cell>
          <cell r="C1650" t="str">
            <v>Nxenes qe ndjekin shkollat e AP</v>
          </cell>
        </row>
        <row r="1651">
          <cell r="B1651" t="str">
            <v>90403AI</v>
          </cell>
          <cell r="C1651" t="str">
            <v>Nxenes qe ndjekin shkollat e AP</v>
          </cell>
        </row>
        <row r="1652">
          <cell r="B1652" t="str">
            <v>90403AI</v>
          </cell>
          <cell r="C1652" t="str">
            <v>Nxenes qe ndjekin shkollat e AP</v>
          </cell>
        </row>
        <row r="1653">
          <cell r="B1653" t="str">
            <v>90403AI</v>
          </cell>
          <cell r="C1653" t="str">
            <v>Nxenes qe ndjekin shkollat e AP</v>
          </cell>
        </row>
        <row r="1654">
          <cell r="B1654" t="str">
            <v>90403AI</v>
          </cell>
          <cell r="C1654" t="str">
            <v>Nxenes qe ndjekin shkollat e AP</v>
          </cell>
        </row>
        <row r="1655">
          <cell r="B1655" t="str">
            <v>90403AF</v>
          </cell>
          <cell r="C1655" t="str">
            <v>Sandarte profesionesh dhe kualifikimesh te miratuara</v>
          </cell>
        </row>
        <row r="1656">
          <cell r="B1656" t="str">
            <v>90403AI</v>
          </cell>
          <cell r="C1656" t="str">
            <v>Nxenes qe ndjekin shkollat e AP</v>
          </cell>
        </row>
        <row r="1657">
          <cell r="B1657" t="str">
            <v>90403AI</v>
          </cell>
          <cell r="C1657" t="str">
            <v>Nxenes qe ndjekin shkollat e AP</v>
          </cell>
        </row>
        <row r="1658">
          <cell r="B1658" t="str">
            <v>90403AI</v>
          </cell>
          <cell r="C1658" t="str">
            <v>Nxenes qe ndjekin shkollat e AP</v>
          </cell>
        </row>
        <row r="1659">
          <cell r="B1659" t="str">
            <v>90403AI</v>
          </cell>
          <cell r="C1659" t="str">
            <v>Nxenes qe ndjekin shkollat e AP</v>
          </cell>
        </row>
        <row r="1660">
          <cell r="B1660" t="str">
            <v>90403AF</v>
          </cell>
          <cell r="C1660" t="str">
            <v>Sandarte profesionesh dhe kualifikimesh te miratuara</v>
          </cell>
        </row>
        <row r="1661">
          <cell r="B1661" t="str">
            <v>90403AI</v>
          </cell>
          <cell r="C1661" t="str">
            <v>Nxenes qe ndjekin shkollat e AP</v>
          </cell>
        </row>
        <row r="1662">
          <cell r="B1662" t="str">
            <v>90403AI</v>
          </cell>
          <cell r="C1662" t="str">
            <v>Nxenes qe ndjekin shkollat e AP</v>
          </cell>
        </row>
        <row r="1663">
          <cell r="B1663" t="str">
            <v>90403AI</v>
          </cell>
          <cell r="C1663" t="str">
            <v>Nxenes qe ndjekin shkollat e AP</v>
          </cell>
        </row>
        <row r="1664">
          <cell r="B1664" t="str">
            <v>90403AI</v>
          </cell>
          <cell r="C1664" t="str">
            <v>Nxenes qe ndjekin shkollat e AP</v>
          </cell>
        </row>
        <row r="1665">
          <cell r="B1665" t="str">
            <v>90403AI</v>
          </cell>
          <cell r="C1665" t="str">
            <v>Nxenes qe ndjekin shkollat e AP</v>
          </cell>
        </row>
        <row r="1666">
          <cell r="B1666" t="str">
            <v>90403AI</v>
          </cell>
          <cell r="C1666" t="str">
            <v>Nxenes qe ndjekin shkollat e AP</v>
          </cell>
        </row>
        <row r="1667">
          <cell r="B1667" t="str">
            <v>90403AI</v>
          </cell>
          <cell r="C1667" t="str">
            <v>Nxenes qe ndjekin shkollat e AP</v>
          </cell>
        </row>
        <row r="1668">
          <cell r="B1668" t="str">
            <v>90403AI</v>
          </cell>
          <cell r="C1668" t="str">
            <v>Nxenes qe ndjekin shkollat e AP</v>
          </cell>
        </row>
        <row r="1669">
          <cell r="B1669" t="str">
            <v>90403AF</v>
          </cell>
          <cell r="C1669" t="str">
            <v>Sandarte profesionesh dhe kualifikimesh te miratuara</v>
          </cell>
        </row>
        <row r="1670">
          <cell r="B1670" t="str">
            <v>90403AI</v>
          </cell>
          <cell r="C1670" t="str">
            <v>Nxenes qe ndjekin shkollat e AP</v>
          </cell>
        </row>
        <row r="1671">
          <cell r="B1671" t="str">
            <v>90403AI</v>
          </cell>
          <cell r="C1671" t="str">
            <v>Nxenes qe ndjekin shkollat e AP</v>
          </cell>
        </row>
        <row r="1672">
          <cell r="B1672" t="str">
            <v>90403AI</v>
          </cell>
          <cell r="C1672" t="str">
            <v>Nxenes qe ndjekin shkollat e AP</v>
          </cell>
        </row>
        <row r="1673">
          <cell r="B1673" t="str">
            <v>90403AI</v>
          </cell>
          <cell r="C1673" t="str">
            <v>Nxenes qe ndjekin shkollat e AP</v>
          </cell>
        </row>
        <row r="1674">
          <cell r="B1674" t="str">
            <v>90403AI</v>
          </cell>
          <cell r="C1674" t="str">
            <v>Nxenes qe ndjekin shkollat e AP</v>
          </cell>
        </row>
        <row r="1675">
          <cell r="B1675" t="str">
            <v>90403AI</v>
          </cell>
          <cell r="C1675" t="str">
            <v>Nxenes qe ndjekin shkollat e AP</v>
          </cell>
        </row>
        <row r="1676">
          <cell r="B1676" t="str">
            <v>90403AI</v>
          </cell>
          <cell r="C1676" t="str">
            <v>Nxenes qe ndjekin shkollat e AP</v>
          </cell>
        </row>
        <row r="1677">
          <cell r="B1677" t="str">
            <v>90403AI</v>
          </cell>
          <cell r="C1677" t="str">
            <v>Nxenes qe ndjekin shkollat e AP</v>
          </cell>
        </row>
        <row r="1678">
          <cell r="B1678" t="str">
            <v>90403AF</v>
          </cell>
          <cell r="C1678" t="str">
            <v>Sandarte profesionesh dhe kualifikimesh te miratuara</v>
          </cell>
        </row>
        <row r="1679">
          <cell r="B1679" t="str">
            <v>90403AI</v>
          </cell>
          <cell r="C1679" t="str">
            <v>Nxenes qe ndjekin shkollat e AP</v>
          </cell>
        </row>
        <row r="1680">
          <cell r="B1680" t="str">
            <v>90403AI</v>
          </cell>
          <cell r="C1680" t="str">
            <v>Nxenes qe ndjekin shkollat e AP</v>
          </cell>
        </row>
        <row r="1681">
          <cell r="B1681" t="str">
            <v>90403AI</v>
          </cell>
          <cell r="C1681" t="str">
            <v>Nxenes qe ndjekin shkollat e AP</v>
          </cell>
        </row>
        <row r="1682">
          <cell r="B1682" t="str">
            <v>90403AI</v>
          </cell>
          <cell r="C1682" t="str">
            <v>Nxenes qe ndjekin shkollat e AP</v>
          </cell>
        </row>
        <row r="1683">
          <cell r="B1683" t="str">
            <v>90403AF</v>
          </cell>
          <cell r="C1683" t="str">
            <v>Sandarte profesionesh dhe kualifikimesh te miratuara</v>
          </cell>
        </row>
        <row r="1684">
          <cell r="B1684" t="str">
            <v>90403AI</v>
          </cell>
          <cell r="C1684" t="str">
            <v>Nxenes qe ndjekin shkollat e AP</v>
          </cell>
        </row>
        <row r="1685">
          <cell r="B1685" t="str">
            <v>90403AI</v>
          </cell>
          <cell r="C1685" t="str">
            <v>Nxenes qe ndjekin shkollat e AP</v>
          </cell>
        </row>
        <row r="1686">
          <cell r="B1686" t="str">
            <v>90403AI</v>
          </cell>
          <cell r="C1686" t="str">
            <v>Nxenes qe ndjekin shkollat e AP</v>
          </cell>
        </row>
        <row r="1687">
          <cell r="B1687" t="str">
            <v>90403AI</v>
          </cell>
          <cell r="C1687" t="str">
            <v>Nxenes qe ndjekin shkollat e AP</v>
          </cell>
        </row>
        <row r="1688">
          <cell r="B1688" t="str">
            <v>90403AF</v>
          </cell>
          <cell r="C1688" t="str">
            <v>Sandarte profesionesh dhe kualifikimesh te miratuara</v>
          </cell>
        </row>
        <row r="1689">
          <cell r="B1689" t="str">
            <v>90403AI</v>
          </cell>
          <cell r="C1689" t="str">
            <v>Nxenes qe ndjekin shkollat e AP</v>
          </cell>
        </row>
        <row r="1690">
          <cell r="B1690" t="str">
            <v>90403AI</v>
          </cell>
          <cell r="C1690" t="str">
            <v>Nxenes qe ndjekin shkollat e AP</v>
          </cell>
        </row>
        <row r="1691">
          <cell r="B1691" t="str">
            <v>90403AI</v>
          </cell>
          <cell r="C1691" t="str">
            <v>Nxenes qe ndjekin shkollat e AP</v>
          </cell>
        </row>
        <row r="1692">
          <cell r="B1692" t="str">
            <v>90403AI</v>
          </cell>
          <cell r="C1692" t="str">
            <v>Nxenes qe ndjekin shkollat e AP</v>
          </cell>
        </row>
        <row r="1693">
          <cell r="B1693" t="str">
            <v>90403AI</v>
          </cell>
          <cell r="C1693" t="str">
            <v>Nxenes qe ndjekin shkollat e AP</v>
          </cell>
        </row>
        <row r="1694">
          <cell r="B1694" t="str">
            <v>90403AI</v>
          </cell>
          <cell r="C1694" t="str">
            <v>Nxenes qe ndjekin shkollat e AP</v>
          </cell>
        </row>
        <row r="1695">
          <cell r="B1695" t="str">
            <v>90403AI</v>
          </cell>
          <cell r="C1695" t="str">
            <v>Nxenes qe ndjekin shkollat e AP</v>
          </cell>
        </row>
        <row r="1696">
          <cell r="B1696" t="str">
            <v>90403AI</v>
          </cell>
          <cell r="C1696" t="str">
            <v>Nxenes qe ndjekin shkollat e AP</v>
          </cell>
        </row>
        <row r="1697">
          <cell r="B1697" t="str">
            <v>90403AI</v>
          </cell>
          <cell r="C1697" t="str">
            <v>Nxenes qe ndjekin shkollat e AP</v>
          </cell>
        </row>
        <row r="1698">
          <cell r="B1698" t="str">
            <v>90403AI</v>
          </cell>
          <cell r="C1698" t="str">
            <v>Nxenes qe ndjekin shkollat e AP</v>
          </cell>
        </row>
        <row r="1699">
          <cell r="B1699" t="str">
            <v>90403AI</v>
          </cell>
          <cell r="C1699" t="str">
            <v>Nxenes qe ndjekin shkollat e AP</v>
          </cell>
        </row>
        <row r="1700">
          <cell r="B1700" t="str">
            <v>90403AI</v>
          </cell>
          <cell r="C1700" t="str">
            <v>Nxenes qe ndjekin shkollat e AP</v>
          </cell>
        </row>
        <row r="1701">
          <cell r="B1701" t="str">
            <v>90403AI</v>
          </cell>
          <cell r="C1701" t="str">
            <v>Nxenes qe ndjekin shkollat e AP</v>
          </cell>
        </row>
        <row r="1702">
          <cell r="B1702" t="str">
            <v>90403AI</v>
          </cell>
          <cell r="C1702" t="str">
            <v>Nxenes qe ndjekin shkollat e AP</v>
          </cell>
        </row>
        <row r="1703">
          <cell r="B1703" t="str">
            <v>90403AI</v>
          </cell>
          <cell r="C1703" t="str">
            <v>Nxenes qe ndjekin shkollat e AP</v>
          </cell>
        </row>
        <row r="1704">
          <cell r="B1704" t="str">
            <v>90403AI</v>
          </cell>
          <cell r="C1704" t="str">
            <v>Nxenes qe ndjekin shkollat e AP</v>
          </cell>
        </row>
        <row r="1705">
          <cell r="B1705" t="str">
            <v>90403AI</v>
          </cell>
          <cell r="C1705" t="str">
            <v>Nxenes qe ndjekin shkollat e AP</v>
          </cell>
        </row>
        <row r="1706">
          <cell r="B1706" t="str">
            <v>90403AI</v>
          </cell>
          <cell r="C1706" t="str">
            <v>Nxenes qe ndjekin shkollat e AP</v>
          </cell>
        </row>
        <row r="1707">
          <cell r="B1707" t="str">
            <v>90403AI</v>
          </cell>
          <cell r="C1707" t="str">
            <v>Nxenes qe ndjekin shkollat e AP</v>
          </cell>
        </row>
        <row r="1708">
          <cell r="B1708" t="str">
            <v>90403AI</v>
          </cell>
          <cell r="C1708" t="str">
            <v>Nxenes qe ndjekin shkollat e AP</v>
          </cell>
        </row>
        <row r="1709">
          <cell r="B1709" t="str">
            <v>90403AF</v>
          </cell>
          <cell r="C1709" t="str">
            <v>Sandarte profesionesh dhe kualifikimesh te miratuara</v>
          </cell>
        </row>
        <row r="1710">
          <cell r="B1710" t="str">
            <v>90403AI</v>
          </cell>
          <cell r="C1710" t="str">
            <v>Nxenes qe ndjekin shkollat e AP</v>
          </cell>
        </row>
        <row r="1711">
          <cell r="B1711" t="str">
            <v>90403AI</v>
          </cell>
          <cell r="C1711" t="str">
            <v>Nxenes qe ndjekin shkollat e AP</v>
          </cell>
        </row>
        <row r="1712">
          <cell r="B1712" t="str">
            <v>90403AI</v>
          </cell>
          <cell r="C1712" t="str">
            <v>Nxenes qe ndjekin shkollat e AP</v>
          </cell>
        </row>
        <row r="1713">
          <cell r="B1713" t="str">
            <v>90403AI</v>
          </cell>
          <cell r="C1713" t="str">
            <v>Nxenes qe ndjekin shkollat e AP</v>
          </cell>
        </row>
        <row r="1714">
          <cell r="B1714" t="str">
            <v>90403AF</v>
          </cell>
          <cell r="C1714" t="str">
            <v>Sandarte profesionesh dhe kualifikimesh te miratuara</v>
          </cell>
        </row>
        <row r="1715">
          <cell r="B1715" t="str">
            <v>90403AI</v>
          </cell>
          <cell r="C1715" t="str">
            <v>Nxenes qe ndjekin shkollat e AP</v>
          </cell>
        </row>
        <row r="1716">
          <cell r="B1716" t="str">
            <v>90403AI</v>
          </cell>
          <cell r="C1716" t="str">
            <v>Nxenes qe ndjekin shkollat e AP</v>
          </cell>
        </row>
        <row r="1717">
          <cell r="B1717" t="str">
            <v>90403AI</v>
          </cell>
          <cell r="C1717" t="str">
            <v>Nxenes qe ndjekin shkollat e AP</v>
          </cell>
        </row>
        <row r="1718">
          <cell r="B1718" t="str">
            <v>90403AI</v>
          </cell>
          <cell r="C1718" t="str">
            <v>Nxenes qe ndjekin shkollat e AP</v>
          </cell>
        </row>
        <row r="1719">
          <cell r="B1719" t="str">
            <v>90403AF</v>
          </cell>
          <cell r="C1719" t="str">
            <v>Sandarte profesionesh dhe kualifikimesh te miratuara</v>
          </cell>
        </row>
        <row r="1720">
          <cell r="B1720" t="str">
            <v>90403AI</v>
          </cell>
          <cell r="C1720" t="str">
            <v>Nxenes qe ndjekin shkollat e AP</v>
          </cell>
        </row>
        <row r="1721">
          <cell r="B1721" t="str">
            <v>90403AI</v>
          </cell>
          <cell r="C1721" t="str">
            <v>Nxenes qe ndjekin shkollat e AP</v>
          </cell>
        </row>
        <row r="1722">
          <cell r="B1722" t="str">
            <v>90403AI</v>
          </cell>
          <cell r="C1722" t="str">
            <v>Nxenes qe ndjekin shkollat e AP</v>
          </cell>
        </row>
        <row r="1723">
          <cell r="B1723" t="str">
            <v>90403AI</v>
          </cell>
          <cell r="C1723" t="str">
            <v>Nxenes qe ndjekin shkollat e AP</v>
          </cell>
        </row>
        <row r="1724">
          <cell r="B1724" t="str">
            <v>90403AI</v>
          </cell>
          <cell r="C1724" t="str">
            <v>Nxenes qe ndjekin shkollat e AP</v>
          </cell>
        </row>
        <row r="1725">
          <cell r="B1725" t="str">
            <v>90403AH</v>
          </cell>
          <cell r="C1725" t="str">
            <v>Bursa te perfituara nga nxensit e AP</v>
          </cell>
        </row>
        <row r="1726">
          <cell r="B1726" t="str">
            <v>90403AH</v>
          </cell>
          <cell r="C1726" t="str">
            <v>Bursa te perfituara nga nxensit e AP</v>
          </cell>
        </row>
        <row r="1727">
          <cell r="B1727" t="str">
            <v>90403AH</v>
          </cell>
          <cell r="C1727" t="str">
            <v>Bursa te perfituara nga nxensit e AP</v>
          </cell>
        </row>
        <row r="1728">
          <cell r="B1728" t="str">
            <v>90403AH</v>
          </cell>
          <cell r="C1728" t="str">
            <v>Bursa te perfituara nga nxensit e AP</v>
          </cell>
        </row>
        <row r="1729">
          <cell r="B1729" t="str">
            <v>90403AH</v>
          </cell>
          <cell r="C1729" t="str">
            <v>Bursa te perfituara nga nxensit e AP</v>
          </cell>
        </row>
        <row r="1730">
          <cell r="B1730" t="str">
            <v>90403AH</v>
          </cell>
          <cell r="C1730" t="str">
            <v>Bursa te perfituara nga nxensit e AP</v>
          </cell>
        </row>
        <row r="1731">
          <cell r="B1731" t="str">
            <v>90403AH</v>
          </cell>
          <cell r="C1731" t="str">
            <v>Bursa te perfituara nga nxensit e AP</v>
          </cell>
        </row>
        <row r="1732">
          <cell r="B1732" t="str">
            <v>90403AH</v>
          </cell>
          <cell r="C1732" t="str">
            <v>Bursa te perfituara nga nxensit e AP</v>
          </cell>
        </row>
        <row r="1733">
          <cell r="B1733" t="str">
            <v>90403AH</v>
          </cell>
          <cell r="C1733" t="str">
            <v>Bursa te perfituara nga nxensit e AP</v>
          </cell>
        </row>
        <row r="1734">
          <cell r="B1734" t="str">
            <v>90403AH</v>
          </cell>
          <cell r="C1734" t="str">
            <v>Bursa te perfituara nga nxensit e AP</v>
          </cell>
        </row>
        <row r="1735">
          <cell r="B1735" t="str">
            <v>90403AH</v>
          </cell>
          <cell r="C1735" t="str">
            <v>Bursa te perfituara nga nxensit e AP</v>
          </cell>
        </row>
        <row r="1736">
          <cell r="B1736" t="str">
            <v>90403AH</v>
          </cell>
          <cell r="C1736" t="str">
            <v>Bursa te perfituara nga nxensit e AP</v>
          </cell>
        </row>
        <row r="1737">
          <cell r="B1737" t="str">
            <v>90403AH</v>
          </cell>
          <cell r="C1737" t="str">
            <v>Bursa te perfituara nga nxensit e AP</v>
          </cell>
        </row>
        <row r="1738">
          <cell r="B1738" t="str">
            <v>90403AH</v>
          </cell>
          <cell r="C1738" t="str">
            <v>Bursa te perfituara nga nxensit e AP</v>
          </cell>
        </row>
        <row r="1739">
          <cell r="B1739" t="str">
            <v>90403AH</v>
          </cell>
          <cell r="C1739" t="str">
            <v>Bursa te perfituara nga nxensit e AP</v>
          </cell>
        </row>
        <row r="1740">
          <cell r="B1740" t="str">
            <v>90403AH</v>
          </cell>
          <cell r="C1740" t="str">
            <v>Bursa te perfituara nga nxensit e AP</v>
          </cell>
        </row>
        <row r="1741">
          <cell r="B1741" t="str">
            <v>90403AH</v>
          </cell>
          <cell r="C1741" t="str">
            <v>Bursa te perfituara nga nxensit e AP</v>
          </cell>
        </row>
        <row r="1742">
          <cell r="B1742" t="str">
            <v>90403AH</v>
          </cell>
          <cell r="C1742" t="str">
            <v>Bursa te perfituara nga nxensit e AP</v>
          </cell>
        </row>
        <row r="1743">
          <cell r="B1743" t="str">
            <v>90403AH</v>
          </cell>
          <cell r="C1743" t="str">
            <v>Bursa te perfituara nga nxensit e AP</v>
          </cell>
        </row>
        <row r="1744">
          <cell r="B1744" t="str">
            <v>90403AH</v>
          </cell>
          <cell r="C1744" t="str">
            <v>Bursa te perfituara nga nxensit e AP</v>
          </cell>
        </row>
        <row r="1745">
          <cell r="B1745" t="str">
            <v>90403AH</v>
          </cell>
          <cell r="C1745" t="str">
            <v>Bursa te perfituara nga nxensit e AP</v>
          </cell>
        </row>
        <row r="1746">
          <cell r="B1746" t="str">
            <v>90403AH</v>
          </cell>
          <cell r="C1746" t="str">
            <v>Bursa te perfituara nga nxensit e AP</v>
          </cell>
        </row>
        <row r="1747">
          <cell r="B1747" t="str">
            <v>90403AH</v>
          </cell>
          <cell r="C1747" t="str">
            <v>Bursa te perfituara nga nxensit e AP</v>
          </cell>
        </row>
        <row r="1748">
          <cell r="B1748" t="str">
            <v>90403AH</v>
          </cell>
          <cell r="C1748" t="str">
            <v>Bursa te perfituara nga nxensit e AP</v>
          </cell>
        </row>
        <row r="1749">
          <cell r="B1749" t="str">
            <v>90403AH</v>
          </cell>
          <cell r="C1749" t="str">
            <v>Bursa te perfituara nga nxensit e AP</v>
          </cell>
        </row>
        <row r="1750">
          <cell r="B1750" t="str">
            <v>90403AH</v>
          </cell>
          <cell r="C1750" t="str">
            <v>Bursa te perfituara nga nxensit e AP</v>
          </cell>
        </row>
        <row r="1751">
          <cell r="B1751" t="str">
            <v>90403AH</v>
          </cell>
          <cell r="C1751" t="str">
            <v>Bursa te perfituara nga nxensit e AP</v>
          </cell>
        </row>
        <row r="1752">
          <cell r="B1752" t="str">
            <v>90403AH</v>
          </cell>
          <cell r="C1752" t="str">
            <v>Bursa te perfituara nga nxensit e AP</v>
          </cell>
        </row>
        <row r="1753">
          <cell r="B1753" t="str">
            <v>91209AG</v>
          </cell>
          <cell r="C1753" t="str">
            <v>Akte  ligjore,neligjore te hartuara/ miratuara hartim/monitorimi i politikave dhe strategjive</v>
          </cell>
        </row>
        <row r="1754">
          <cell r="B1754" t="str">
            <v>91209AG</v>
          </cell>
          <cell r="C1754" t="str">
            <v>Akte  ligjore,neligjore te hartuara/ miratuara hartim/monitorimi i politikave dhe strategjive</v>
          </cell>
        </row>
        <row r="1755">
          <cell r="B1755" t="str">
            <v>91209AG</v>
          </cell>
          <cell r="C1755" t="str">
            <v>Akte  ligjore,neligjore te hartuara/ miratuara hartim/monitorimi i politikave dhe strategjive</v>
          </cell>
        </row>
        <row r="1756">
          <cell r="B1756" t="str">
            <v>91209AD</v>
          </cell>
          <cell r="C1756" t="str">
            <v>Skeletkurikula, programe te kurseve te unifikuara dhe materiale mesimore të hartuara</v>
          </cell>
        </row>
        <row r="1757">
          <cell r="B1757" t="str">
            <v>91209AE</v>
          </cell>
          <cell r="C1757" t="str">
            <v>Sandarte profesionesh dhe kualifikimesh te miratuara</v>
          </cell>
        </row>
        <row r="1758">
          <cell r="B1758" t="str">
            <v>91209AF</v>
          </cell>
          <cell r="C1758" t="str">
            <v xml:space="preserve"> Mesues te trajnuar dhe atestuar</v>
          </cell>
        </row>
        <row r="1759">
          <cell r="B1759" t="str">
            <v>91209AH</v>
          </cell>
          <cell r="C1759" t="str">
            <v>Ofrues te AFP te mbeshtetur per sigurimin e cilesise</v>
          </cell>
        </row>
        <row r="1760">
          <cell r="B1760" t="str">
            <v>91209AD</v>
          </cell>
          <cell r="C1760" t="str">
            <v>Skeletkurikula, programe te kurseve te unifikuara dhe materiale mesimore të hartuara</v>
          </cell>
        </row>
        <row r="1761">
          <cell r="B1761" t="str">
            <v>91209AE</v>
          </cell>
          <cell r="C1761" t="str">
            <v>Sandarte profesionesh dhe kualifikimesh te miratuara</v>
          </cell>
        </row>
        <row r="1762">
          <cell r="B1762" t="str">
            <v>91209AF</v>
          </cell>
          <cell r="C1762" t="str">
            <v xml:space="preserve"> Mesues te trajnuar dhe atestuar</v>
          </cell>
        </row>
        <row r="1763">
          <cell r="B1763" t="str">
            <v>91209AD</v>
          </cell>
          <cell r="C1763" t="str">
            <v>Skeletkurikula, programe te kurseve te unifikuara dhe materiale mesimore të hartuara</v>
          </cell>
        </row>
        <row r="1764">
          <cell r="B1764" t="str">
            <v>91209AE</v>
          </cell>
          <cell r="C1764" t="str">
            <v>Sandarte profesionesh dhe kualifikimesh te miratuara</v>
          </cell>
        </row>
        <row r="1765">
          <cell r="B1765" t="str">
            <v>91209AF</v>
          </cell>
          <cell r="C1765" t="str">
            <v xml:space="preserve"> Mesues te trajnuar dhe atestuar</v>
          </cell>
        </row>
        <row r="1766">
          <cell r="B1766" t="str">
            <v>91209AH</v>
          </cell>
          <cell r="C1766" t="str">
            <v>Ofrues te AFP te mbeshtetur per sigurimin e cilesise</v>
          </cell>
        </row>
        <row r="1767">
          <cell r="B1767" t="str">
            <v>91209AE</v>
          </cell>
          <cell r="C1767" t="str">
            <v>Sandarte profesionesh dhe kualifikimesh te miratuara</v>
          </cell>
        </row>
        <row r="1768">
          <cell r="B1768" t="str">
            <v>91209AA</v>
          </cell>
          <cell r="C1768" t="str">
            <v>Nxenes qe ndjekin shkollat e AP</v>
          </cell>
        </row>
        <row r="1769">
          <cell r="B1769" t="str">
            <v>91209AA</v>
          </cell>
          <cell r="C1769" t="str">
            <v>Nxenes qe ndjekin shkollat e AP</v>
          </cell>
        </row>
        <row r="1770">
          <cell r="B1770" t="str">
            <v>91209AA</v>
          </cell>
          <cell r="C1770" t="str">
            <v>Nxenes qe ndjekin shkollat e AP</v>
          </cell>
        </row>
        <row r="1771">
          <cell r="B1771" t="str">
            <v>91209AA</v>
          </cell>
          <cell r="C1771" t="str">
            <v>Nxenes qe ndjekin shkollat e AP</v>
          </cell>
        </row>
        <row r="1772">
          <cell r="B1772" t="str">
            <v>91209AA</v>
          </cell>
          <cell r="C1772" t="str">
            <v>Nxenes qe ndjekin shkollat e AP</v>
          </cell>
        </row>
        <row r="1773">
          <cell r="B1773" t="str">
            <v>91209AA</v>
          </cell>
          <cell r="C1773" t="str">
            <v>Nxenes qe ndjekin shkollat e AP</v>
          </cell>
        </row>
        <row r="1774">
          <cell r="B1774" t="str">
            <v>91209AA</v>
          </cell>
          <cell r="C1774" t="str">
            <v>Nxenes qe ndjekin shkollat e AP</v>
          </cell>
        </row>
        <row r="1775">
          <cell r="B1775" t="str">
            <v>91209AA</v>
          </cell>
          <cell r="C1775" t="str">
            <v>Nxenes qe ndjekin shkollat e AP</v>
          </cell>
        </row>
        <row r="1776">
          <cell r="B1776" t="str">
            <v>91209AA</v>
          </cell>
          <cell r="C1776" t="str">
            <v>Nxenes qe ndjekin shkollat e AP</v>
          </cell>
        </row>
        <row r="1777">
          <cell r="B1777" t="str">
            <v>91209AA</v>
          </cell>
          <cell r="C1777" t="str">
            <v>Nxenes qe ndjekin shkollat e AP</v>
          </cell>
        </row>
        <row r="1778">
          <cell r="B1778" t="str">
            <v>91209AA</v>
          </cell>
          <cell r="C1778" t="str">
            <v>Nxenes qe ndjekin shkollat e AP</v>
          </cell>
        </row>
        <row r="1779">
          <cell r="B1779" t="str">
            <v>91209AA</v>
          </cell>
          <cell r="C1779" t="str">
            <v>Nxenes qe ndjekin shkollat e AP</v>
          </cell>
        </row>
        <row r="1780">
          <cell r="B1780" t="str">
            <v>91209AA</v>
          </cell>
          <cell r="C1780" t="str">
            <v>Nxenes qe ndjekin shkollat e AP</v>
          </cell>
        </row>
        <row r="1781">
          <cell r="B1781" t="str">
            <v>91209AA</v>
          </cell>
          <cell r="C1781" t="str">
            <v>Nxenes qe ndjekin shkollat e AP</v>
          </cell>
        </row>
        <row r="1782">
          <cell r="B1782" t="str">
            <v>91209AA</v>
          </cell>
          <cell r="C1782" t="str">
            <v>Nxenes qe ndjekin shkollat e AP</v>
          </cell>
        </row>
        <row r="1783">
          <cell r="B1783" t="str">
            <v>91209AA</v>
          </cell>
          <cell r="C1783" t="str">
            <v>Nxenes qe ndjekin shkollat e AP</v>
          </cell>
        </row>
        <row r="1784">
          <cell r="B1784" t="str">
            <v>91209AA</v>
          </cell>
          <cell r="C1784" t="str">
            <v>Nxenes qe ndjekin shkollat e AP</v>
          </cell>
        </row>
        <row r="1785">
          <cell r="B1785" t="str">
            <v>91209AA</v>
          </cell>
          <cell r="C1785" t="str">
            <v>Nxenes qe ndjekin shkollat e AP</v>
          </cell>
        </row>
        <row r="1786">
          <cell r="B1786" t="str">
            <v>91209AA</v>
          </cell>
          <cell r="C1786" t="str">
            <v>Nxenes qe ndjekin shkollat e AP</v>
          </cell>
        </row>
        <row r="1787">
          <cell r="B1787" t="str">
            <v>91209AA</v>
          </cell>
          <cell r="C1787" t="str">
            <v>Nxenes qe ndjekin shkollat e AP</v>
          </cell>
        </row>
        <row r="1788">
          <cell r="B1788" t="str">
            <v>91209AA</v>
          </cell>
          <cell r="C1788" t="str">
            <v>Nxenes qe ndjekin shkollat e AP</v>
          </cell>
        </row>
        <row r="1789">
          <cell r="B1789" t="str">
            <v>91209AA</v>
          </cell>
          <cell r="C1789" t="str">
            <v>Nxenes qe ndjekin shkollat e AP</v>
          </cell>
        </row>
        <row r="1790">
          <cell r="B1790" t="str">
            <v>91209AA</v>
          </cell>
          <cell r="C1790" t="str">
            <v>Nxenes qe ndjekin shkollat e AP</v>
          </cell>
        </row>
        <row r="1791">
          <cell r="B1791" t="str">
            <v>91209AA</v>
          </cell>
          <cell r="C1791" t="str">
            <v>Nxenes qe ndjekin shkollat e AP</v>
          </cell>
        </row>
        <row r="1792">
          <cell r="B1792" t="str">
            <v>91209AA</v>
          </cell>
          <cell r="C1792" t="str">
            <v>Nxenes qe ndjekin shkollat e AP</v>
          </cell>
        </row>
        <row r="1793">
          <cell r="B1793" t="str">
            <v>91209AA</v>
          </cell>
          <cell r="C1793" t="str">
            <v>Nxenes qe ndjekin shkollat e AP</v>
          </cell>
        </row>
        <row r="1794">
          <cell r="B1794" t="str">
            <v>91209AA</v>
          </cell>
          <cell r="C1794" t="str">
            <v>Nxenes qe ndjekin shkollat e AP</v>
          </cell>
        </row>
        <row r="1795">
          <cell r="B1795" t="str">
            <v>91209AA</v>
          </cell>
          <cell r="C1795" t="str">
            <v>Nxenes qe ndjekin shkollat e AP</v>
          </cell>
        </row>
        <row r="1796">
          <cell r="B1796" t="str">
            <v>91209AA</v>
          </cell>
          <cell r="C1796" t="str">
            <v>Nxenes qe ndjekin shkollat e AP</v>
          </cell>
        </row>
        <row r="1797">
          <cell r="B1797" t="str">
            <v>91209AA</v>
          </cell>
          <cell r="C1797" t="str">
            <v>Nxenes qe ndjekin shkollat e AP</v>
          </cell>
        </row>
        <row r="1798">
          <cell r="B1798" t="str">
            <v>91209AA</v>
          </cell>
          <cell r="C1798" t="str">
            <v>Nxenes qe ndjekin shkollat e AP</v>
          </cell>
        </row>
        <row r="1799">
          <cell r="B1799" t="str">
            <v>91209AA</v>
          </cell>
          <cell r="C1799" t="str">
            <v>Nxenes qe ndjekin shkollat e AP</v>
          </cell>
        </row>
        <row r="1800">
          <cell r="B1800" t="str">
            <v>91209AA</v>
          </cell>
          <cell r="C1800" t="str">
            <v>Nxenes qe ndjekin shkollat e AP</v>
          </cell>
        </row>
        <row r="1801">
          <cell r="B1801" t="str">
            <v>91209AA</v>
          </cell>
          <cell r="C1801" t="str">
            <v>Nxenes qe ndjekin shkollat e AP</v>
          </cell>
        </row>
        <row r="1802">
          <cell r="B1802" t="str">
            <v>91209AA</v>
          </cell>
          <cell r="C1802" t="str">
            <v>Nxenes qe ndjekin shkollat e AP</v>
          </cell>
        </row>
        <row r="1803">
          <cell r="B1803" t="str">
            <v>91209AA</v>
          </cell>
          <cell r="C1803" t="str">
            <v>Nxenes qe ndjekin shkollat e AP</v>
          </cell>
        </row>
        <row r="1804">
          <cell r="B1804" t="str">
            <v>91209AA</v>
          </cell>
          <cell r="C1804" t="str">
            <v>Nxenes qe ndjekin shkollat e AP</v>
          </cell>
        </row>
        <row r="1805">
          <cell r="B1805" t="str">
            <v>91209AA</v>
          </cell>
          <cell r="C1805" t="str">
            <v>Nxenes qe ndjekin shkollat e AP</v>
          </cell>
        </row>
        <row r="1806">
          <cell r="B1806" t="str">
            <v>91209AA</v>
          </cell>
          <cell r="C1806" t="str">
            <v>Nxenes qe ndjekin shkollat e AP</v>
          </cell>
        </row>
        <row r="1807">
          <cell r="B1807" t="str">
            <v>91209AA</v>
          </cell>
          <cell r="C1807" t="str">
            <v>Nxenes qe ndjekin shkollat e AP</v>
          </cell>
        </row>
        <row r="1808">
          <cell r="B1808" t="str">
            <v>91209AA</v>
          </cell>
          <cell r="C1808" t="str">
            <v>Nxenes qe ndjekin shkollat e AP</v>
          </cell>
        </row>
        <row r="1809">
          <cell r="B1809" t="str">
            <v>91209AA</v>
          </cell>
          <cell r="C1809" t="str">
            <v>Nxenes qe ndjekin shkollat e AP</v>
          </cell>
        </row>
        <row r="1810">
          <cell r="B1810" t="str">
            <v>91209AA</v>
          </cell>
          <cell r="C1810" t="str">
            <v>Nxenes qe ndjekin shkollat e AP</v>
          </cell>
        </row>
        <row r="1811">
          <cell r="B1811" t="str">
            <v>91209AA</v>
          </cell>
          <cell r="C1811" t="str">
            <v>Nxenes qe ndjekin shkollat e AP</v>
          </cell>
        </row>
        <row r="1812">
          <cell r="B1812" t="str">
            <v>91209AA</v>
          </cell>
          <cell r="C1812" t="str">
            <v>Nxenes qe ndjekin shkollat e AP</v>
          </cell>
        </row>
        <row r="1813">
          <cell r="B1813" t="str">
            <v>91209AA</v>
          </cell>
          <cell r="C1813" t="str">
            <v>Nxenes qe ndjekin shkollat e AP</v>
          </cell>
        </row>
        <row r="1814">
          <cell r="B1814" t="str">
            <v>91209AA</v>
          </cell>
          <cell r="C1814" t="str">
            <v>Nxenes qe ndjekin shkollat e AP</v>
          </cell>
        </row>
        <row r="1815">
          <cell r="B1815" t="str">
            <v>91209AA</v>
          </cell>
          <cell r="C1815" t="str">
            <v>Nxenes qe ndjekin shkollat e AP</v>
          </cell>
        </row>
        <row r="1816">
          <cell r="B1816" t="str">
            <v>91209AA</v>
          </cell>
          <cell r="C1816" t="str">
            <v>Nxenes qe ndjekin shkollat e AP</v>
          </cell>
        </row>
        <row r="1817">
          <cell r="B1817" t="str">
            <v>91209AA</v>
          </cell>
          <cell r="C1817" t="str">
            <v>Nxenes qe ndjekin shkollat e AP</v>
          </cell>
        </row>
        <row r="1818">
          <cell r="B1818" t="str">
            <v>91209AA</v>
          </cell>
          <cell r="C1818" t="str">
            <v>Nxenes qe ndjekin shkollat e AP</v>
          </cell>
        </row>
        <row r="1819">
          <cell r="B1819" t="str">
            <v>91209AA</v>
          </cell>
          <cell r="C1819" t="str">
            <v>Nxenes qe ndjekin shkollat e AP</v>
          </cell>
        </row>
        <row r="1820">
          <cell r="B1820" t="str">
            <v>91209AA</v>
          </cell>
          <cell r="C1820" t="str">
            <v>Nxenes qe ndjekin shkollat e AP</v>
          </cell>
        </row>
        <row r="1821">
          <cell r="B1821" t="str">
            <v>91209AA</v>
          </cell>
          <cell r="C1821" t="str">
            <v>Nxenes qe ndjekin shkollat e AP</v>
          </cell>
        </row>
        <row r="1822">
          <cell r="B1822" t="str">
            <v>91209AA</v>
          </cell>
          <cell r="C1822" t="str">
            <v>Nxenes qe ndjekin shkollat e AP</v>
          </cell>
        </row>
        <row r="1823">
          <cell r="B1823" t="str">
            <v>91209AA</v>
          </cell>
          <cell r="C1823" t="str">
            <v>Nxenes qe ndjekin shkollat e AP</v>
          </cell>
        </row>
        <row r="1824">
          <cell r="B1824" t="str">
            <v>91209AA</v>
          </cell>
          <cell r="C1824" t="str">
            <v>Nxenes qe ndjekin shkollat e AP</v>
          </cell>
        </row>
        <row r="1825">
          <cell r="B1825" t="str">
            <v>91209AA</v>
          </cell>
          <cell r="C1825" t="str">
            <v>Nxenes qe ndjekin shkollat e AP</v>
          </cell>
        </row>
        <row r="1826">
          <cell r="B1826" t="str">
            <v>91209AA</v>
          </cell>
          <cell r="C1826" t="str">
            <v>Nxenes qe ndjekin shkollat e AP</v>
          </cell>
        </row>
        <row r="1827">
          <cell r="B1827" t="str">
            <v>91209AA</v>
          </cell>
          <cell r="C1827" t="str">
            <v>Nxenes qe ndjekin shkollat e AP</v>
          </cell>
        </row>
        <row r="1828">
          <cell r="B1828" t="str">
            <v>91209AA</v>
          </cell>
          <cell r="C1828" t="str">
            <v>Nxenes qe ndjekin shkollat e AP</v>
          </cell>
        </row>
        <row r="1829">
          <cell r="B1829" t="str">
            <v>91209AA</v>
          </cell>
          <cell r="C1829" t="str">
            <v>Nxenes qe ndjekin shkollat e AP</v>
          </cell>
        </row>
        <row r="1830">
          <cell r="B1830" t="str">
            <v>91209AA</v>
          </cell>
          <cell r="C1830" t="str">
            <v>Nxenes qe ndjekin shkollat e AP</v>
          </cell>
        </row>
        <row r="1831">
          <cell r="B1831" t="str">
            <v>91209AA</v>
          </cell>
          <cell r="C1831" t="str">
            <v>Nxenes qe ndjekin shkollat e AP</v>
          </cell>
        </row>
        <row r="1832">
          <cell r="B1832" t="str">
            <v>91209AA</v>
          </cell>
          <cell r="C1832" t="str">
            <v>Nxenes qe ndjekin shkollat e AP</v>
          </cell>
        </row>
        <row r="1833">
          <cell r="B1833" t="str">
            <v>91209AA</v>
          </cell>
          <cell r="C1833" t="str">
            <v>Nxenes qe ndjekin shkollat e AP</v>
          </cell>
        </row>
        <row r="1834">
          <cell r="B1834" t="str">
            <v>91209AA</v>
          </cell>
          <cell r="C1834" t="str">
            <v>Nxenes qe ndjekin shkollat e AP</v>
          </cell>
        </row>
        <row r="1835">
          <cell r="B1835" t="str">
            <v>91209AA</v>
          </cell>
          <cell r="C1835" t="str">
            <v>Nxenes qe ndjekin shkollat e AP</v>
          </cell>
        </row>
        <row r="1836">
          <cell r="B1836" t="str">
            <v>91209AA</v>
          </cell>
          <cell r="C1836" t="str">
            <v>Nxenes qe ndjekin shkollat e AP</v>
          </cell>
        </row>
        <row r="1837">
          <cell r="B1837" t="str">
            <v>91209AA</v>
          </cell>
          <cell r="C1837" t="str">
            <v>Nxenes qe ndjekin shkollat e AP</v>
          </cell>
        </row>
        <row r="1838">
          <cell r="B1838" t="str">
            <v>91209AA</v>
          </cell>
          <cell r="C1838" t="str">
            <v>Nxenes qe ndjekin shkollat e AP</v>
          </cell>
        </row>
        <row r="1839">
          <cell r="B1839" t="str">
            <v>91209AA</v>
          </cell>
          <cell r="C1839" t="str">
            <v>Nxenes qe ndjekin shkollat e AP</v>
          </cell>
        </row>
        <row r="1840">
          <cell r="B1840" t="str">
            <v>91209AA</v>
          </cell>
          <cell r="C1840" t="str">
            <v>Nxenes qe ndjekin shkollat e AP</v>
          </cell>
        </row>
        <row r="1841">
          <cell r="B1841" t="str">
            <v>91209AA</v>
          </cell>
          <cell r="C1841" t="str">
            <v>Nxenes qe ndjekin shkollat e AP</v>
          </cell>
        </row>
        <row r="1842">
          <cell r="B1842" t="str">
            <v>91209AA</v>
          </cell>
          <cell r="C1842" t="str">
            <v>Nxenes qe ndjekin shkollat e AP</v>
          </cell>
        </row>
        <row r="1843">
          <cell r="B1843" t="str">
            <v>91209AA</v>
          </cell>
          <cell r="C1843" t="str">
            <v>Nxenes qe ndjekin shkollat e AP</v>
          </cell>
        </row>
        <row r="1844">
          <cell r="B1844" t="str">
            <v>91209AA</v>
          </cell>
          <cell r="C1844" t="str">
            <v>Nxenes qe ndjekin shkollat e AP</v>
          </cell>
        </row>
        <row r="1845">
          <cell r="B1845" t="str">
            <v>91209AA</v>
          </cell>
          <cell r="C1845" t="str">
            <v>Nxenes qe ndjekin shkollat e AP</v>
          </cell>
        </row>
        <row r="1846">
          <cell r="B1846" t="str">
            <v>91209AA</v>
          </cell>
          <cell r="C1846" t="str">
            <v>Nxenes qe ndjekin shkollat e AP</v>
          </cell>
        </row>
        <row r="1847">
          <cell r="B1847" t="str">
            <v>91209AA</v>
          </cell>
          <cell r="C1847" t="str">
            <v>Nxenes qe ndjekin shkollat e AP</v>
          </cell>
        </row>
        <row r="1848">
          <cell r="B1848" t="str">
            <v>91209AA</v>
          </cell>
          <cell r="C1848" t="str">
            <v>Nxenes qe ndjekin shkollat e AP</v>
          </cell>
        </row>
        <row r="1849">
          <cell r="B1849" t="str">
            <v>91209AA</v>
          </cell>
          <cell r="C1849" t="str">
            <v>Nxenes qe ndjekin shkollat e AP</v>
          </cell>
        </row>
        <row r="1850">
          <cell r="B1850" t="str">
            <v>91209AA</v>
          </cell>
          <cell r="C1850" t="str">
            <v>Nxenes qe ndjekin shkollat e AP</v>
          </cell>
        </row>
        <row r="1851">
          <cell r="B1851" t="str">
            <v>91209AA</v>
          </cell>
          <cell r="C1851" t="str">
            <v>Nxenes qe ndjekin shkollat e AP</v>
          </cell>
        </row>
        <row r="1852">
          <cell r="B1852" t="str">
            <v>91209AA</v>
          </cell>
          <cell r="C1852" t="str">
            <v>Nxenes qe ndjekin shkollat e AP</v>
          </cell>
        </row>
        <row r="1853">
          <cell r="B1853" t="str">
            <v>91209AA</v>
          </cell>
          <cell r="C1853" t="str">
            <v>Nxenes qe ndjekin shkollat e AP</v>
          </cell>
        </row>
        <row r="1854">
          <cell r="B1854" t="str">
            <v>91209AA</v>
          </cell>
          <cell r="C1854" t="str">
            <v>Nxenes qe ndjekin shkollat e AP</v>
          </cell>
        </row>
        <row r="1855">
          <cell r="B1855" t="str">
            <v>91209AA</v>
          </cell>
          <cell r="C1855" t="str">
            <v>Nxenes qe ndjekin shkollat e AP</v>
          </cell>
        </row>
        <row r="1856">
          <cell r="B1856" t="str">
            <v>91209AA</v>
          </cell>
          <cell r="C1856" t="str">
            <v>Nxenes qe ndjekin shkollat e AP</v>
          </cell>
        </row>
        <row r="1857">
          <cell r="B1857" t="str">
            <v>91209AA</v>
          </cell>
          <cell r="C1857" t="str">
            <v>Nxenes qe ndjekin shkollat e AP</v>
          </cell>
        </row>
        <row r="1858">
          <cell r="B1858" t="str">
            <v>91209AA</v>
          </cell>
          <cell r="C1858" t="str">
            <v>Nxenes qe ndjekin shkollat e AP</v>
          </cell>
        </row>
        <row r="1859">
          <cell r="B1859" t="str">
            <v>91209AA</v>
          </cell>
          <cell r="C1859" t="str">
            <v>Nxenes qe ndjekin shkollat e AP</v>
          </cell>
        </row>
        <row r="1860">
          <cell r="B1860" t="str">
            <v>91209AA</v>
          </cell>
          <cell r="C1860" t="str">
            <v>Nxenes qe ndjekin shkollat e AP</v>
          </cell>
        </row>
        <row r="1861">
          <cell r="B1861" t="str">
            <v>91209AA</v>
          </cell>
          <cell r="C1861" t="str">
            <v>Nxenes qe ndjekin shkollat e AP</v>
          </cell>
        </row>
        <row r="1862">
          <cell r="B1862" t="str">
            <v>91209AA</v>
          </cell>
          <cell r="C1862" t="str">
            <v>Nxenes qe ndjekin shkollat e AP</v>
          </cell>
        </row>
        <row r="1863">
          <cell r="B1863" t="str">
            <v>91209AA</v>
          </cell>
          <cell r="C1863" t="str">
            <v>Nxenes qe ndjekin shkollat e AP</v>
          </cell>
        </row>
        <row r="1864">
          <cell r="B1864" t="str">
            <v>91209AA</v>
          </cell>
          <cell r="C1864" t="str">
            <v>Nxenes qe ndjekin shkollat e AP</v>
          </cell>
        </row>
        <row r="1865">
          <cell r="B1865" t="str">
            <v>91209AA</v>
          </cell>
          <cell r="C1865" t="str">
            <v>Nxenes qe ndjekin shkollat e AP</v>
          </cell>
        </row>
        <row r="1866">
          <cell r="B1866" t="str">
            <v>91209AA</v>
          </cell>
          <cell r="C1866" t="str">
            <v>Nxenes qe ndjekin shkollat e AP</v>
          </cell>
        </row>
        <row r="1867">
          <cell r="B1867" t="str">
            <v>91209AA</v>
          </cell>
          <cell r="C1867" t="str">
            <v>Nxenes qe ndjekin shkollat e AP</v>
          </cell>
        </row>
        <row r="1868">
          <cell r="B1868" t="str">
            <v>91209AA</v>
          </cell>
          <cell r="C1868" t="str">
            <v>Nxenes qe ndjekin shkollat e AP</v>
          </cell>
        </row>
        <row r="1869">
          <cell r="B1869" t="str">
            <v>91209AA</v>
          </cell>
          <cell r="C1869" t="str">
            <v>Nxenes qe ndjekin shkollat e AP</v>
          </cell>
        </row>
        <row r="1870">
          <cell r="B1870" t="str">
            <v>91209AA</v>
          </cell>
          <cell r="C1870" t="str">
            <v>Nxenes qe ndjekin shkollat e AP</v>
          </cell>
        </row>
        <row r="1871">
          <cell r="B1871" t="str">
            <v>91209AA</v>
          </cell>
          <cell r="C1871" t="str">
            <v>Nxenes qe ndjekin shkollat e AP</v>
          </cell>
        </row>
        <row r="1872">
          <cell r="B1872" t="str">
            <v>91209AA</v>
          </cell>
          <cell r="C1872" t="str">
            <v>Nxenes qe ndjekin shkollat e AP</v>
          </cell>
        </row>
        <row r="1873">
          <cell r="B1873" t="str">
            <v>91209AA</v>
          </cell>
          <cell r="C1873" t="str">
            <v>Nxenes qe ndjekin shkollat e AP</v>
          </cell>
        </row>
        <row r="1874">
          <cell r="B1874" t="str">
            <v>91209AA</v>
          </cell>
          <cell r="C1874" t="str">
            <v>Nxenes qe ndjekin shkollat e AP</v>
          </cell>
        </row>
        <row r="1875">
          <cell r="B1875" t="str">
            <v>91209AA</v>
          </cell>
          <cell r="C1875" t="str">
            <v>Nxenes qe ndjekin shkollat e AP</v>
          </cell>
        </row>
        <row r="1876">
          <cell r="B1876" t="str">
            <v>91209AA</v>
          </cell>
          <cell r="C1876" t="str">
            <v>Nxenes qe ndjekin shkollat e AP</v>
          </cell>
        </row>
        <row r="1877">
          <cell r="B1877" t="str">
            <v>91209AA</v>
          </cell>
          <cell r="C1877" t="str">
            <v>Nxenes qe ndjekin shkollat e AP</v>
          </cell>
        </row>
        <row r="1878">
          <cell r="B1878" t="str">
            <v>91209AA</v>
          </cell>
          <cell r="C1878" t="str">
            <v>Nxenes qe ndjekin shkollat e AP</v>
          </cell>
        </row>
        <row r="1879">
          <cell r="B1879" t="str">
            <v>91209AB</v>
          </cell>
          <cell r="C1879" t="str">
            <v>Bursa te perfituara nga nxensit e AP</v>
          </cell>
        </row>
        <row r="1880">
          <cell r="B1880" t="str">
            <v>91209AB</v>
          </cell>
          <cell r="C1880" t="str">
            <v>Bursa te perfituara nga nxensit e AP</v>
          </cell>
        </row>
        <row r="1881">
          <cell r="B1881" t="str">
            <v>91209AB</v>
          </cell>
          <cell r="C1881" t="str">
            <v>Bursa te perfituara nga nxensit e AP</v>
          </cell>
        </row>
        <row r="1882">
          <cell r="B1882" t="str">
            <v>91209AB</v>
          </cell>
          <cell r="C1882" t="str">
            <v>Bursa te perfituara nga nxensit e AP</v>
          </cell>
        </row>
        <row r="1883">
          <cell r="B1883" t="str">
            <v>91209AB</v>
          </cell>
          <cell r="C1883" t="str">
            <v>Bursa te perfituara nga nxensit e AP</v>
          </cell>
        </row>
        <row r="1884">
          <cell r="B1884" t="str">
            <v>91209AB</v>
          </cell>
          <cell r="C1884" t="str">
            <v>Bursa te perfituara nga nxensit e AP</v>
          </cell>
        </row>
        <row r="1885">
          <cell r="B1885" t="str">
            <v>91209AB</v>
          </cell>
          <cell r="C1885" t="str">
            <v>Bursa te perfituara nga nxensit e AP</v>
          </cell>
        </row>
        <row r="1886">
          <cell r="B1886" t="str">
            <v>91209AB</v>
          </cell>
          <cell r="C1886" t="str">
            <v>Bursa te perfituara nga nxensit e AP</v>
          </cell>
        </row>
        <row r="1887">
          <cell r="B1887" t="str">
            <v>91209AB</v>
          </cell>
          <cell r="C1887" t="str">
            <v>Bursa te perfituara nga nxensit e AP</v>
          </cell>
        </row>
        <row r="1888">
          <cell r="B1888" t="str">
            <v>91209AB</v>
          </cell>
          <cell r="C1888" t="str">
            <v>Bursa te perfituara nga nxensit e AP</v>
          </cell>
        </row>
        <row r="1889">
          <cell r="B1889" t="str">
            <v>91209AB</v>
          </cell>
          <cell r="C1889" t="str">
            <v>Bursa te perfituara nga nxensit e AP</v>
          </cell>
        </row>
        <row r="1890">
          <cell r="B1890" t="str">
            <v>91209AB</v>
          </cell>
          <cell r="C1890" t="str">
            <v>Bursa te perfituara nga nxensit e AP</v>
          </cell>
        </row>
        <row r="1891">
          <cell r="B1891" t="str">
            <v>91209AB</v>
          </cell>
          <cell r="C1891" t="str">
            <v>Bursa te perfituara nga nxensit e AP</v>
          </cell>
        </row>
        <row r="1892">
          <cell r="B1892" t="str">
            <v>91209AB</v>
          </cell>
          <cell r="C1892" t="str">
            <v>Bursa te perfituara nga nxensit e AP</v>
          </cell>
        </row>
        <row r="1893">
          <cell r="B1893" t="str">
            <v>91209AB</v>
          </cell>
          <cell r="C1893" t="str">
            <v>Bursa te perfituara nga nxensit e AP</v>
          </cell>
        </row>
        <row r="1894">
          <cell r="B1894" t="str">
            <v>91209AB</v>
          </cell>
          <cell r="C1894" t="str">
            <v>Bursa te perfituara nga nxensit e AP</v>
          </cell>
        </row>
        <row r="1895">
          <cell r="B1895" t="str">
            <v>91209AB</v>
          </cell>
          <cell r="C1895" t="str">
            <v>Bursa te perfituara nga nxensit e AP</v>
          </cell>
        </row>
        <row r="1896">
          <cell r="B1896" t="str">
            <v>91209AB</v>
          </cell>
          <cell r="C1896" t="str">
            <v>Bursa te perfituara nga nxensit e AP</v>
          </cell>
        </row>
        <row r="1897">
          <cell r="B1897" t="str">
            <v>91209AB</v>
          </cell>
          <cell r="C1897" t="str">
            <v>Bursa te perfituara nga nxensit e AP</v>
          </cell>
        </row>
        <row r="1898">
          <cell r="B1898" t="str">
            <v>91209AB</v>
          </cell>
          <cell r="C1898" t="str">
            <v>Bursa te perfituara nga nxensit e AP</v>
          </cell>
        </row>
        <row r="1899">
          <cell r="B1899" t="str">
            <v>91209AB</v>
          </cell>
          <cell r="C1899" t="str">
            <v>Bursa te perfituara nga nxensit e AP</v>
          </cell>
        </row>
        <row r="1900">
          <cell r="B1900" t="str">
            <v>91209AB</v>
          </cell>
          <cell r="C1900" t="str">
            <v>Bursa te perfituara nga nxensit e AP</v>
          </cell>
        </row>
        <row r="1901">
          <cell r="B1901" t="str">
            <v>91209AB</v>
          </cell>
          <cell r="C1901" t="str">
            <v>Bursa te perfituara nga nxensit e AP</v>
          </cell>
        </row>
        <row r="1902">
          <cell r="B1902" t="str">
            <v>91209AB</v>
          </cell>
          <cell r="C1902" t="str">
            <v>Bursa te perfituara nga nxensit e AP</v>
          </cell>
        </row>
        <row r="1903">
          <cell r="B1903" t="str">
            <v>90405AA</v>
          </cell>
          <cell r="C1903" t="str">
            <v>Akte ligjore/nenligjore te hartuara</v>
          </cell>
        </row>
        <row r="1904">
          <cell r="B1904" t="str">
            <v>90405AA</v>
          </cell>
          <cell r="C1904" t="str">
            <v>Akte ligjore/nenligjore te hartuara</v>
          </cell>
        </row>
        <row r="1905">
          <cell r="B1905" t="str">
            <v>90405AB</v>
          </cell>
          <cell r="C1905" t="str">
            <v>Shtese mujore mbi pensionin e invaliditetit</v>
          </cell>
        </row>
        <row r="1906">
          <cell r="B1906" t="str">
            <v>90405AG</v>
          </cell>
          <cell r="C1906" t="str">
            <v>Përfitime të llogaritura dhe shpërndara për trajtimin e veçantë për shpenzime varrimi</v>
          </cell>
        </row>
        <row r="1907">
          <cell r="B1907" t="str">
            <v>90405AH</v>
          </cell>
          <cell r="C1907" t="str">
            <v>Përfitime të llogaritura dhe shpërndara për kompensime mbi statusin "Dëshmor i Atdheut"</v>
          </cell>
        </row>
        <row r="1908">
          <cell r="B1908" t="str">
            <v>90405AI</v>
          </cell>
          <cell r="C1908" t="str">
            <v>Përfitime të llogaritura dhe shpërndara për kompensime për pensionet sociale</v>
          </cell>
        </row>
        <row r="1909">
          <cell r="B1909" t="str">
            <v>90405AJ</v>
          </cell>
          <cell r="C1909" t="str">
            <v>Përfitime të llogaritura dhe shpërndara për kompensime për të ardhurat e pensionistëve</v>
          </cell>
        </row>
        <row r="1910">
          <cell r="B1910" t="str">
            <v>90405AK</v>
          </cell>
          <cell r="C1910" t="str">
            <v>Përfitime të llogaritura dhe shpërndara për shpërblime për Invalidët e Punës</v>
          </cell>
        </row>
        <row r="1911">
          <cell r="B1911" t="str">
            <v>90405AL</v>
          </cell>
          <cell r="C1911" t="str">
            <v>Perfitime te llogaritura dhe shperndara per shperblime per Pensionet e Veteraneve</v>
          </cell>
        </row>
        <row r="1912">
          <cell r="B1912" t="str">
            <v>90405AM</v>
          </cell>
          <cell r="C1912" t="str">
            <v>Përfitime të llogaritura dhe shpërndara për programin e pensioneve të posacme shtetërore</v>
          </cell>
        </row>
        <row r="1913">
          <cell r="B1913" t="str">
            <v>90405AN</v>
          </cell>
          <cell r="C1913" t="str">
            <v>Përfitime të llogaritura dhe shpërndara për programin e Kompensimit të Çmimeve</v>
          </cell>
        </row>
        <row r="1914">
          <cell r="B1914" t="str">
            <v>90405AO</v>
          </cell>
          <cell r="C1914" t="str">
            <v>Përfitime të llogaritura e shpërndara për sigurimin suplementar për persona nën statusin "Naftëtar"</v>
          </cell>
        </row>
        <row r="1915">
          <cell r="B1915" t="str">
            <v>90405AP</v>
          </cell>
          <cell r="C1915" t="str">
            <v>Përfitime të llogaritura e shpërndara për sigurimin suplementar për persona mëm statusin "Metalurg"</v>
          </cell>
        </row>
        <row r="1916">
          <cell r="B1916" t="str">
            <v>90405AQ</v>
          </cell>
          <cell r="C1916" t="str">
            <v>Përfitime të llogaritura dhe shpërndara për sigurimin suplementar të ish policeve</v>
          </cell>
        </row>
        <row r="1917">
          <cell r="B1917" t="str">
            <v>90405AR</v>
          </cell>
          <cell r="C1917" t="str">
            <v>Përfitime të llogaritura e të shpërndara për sigurimin shtetëror suplementar</v>
          </cell>
        </row>
        <row r="1918">
          <cell r="B1918" t="str">
            <v>90405AS</v>
          </cell>
          <cell r="C1918" t="str">
            <v>Përfitime të llogaritura dhe shpërndara për kompensime për "Trajtim i vecante i punonjësve të nëntokës"</v>
          </cell>
        </row>
        <row r="1919">
          <cell r="B1919" t="str">
            <v>90405AT</v>
          </cell>
          <cell r="C1919" t="str">
            <v>Perfitime te llogaritura e te shperndara per sigurimin suplementar te personave me statusin "Profesor"</v>
          </cell>
        </row>
        <row r="1920">
          <cell r="B1920" t="str">
            <v>90405AU</v>
          </cell>
          <cell r="C1920" t="str">
            <v>Transferte buxhetore per te mbuluar diferencen midis te ardhurave dhe shpenzimeve te skemes se Pensioneve publike</v>
          </cell>
        </row>
        <row r="1921">
          <cell r="B1921" t="str">
            <v>91210AR</v>
          </cell>
          <cell r="C1921" t="str">
            <v>Akte ligjore/nenligjore te hartuara</v>
          </cell>
        </row>
        <row r="1922">
          <cell r="B1922" t="str">
            <v>91210AR</v>
          </cell>
          <cell r="C1922" t="str">
            <v>Akte ligjore/nenligjore te hartuara</v>
          </cell>
        </row>
        <row r="1923">
          <cell r="B1923" t="str">
            <v>91210AA</v>
          </cell>
          <cell r="C1923" t="str">
            <v>Transferte buxhetore per te mbuluar diferencen midis te ardhurave dhe shpenzimeve te skemes se Pensioneve publike</v>
          </cell>
        </row>
        <row r="1924">
          <cell r="B1924" t="str">
            <v>91210AB</v>
          </cell>
          <cell r="C1924" t="str">
            <v>Përfitime të llogaritura dhe shpërndara për kompensime për "Trajtim i vecante i punonjësve të nëntokës"</v>
          </cell>
        </row>
        <row r="1925">
          <cell r="B1925" t="str">
            <v>91210AC</v>
          </cell>
          <cell r="C1925" t="str">
            <v>Perfitime te llogaritura e te shperndara per sigurimin suplementar te personave me statusin "Profesor"</v>
          </cell>
        </row>
        <row r="1926">
          <cell r="B1926" t="str">
            <v>91210AD</v>
          </cell>
          <cell r="C1926" t="str">
            <v>Përfitime të llogaritura e të shpërndara për sigurimin shtetëror suplementar</v>
          </cell>
        </row>
        <row r="1927">
          <cell r="B1927" t="str">
            <v>91210AE</v>
          </cell>
          <cell r="C1927" t="str">
            <v>Përfitime të llogaritura dhe shpërndara për sigurimin suplementar të ish policeve</v>
          </cell>
        </row>
        <row r="1928">
          <cell r="B1928" t="str">
            <v>91210AF</v>
          </cell>
          <cell r="C1928" t="str">
            <v>Përfitime të llogaritura e shpërndara për sigurimin suplementar për persona mëm statusin "Metalurg"</v>
          </cell>
        </row>
        <row r="1929">
          <cell r="B1929" t="str">
            <v>91210AG</v>
          </cell>
          <cell r="C1929" t="str">
            <v>Përfitime të llogaritura e shpërndara për sigurimin suplementar për persona nën statusin "Naftëtar"</v>
          </cell>
        </row>
        <row r="1930">
          <cell r="B1930" t="str">
            <v>91210AH</v>
          </cell>
          <cell r="C1930" t="str">
            <v>Përfitime të llogaritura dhe shpërndara për programin e Kompensimit të Çmimeve</v>
          </cell>
        </row>
        <row r="1931">
          <cell r="B1931" t="str">
            <v>91210AI</v>
          </cell>
          <cell r="C1931" t="str">
            <v>Përfitime të llogaritura dhe shpërndara për programin e pensioneve të posacme shtetërore</v>
          </cell>
        </row>
        <row r="1932">
          <cell r="B1932" t="str">
            <v>91210AJ</v>
          </cell>
          <cell r="C1932" t="str">
            <v>Perfitime te llogaritura dhe shperndara per shperblime per Pensionet e Veteraneve</v>
          </cell>
        </row>
        <row r="1933">
          <cell r="B1933" t="str">
            <v>91210AK</v>
          </cell>
          <cell r="C1933" t="str">
            <v>Përfitime të llogaritura dhe shpërndara për shpërblime për Invalidët e Punës</v>
          </cell>
        </row>
        <row r="1934">
          <cell r="B1934" t="str">
            <v>91210AL</v>
          </cell>
          <cell r="C1934" t="str">
            <v>Përfitime të llogaritura dhe shpërndara për kompensime për të ardhurat e pensionistëve</v>
          </cell>
        </row>
        <row r="1935">
          <cell r="B1935" t="str">
            <v>91210AM</v>
          </cell>
          <cell r="C1935" t="str">
            <v>Përfitime të llogaritura dhe shpërndara për kompensime për pensionet sociale</v>
          </cell>
        </row>
        <row r="1936">
          <cell r="B1936" t="str">
            <v>91210AN</v>
          </cell>
          <cell r="C1936" t="str">
            <v>Përfitime të llogaritura dhe shpërndara për kompensime mbi statusin "Dëshmor i Atdheut"</v>
          </cell>
        </row>
        <row r="1937">
          <cell r="B1937" t="str">
            <v>91210AO</v>
          </cell>
          <cell r="C1937" t="str">
            <v>Përfitime të llogaritura dhe shpërndara për trajtimin e veçantë për shpenzime varrimi</v>
          </cell>
        </row>
        <row r="1938">
          <cell r="B1938" t="str">
            <v>91210AU</v>
          </cell>
          <cell r="C1938" t="str">
            <v>Shtese mujore mbi pensionin e invaliditetit</v>
          </cell>
        </row>
        <row r="1939">
          <cell r="B1939" t="str">
            <v>90402AA</v>
          </cell>
          <cell r="C1939" t="str">
            <v>Ndermjetesime te realizuara nga Zyrat e Punesimit AKPA</v>
          </cell>
        </row>
        <row r="1940">
          <cell r="B1940" t="str">
            <v>90402AA</v>
          </cell>
          <cell r="C1940" t="str">
            <v>Ndermjetesime te realizuara nga Zyrat e Punesimit AKPA</v>
          </cell>
        </row>
        <row r="1941">
          <cell r="B1941" t="str">
            <v>90402AA</v>
          </cell>
          <cell r="C1941" t="str">
            <v>Ndermjetesime te realizuara nga Zyrat e Punesimit AKPA</v>
          </cell>
        </row>
        <row r="1942">
          <cell r="B1942" t="str">
            <v>90402AE</v>
          </cell>
          <cell r="C1942" t="str">
            <v>Kursante ne formimim profesional sipas VKM nr.646 dt 5.10.2022( Kodimi)</v>
          </cell>
        </row>
        <row r="1943">
          <cell r="B1943" t="str">
            <v>90402AH</v>
          </cell>
          <cell r="C1943" t="str">
            <v>Te punesuar/ te trajnuar nepermjet pjesemarjes ne programet e nxitjes se punsesimit</v>
          </cell>
        </row>
        <row r="1944">
          <cell r="B1944" t="str">
            <v>90402AC</v>
          </cell>
          <cell r="C1944" t="str">
            <v>Persona te trajtuar me pagese papunesie</v>
          </cell>
        </row>
        <row r="1945">
          <cell r="B1945" t="str">
            <v>90402AA</v>
          </cell>
          <cell r="C1945" t="str">
            <v>Ndermjetesime te realizuara nga Zyrat e Punesimit AKPA</v>
          </cell>
        </row>
        <row r="1946">
          <cell r="B1946" t="str">
            <v>90402AA</v>
          </cell>
          <cell r="C1946" t="str">
            <v>Ndermjetesime te realizuara nga Zyrat e Punesimit AKPA</v>
          </cell>
        </row>
        <row r="1947">
          <cell r="B1947" t="str">
            <v>90402AA</v>
          </cell>
          <cell r="C1947" t="str">
            <v>Ndermjetesime te realizuara nga Zyrat e Punesimit AKPA</v>
          </cell>
        </row>
        <row r="1948">
          <cell r="B1948" t="str">
            <v>90402AE</v>
          </cell>
          <cell r="C1948" t="str">
            <v>Kursante ne formimim profesional sipas VKM nr.646 dt 5.10.2022( Kodimi)</v>
          </cell>
        </row>
        <row r="1949">
          <cell r="B1949" t="str">
            <v>90402AH</v>
          </cell>
          <cell r="C1949" t="str">
            <v>Te punesuar/ te trajnuar nepermjet pjesemarjes ne programet e nxitjes se punsesimit</v>
          </cell>
        </row>
        <row r="1950">
          <cell r="B1950" t="str">
            <v>90402AC</v>
          </cell>
          <cell r="C1950" t="str">
            <v>Persona te trajtuar me pagese papunesie</v>
          </cell>
        </row>
        <row r="1951">
          <cell r="B1951" t="str">
            <v>90402AA</v>
          </cell>
          <cell r="C1951" t="str">
            <v>Ndermjetesime te realizuara nga Zyrat e Punesimit AKPA</v>
          </cell>
        </row>
        <row r="1952">
          <cell r="B1952" t="str">
            <v>90402AA</v>
          </cell>
          <cell r="C1952" t="str">
            <v>Ndermjetesime te realizuara nga Zyrat e Punesimit AKPA</v>
          </cell>
        </row>
        <row r="1953">
          <cell r="B1953" t="str">
            <v>90402AA</v>
          </cell>
          <cell r="C1953" t="str">
            <v>Ndermjetesime te realizuara nga Zyrat e Punesimit AKPA</v>
          </cell>
        </row>
        <row r="1954">
          <cell r="B1954" t="str">
            <v>90402AE</v>
          </cell>
          <cell r="C1954" t="str">
            <v>Kursante ne formimim profesional sipas VKM nr.646 dt 5.10.2022( Kodimi)</v>
          </cell>
        </row>
        <row r="1955">
          <cell r="B1955" t="str">
            <v>90402AH</v>
          </cell>
          <cell r="C1955" t="str">
            <v>Te punesuar/ te trajnuar nepermjet pjesemarjes ne programet e nxitjes se punsesimit</v>
          </cell>
        </row>
        <row r="1956">
          <cell r="B1956" t="str">
            <v>90402AC</v>
          </cell>
          <cell r="C1956" t="str">
            <v>Persona te trajtuar me pagese papunesie</v>
          </cell>
        </row>
        <row r="1957">
          <cell r="B1957" t="str">
            <v>90402AA</v>
          </cell>
          <cell r="C1957" t="str">
            <v>Ndermjetesime te realizuara nga Zyrat e Punesimit AKPA</v>
          </cell>
        </row>
        <row r="1958">
          <cell r="B1958" t="str">
            <v>90402AA</v>
          </cell>
          <cell r="C1958" t="str">
            <v>Ndermjetesime te realizuara nga Zyrat e Punesimit AKPA</v>
          </cell>
        </row>
        <row r="1959">
          <cell r="B1959" t="str">
            <v>90402AA</v>
          </cell>
          <cell r="C1959" t="str">
            <v>Ndermjetesime te realizuara nga Zyrat e Punesimit AKPA</v>
          </cell>
        </row>
        <row r="1960">
          <cell r="B1960" t="str">
            <v>90402AE</v>
          </cell>
          <cell r="C1960" t="str">
            <v>Kursante ne formimim profesional sipas VKM nr.646 dt 5.10.2022( Kodimi)</v>
          </cell>
        </row>
        <row r="1961">
          <cell r="B1961" t="str">
            <v>90402AH</v>
          </cell>
          <cell r="C1961" t="str">
            <v>Te punesuar/ te trajnuar nepermjet pjesemarjes ne programet e nxitjes se punsesimit</v>
          </cell>
        </row>
        <row r="1962">
          <cell r="B1962" t="str">
            <v>90402AC</v>
          </cell>
          <cell r="C1962" t="str">
            <v>Persona te trajtuar me pagese papunesie</v>
          </cell>
        </row>
        <row r="1963">
          <cell r="B1963" t="str">
            <v>90402AA</v>
          </cell>
          <cell r="C1963" t="str">
            <v>Ndermjetesime te realizuara nga Zyrat e Punesimit AKPA</v>
          </cell>
        </row>
        <row r="1964">
          <cell r="B1964" t="str">
            <v>90402AA</v>
          </cell>
          <cell r="C1964" t="str">
            <v>Ndermjetesime te realizuara nga Zyrat e Punesimit AKPA</v>
          </cell>
        </row>
        <row r="1965">
          <cell r="B1965" t="str">
            <v>90402AA</v>
          </cell>
          <cell r="C1965" t="str">
            <v>Ndermjetesime te realizuara nga Zyrat e Punesimit AKPA</v>
          </cell>
        </row>
        <row r="1966">
          <cell r="B1966" t="str">
            <v>90402AE</v>
          </cell>
          <cell r="C1966" t="str">
            <v>Kursante ne formimim profesional sipas VKM nr.646 dt 5.10.2022( Kodimi)</v>
          </cell>
        </row>
        <row r="1967">
          <cell r="B1967" t="str">
            <v>90402AH</v>
          </cell>
          <cell r="C1967" t="str">
            <v>Te punesuar/ te trajnuar nepermjet pjesemarjes ne programet e nxitjes se punsesimit</v>
          </cell>
        </row>
        <row r="1968">
          <cell r="B1968" t="str">
            <v>90402AC</v>
          </cell>
          <cell r="C1968" t="str">
            <v>Persona te trajtuar me pagese papunesie</v>
          </cell>
        </row>
        <row r="1969">
          <cell r="B1969" t="str">
            <v>90402AA</v>
          </cell>
          <cell r="C1969" t="str">
            <v>Ndermjetesime te realizuara nga Zyrat e Punesimit AKPA</v>
          </cell>
        </row>
        <row r="1970">
          <cell r="B1970" t="str">
            <v>90402AA</v>
          </cell>
          <cell r="C1970" t="str">
            <v>Ndermjetesime te realizuara nga Zyrat e Punesimit AKPA</v>
          </cell>
        </row>
        <row r="1971">
          <cell r="B1971" t="str">
            <v>90402AA</v>
          </cell>
          <cell r="C1971" t="str">
            <v>Ndermjetesime te realizuara nga Zyrat e Punesimit AKPA</v>
          </cell>
        </row>
        <row r="1972">
          <cell r="B1972" t="str">
            <v>90402AE</v>
          </cell>
          <cell r="C1972" t="str">
            <v>Kursante ne formimim profesional sipas VKM nr.646 dt 5.10.2022( Kodimi)</v>
          </cell>
        </row>
        <row r="1973">
          <cell r="B1973" t="str">
            <v>90402AH</v>
          </cell>
          <cell r="C1973" t="str">
            <v>Te punesuar/ te trajnuar nepermjet pjesemarjes ne programet e nxitjes se punsesimit</v>
          </cell>
        </row>
        <row r="1974">
          <cell r="B1974" t="str">
            <v>90402AC</v>
          </cell>
          <cell r="C1974" t="str">
            <v>Persona te trajtuar me pagese papunesie</v>
          </cell>
        </row>
        <row r="1975">
          <cell r="B1975" t="str">
            <v>90402AA</v>
          </cell>
          <cell r="C1975" t="str">
            <v>Ndermjetesime te realizuara nga Zyrat e Punesimit AKPA</v>
          </cell>
        </row>
        <row r="1976">
          <cell r="B1976" t="str">
            <v>90402AA</v>
          </cell>
          <cell r="C1976" t="str">
            <v>Ndermjetesime te realizuara nga Zyrat e Punesimit AKPA</v>
          </cell>
        </row>
        <row r="1977">
          <cell r="B1977" t="str">
            <v>90402AA</v>
          </cell>
          <cell r="C1977" t="str">
            <v>Ndermjetesime te realizuara nga Zyrat e Punesimit AKPA</v>
          </cell>
        </row>
        <row r="1978">
          <cell r="B1978" t="str">
            <v>90402AE</v>
          </cell>
          <cell r="C1978" t="str">
            <v>Kursante ne formimim profesional sipas VKM nr.646 dt 5.10.2022( Kodimi)</v>
          </cell>
        </row>
        <row r="1979">
          <cell r="B1979" t="str">
            <v>90402AH</v>
          </cell>
          <cell r="C1979" t="str">
            <v>Te punesuar/ te trajnuar nepermjet pjesemarjes ne programet e nxitjes se punsesimit</v>
          </cell>
        </row>
        <row r="1980">
          <cell r="B1980" t="str">
            <v>90402AC</v>
          </cell>
          <cell r="C1980" t="str">
            <v>Persona te trajtuar me pagese papunesie</v>
          </cell>
        </row>
        <row r="1981">
          <cell r="B1981" t="str">
            <v>90402AA</v>
          </cell>
          <cell r="C1981" t="str">
            <v>Ndermjetesime te realizuara nga Zyrat e Punesimit AKPA</v>
          </cell>
        </row>
        <row r="1982">
          <cell r="B1982" t="str">
            <v>90402AA</v>
          </cell>
          <cell r="C1982" t="str">
            <v>Ndermjetesime te realizuara nga Zyrat e Punesimit AKPA</v>
          </cell>
        </row>
        <row r="1983">
          <cell r="B1983" t="str">
            <v>90402AA</v>
          </cell>
          <cell r="C1983" t="str">
            <v>Ndermjetesime te realizuara nga Zyrat e Punesimit AKPA</v>
          </cell>
        </row>
        <row r="1984">
          <cell r="B1984" t="str">
            <v>90402AH</v>
          </cell>
          <cell r="C1984" t="str">
            <v>Te punesuar/ te trajnuar nepermjet pjesemarjes ne programet e nxitjes se punsesimit</v>
          </cell>
        </row>
        <row r="1985">
          <cell r="B1985" t="str">
            <v>90402AC</v>
          </cell>
          <cell r="C1985" t="str">
            <v>Persona te trajtuar me pagese papunesie</v>
          </cell>
        </row>
        <row r="1986">
          <cell r="B1986" t="str">
            <v>90402AA</v>
          </cell>
          <cell r="C1986" t="str">
            <v>Ndermjetesime te realizuara nga Zyrat e Punesimit AKPA</v>
          </cell>
        </row>
        <row r="1987">
          <cell r="B1987" t="str">
            <v>90402AA</v>
          </cell>
          <cell r="C1987" t="str">
            <v>Ndermjetesime te realizuara nga Zyrat e Punesimit AKPA</v>
          </cell>
        </row>
        <row r="1988">
          <cell r="B1988" t="str">
            <v>90402AA</v>
          </cell>
          <cell r="C1988" t="str">
            <v>Ndermjetesime te realizuara nga Zyrat e Punesimit AKPA</v>
          </cell>
        </row>
        <row r="1989">
          <cell r="B1989" t="str">
            <v>90402AE</v>
          </cell>
          <cell r="C1989" t="str">
            <v>Kursante ne formimim profesional sipas VKM nr.646 dt 5.10.2022( Kodimi)</v>
          </cell>
        </row>
        <row r="1990">
          <cell r="B1990" t="str">
            <v>90402AH</v>
          </cell>
          <cell r="C1990" t="str">
            <v>Te punesuar/ te trajnuar nepermjet pjesemarjes ne programet e nxitjes se punsesimit</v>
          </cell>
        </row>
        <row r="1991">
          <cell r="B1991" t="str">
            <v>90402AC</v>
          </cell>
          <cell r="C1991" t="str">
            <v>Persona te trajtuar me pagese papunesie</v>
          </cell>
        </row>
        <row r="1992">
          <cell r="B1992" t="str">
            <v>90402AA</v>
          </cell>
          <cell r="C1992" t="str">
            <v>Ndermjetesime te realizuara nga Zyrat e Punesimit AKPA</v>
          </cell>
        </row>
        <row r="1993">
          <cell r="B1993" t="str">
            <v>90402AA</v>
          </cell>
          <cell r="C1993" t="str">
            <v>Ndermjetesime te realizuara nga Zyrat e Punesimit AKPA</v>
          </cell>
        </row>
        <row r="1994">
          <cell r="B1994" t="str">
            <v>90402AA</v>
          </cell>
          <cell r="C1994" t="str">
            <v>Ndermjetesime te realizuara nga Zyrat e Punesimit AKPA</v>
          </cell>
        </row>
        <row r="1995">
          <cell r="B1995" t="str">
            <v>90402AE</v>
          </cell>
          <cell r="C1995" t="str">
            <v>Kursante ne formimim profesional sipas VKM nr.646 dt 5.10.2022( Kodimi)</v>
          </cell>
        </row>
        <row r="1996">
          <cell r="B1996" t="str">
            <v>90402AF</v>
          </cell>
          <cell r="C1996" t="str">
            <v>Te rinj perfitues te nismes Garancia Rinore</v>
          </cell>
        </row>
        <row r="1997">
          <cell r="B1997" t="str">
            <v>90402AH</v>
          </cell>
          <cell r="C1997" t="str">
            <v>Te punesuar/ te trajnuar nepermjet pjesemarjes ne programet e nxitjes se punsesimit</v>
          </cell>
        </row>
        <row r="1998">
          <cell r="B1998" t="str">
            <v>90402AC</v>
          </cell>
          <cell r="C1998" t="str">
            <v>Persona te trajtuar me pagese papunesie</v>
          </cell>
        </row>
        <row r="1999">
          <cell r="B1999" t="str">
            <v>90402AA</v>
          </cell>
          <cell r="C1999" t="str">
            <v>Ndermjetesime te realizuara nga Zyrat e Punesimit AKPA</v>
          </cell>
        </row>
        <row r="2000">
          <cell r="B2000" t="str">
            <v>90402AA</v>
          </cell>
          <cell r="C2000" t="str">
            <v>Ndermjetesime te realizuara nga Zyrat e Punesimit AKPA</v>
          </cell>
        </row>
        <row r="2001">
          <cell r="B2001" t="str">
            <v>90402AA</v>
          </cell>
          <cell r="C2001" t="str">
            <v>Ndermjetesime te realizuara nga Zyrat e Punesimit AKPA</v>
          </cell>
        </row>
        <row r="2002">
          <cell r="B2002" t="str">
            <v>90402AE</v>
          </cell>
          <cell r="C2002" t="str">
            <v>Kursante ne formimim profesional sipas VKM nr.646 dt 5.10.2022( Kodimi)</v>
          </cell>
        </row>
        <row r="2003">
          <cell r="B2003" t="str">
            <v>90402AF</v>
          </cell>
          <cell r="C2003" t="str">
            <v>Te rinj perfitues te nismes Garancia Rinore</v>
          </cell>
        </row>
        <row r="2004">
          <cell r="B2004" t="str">
            <v>90402AH</v>
          </cell>
          <cell r="C2004" t="str">
            <v>Te punesuar/ te trajnuar nepermjet pjesemarjes ne programet e nxitjes se punsesimit</v>
          </cell>
        </row>
        <row r="2005">
          <cell r="B2005" t="str">
            <v>90402AC</v>
          </cell>
          <cell r="C2005" t="str">
            <v>Persona te trajtuar me pagese papunesie</v>
          </cell>
        </row>
        <row r="2006">
          <cell r="B2006" t="str">
            <v>90402AA</v>
          </cell>
          <cell r="C2006" t="str">
            <v>Ndermjetesime te realizuara nga Zyrat e Punesimit AKPA</v>
          </cell>
        </row>
        <row r="2007">
          <cell r="B2007" t="str">
            <v>90402AA</v>
          </cell>
          <cell r="C2007" t="str">
            <v>Ndermjetesime te realizuara nga Zyrat e Punesimit AKPA</v>
          </cell>
        </row>
        <row r="2008">
          <cell r="B2008" t="str">
            <v>90402AA</v>
          </cell>
          <cell r="C2008" t="str">
            <v>Ndermjetesime te realizuara nga Zyrat e Punesimit AKPA</v>
          </cell>
        </row>
        <row r="2009">
          <cell r="B2009" t="str">
            <v>90402AE</v>
          </cell>
          <cell r="C2009" t="str">
            <v>Kursante ne formimim profesional sipas VKM nr.646 dt 5.10.2022( Kodimi)</v>
          </cell>
        </row>
        <row r="2010">
          <cell r="B2010" t="str">
            <v>90402AF</v>
          </cell>
          <cell r="C2010" t="str">
            <v>Te rinj perfitues te nismes Garancia Rinore</v>
          </cell>
        </row>
        <row r="2011">
          <cell r="B2011" t="str">
            <v>90402AH</v>
          </cell>
          <cell r="C2011" t="str">
            <v>Te punesuar/ te trajnuar nepermjet pjesemarjes ne programet e nxitjes se punsesimit</v>
          </cell>
        </row>
        <row r="2012">
          <cell r="B2012" t="str">
            <v>90402AC</v>
          </cell>
          <cell r="C2012" t="str">
            <v>Persona te trajtuar me pagese papunesie</v>
          </cell>
        </row>
        <row r="2013">
          <cell r="B2013" t="str">
            <v>90402AG</v>
          </cell>
          <cell r="C2013" t="str">
            <v>Te trajnuar ne Qendrat e Formimit Profesional Publik</v>
          </cell>
        </row>
        <row r="2014">
          <cell r="B2014" t="str">
            <v>90402AG</v>
          </cell>
          <cell r="C2014" t="str">
            <v>Te trajnuar ne Qendrat e Formimit Profesional Publik</v>
          </cell>
        </row>
        <row r="2015">
          <cell r="B2015" t="str">
            <v>90402AG</v>
          </cell>
          <cell r="C2015" t="str">
            <v>Te trajnuar ne Qendrat e Formimit Profesional Publik</v>
          </cell>
        </row>
        <row r="2016">
          <cell r="B2016" t="str">
            <v>90402AG</v>
          </cell>
          <cell r="C2016" t="str">
            <v>Te trajnuar ne Qendrat e Formimit Profesional Publik</v>
          </cell>
        </row>
        <row r="2017">
          <cell r="B2017" t="str">
            <v>90402AG</v>
          </cell>
          <cell r="C2017" t="str">
            <v>Te trajnuar ne Qendrat e Formimit Profesional Publik</v>
          </cell>
        </row>
        <row r="2018">
          <cell r="B2018" t="str">
            <v>90402AG</v>
          </cell>
          <cell r="C2018" t="str">
            <v>Te trajnuar ne Qendrat e Formimit Profesional Publik</v>
          </cell>
        </row>
        <row r="2019">
          <cell r="B2019" t="str">
            <v>90402AC</v>
          </cell>
          <cell r="C2019" t="str">
            <v>Persona te trajtuar me pagese papunesie</v>
          </cell>
        </row>
        <row r="2020">
          <cell r="B2020" t="str">
            <v>90402AG</v>
          </cell>
          <cell r="C2020" t="str">
            <v>Te trajnuar ne Qendrat e Formimit Profesional Publik</v>
          </cell>
        </row>
        <row r="2021">
          <cell r="B2021" t="str">
            <v>90402AG</v>
          </cell>
          <cell r="C2021" t="str">
            <v>Te trajnuar ne Qendrat e Formimit Profesional Publik</v>
          </cell>
        </row>
        <row r="2022">
          <cell r="B2022" t="str">
            <v>90402AG</v>
          </cell>
          <cell r="C2022" t="str">
            <v>Te trajnuar ne Qendrat e Formimit Profesional Publik</v>
          </cell>
        </row>
        <row r="2023">
          <cell r="B2023" t="str">
            <v>90402AG</v>
          </cell>
          <cell r="C2023" t="str">
            <v>Te trajnuar ne Qendrat e Formimit Profesional Publik</v>
          </cell>
        </row>
        <row r="2024">
          <cell r="B2024" t="str">
            <v>90402AG</v>
          </cell>
          <cell r="C2024" t="str">
            <v>Te trajnuar ne Qendrat e Formimit Profesional Publik</v>
          </cell>
        </row>
        <row r="2025">
          <cell r="B2025" t="str">
            <v>90402AG</v>
          </cell>
          <cell r="C2025" t="str">
            <v>Te trajnuar ne Qendrat e Formimit Profesional Publik</v>
          </cell>
        </row>
        <row r="2026">
          <cell r="B2026" t="str">
            <v>90402AG</v>
          </cell>
          <cell r="C2026" t="str">
            <v>Te trajnuar ne Qendrat e Formimit Profesional Publik</v>
          </cell>
        </row>
        <row r="2027">
          <cell r="B2027" t="str">
            <v>90402AG</v>
          </cell>
          <cell r="C2027" t="str">
            <v>Te trajnuar ne Qendrat e Formimit Profesional Publik</v>
          </cell>
        </row>
        <row r="2028">
          <cell r="B2028" t="str">
            <v>90402AG</v>
          </cell>
          <cell r="C2028" t="str">
            <v>Te trajnuar ne Qendrat e Formimit Profesional Publik</v>
          </cell>
        </row>
        <row r="2029">
          <cell r="B2029" t="str">
            <v>90402AG</v>
          </cell>
          <cell r="C2029" t="str">
            <v>Te trajnuar ne Qendrat e Formimit Profesional Publik</v>
          </cell>
        </row>
        <row r="2030">
          <cell r="B2030" t="str">
            <v>90402AG</v>
          </cell>
          <cell r="C2030" t="str">
            <v>Te trajnuar ne Qendrat e Formimit Profesional Publik</v>
          </cell>
        </row>
        <row r="2031">
          <cell r="B2031" t="str">
            <v>90402AG</v>
          </cell>
          <cell r="C2031" t="str">
            <v>Te trajnuar ne Qendrat e Formimit Profesional Publik</v>
          </cell>
        </row>
        <row r="2032">
          <cell r="B2032" t="str">
            <v>90402AG</v>
          </cell>
          <cell r="C2032" t="str">
            <v>Te trajnuar ne Qendrat e Formimit Profesional Publik</v>
          </cell>
        </row>
        <row r="2033">
          <cell r="B2033" t="str">
            <v>90402AG</v>
          </cell>
          <cell r="C2033" t="str">
            <v>Te trajnuar ne Qendrat e Formimit Profesional Publik</v>
          </cell>
        </row>
        <row r="2034">
          <cell r="B2034" t="str">
            <v>90402AG</v>
          </cell>
          <cell r="C2034" t="str">
            <v>Te trajnuar ne Qendrat e Formimit Profesional Publik</v>
          </cell>
        </row>
        <row r="2035">
          <cell r="B2035" t="str">
            <v>90402AG</v>
          </cell>
          <cell r="C2035" t="str">
            <v>Te trajnuar ne Qendrat e Formimit Profesional Publik</v>
          </cell>
        </row>
        <row r="2036">
          <cell r="B2036" t="str">
            <v>90402AG</v>
          </cell>
          <cell r="C2036" t="str">
            <v>Te trajnuar ne Qendrat e Formimit Profesional Publik</v>
          </cell>
        </row>
        <row r="2037">
          <cell r="B2037" t="str">
            <v>90402AG</v>
          </cell>
          <cell r="C2037" t="str">
            <v>Te trajnuar ne Qendrat e Formimit Profesional Publik</v>
          </cell>
        </row>
        <row r="2038">
          <cell r="B2038" t="str">
            <v>90402AG</v>
          </cell>
          <cell r="C2038" t="str">
            <v>Te trajnuar ne Qendrat e Formimit Profesional Publik</v>
          </cell>
        </row>
        <row r="2039">
          <cell r="B2039" t="str">
            <v>90402AG</v>
          </cell>
          <cell r="C2039" t="str">
            <v>Te trajnuar ne Qendrat e Formimit Profesional Publik</v>
          </cell>
        </row>
        <row r="2040">
          <cell r="B2040" t="str">
            <v>90402AG</v>
          </cell>
          <cell r="C2040" t="str">
            <v>Te trajnuar ne Qendrat e Formimit Profesional Publik</v>
          </cell>
        </row>
        <row r="2041">
          <cell r="B2041" t="str">
            <v>90402AG</v>
          </cell>
          <cell r="C2041" t="str">
            <v>Te trajnuar ne Qendrat e Formimit Profesional Publik</v>
          </cell>
        </row>
        <row r="2042">
          <cell r="B2042" t="str">
            <v>90402AG</v>
          </cell>
          <cell r="C2042" t="str">
            <v>Te trajnuar ne Qendrat e Formimit Profesional Publik</v>
          </cell>
        </row>
        <row r="2043">
          <cell r="B2043" t="str">
            <v>90402AG</v>
          </cell>
          <cell r="C2043" t="str">
            <v>Te trajnuar ne Qendrat e Formimit Profesional Publik</v>
          </cell>
        </row>
        <row r="2044">
          <cell r="B2044" t="str">
            <v>90402AD</v>
          </cell>
          <cell r="C2044" t="str">
            <v>Leje pune per shtesait e huaj, raportime statistikore, financiare, procedura prokurimi</v>
          </cell>
        </row>
        <row r="2045">
          <cell r="B2045" t="str">
            <v>90402AD</v>
          </cell>
          <cell r="C2045" t="str">
            <v>Leje pune per shtesait e huaj, raportime statistikore, financiare, procedura prokurimi</v>
          </cell>
        </row>
        <row r="2046">
          <cell r="B2046" t="str">
            <v>90402AD</v>
          </cell>
          <cell r="C2046" t="str">
            <v>Leje pune per shtesait e huaj, raportime statistikore, financiare, procedura prokurimi</v>
          </cell>
        </row>
        <row r="2047">
          <cell r="B2047" t="str">
            <v>90402AH</v>
          </cell>
          <cell r="C2047" t="str">
            <v>Te punesuar/ te trajnuar nepermjet pjesemarjes ne programet e nxitjes se punsesimit</v>
          </cell>
        </row>
        <row r="2048">
          <cell r="B2048" t="str">
            <v>90402AC</v>
          </cell>
          <cell r="C2048" t="str">
            <v>Persona te trajtuar me pagese papunesie</v>
          </cell>
        </row>
        <row r="2049">
          <cell r="B2049" t="str">
            <v>91211AF</v>
          </cell>
          <cell r="C2049" t="str">
            <v>Leje pune per shtesait e huaj, raportime statistikore, financiare, procedura prokurimi</v>
          </cell>
        </row>
        <row r="2050">
          <cell r="B2050" t="str">
            <v>91211AF</v>
          </cell>
          <cell r="C2050" t="str">
            <v>Leje pune per shtesait e huaj, raportime statistikore, financiare, procedura prokurimi</v>
          </cell>
        </row>
        <row r="2051">
          <cell r="B2051" t="str">
            <v>91211AF</v>
          </cell>
          <cell r="C2051" t="str">
            <v>Leje pune per shtesait e huaj, raportime statistikore, financiare, procedura prokurimi</v>
          </cell>
        </row>
        <row r="2052">
          <cell r="B2052" t="str">
            <v>91211AG</v>
          </cell>
          <cell r="C2052" t="str">
            <v>Persona te trajtuar me pagese papunesie</v>
          </cell>
        </row>
        <row r="2053">
          <cell r="B2053" t="str">
            <v>91211AA</v>
          </cell>
          <cell r="C2053" t="str">
            <v>Ndermjetesime te realizuara nga Zyrat e Punesimit AKPA</v>
          </cell>
        </row>
        <row r="2054">
          <cell r="B2054" t="str">
            <v>91211AA</v>
          </cell>
          <cell r="C2054" t="str">
            <v>Ndermjetesime te realizuara nga Zyrat e Punesimit AKPA</v>
          </cell>
        </row>
        <row r="2055">
          <cell r="B2055" t="str">
            <v>91211AA</v>
          </cell>
          <cell r="C2055" t="str">
            <v>Ndermjetesime te realizuara nga Zyrat e Punesimit AKPA</v>
          </cell>
        </row>
        <row r="2056">
          <cell r="B2056" t="str">
            <v>91211AB</v>
          </cell>
          <cell r="C2056" t="str">
            <v>Te punesuar/ te trajnuar nepermjet pjesemarjes ne programet e nxitjes se punsesimit</v>
          </cell>
        </row>
        <row r="2057">
          <cell r="B2057" t="str">
            <v>91211AE</v>
          </cell>
          <cell r="C2057" t="str">
            <v>Kursante ne formimim profesional sipas VKM nr.646 dt 5.10.2022( Kodimi)</v>
          </cell>
        </row>
        <row r="2058">
          <cell r="B2058" t="str">
            <v>91211AG</v>
          </cell>
          <cell r="C2058" t="str">
            <v>Persona te trajtuar me pagese papunesie</v>
          </cell>
        </row>
        <row r="2059">
          <cell r="B2059" t="str">
            <v>91211AA</v>
          </cell>
          <cell r="C2059" t="str">
            <v>Ndermjetesime te realizuara nga Zyrat e Punesimit AKPA</v>
          </cell>
        </row>
        <row r="2060">
          <cell r="B2060" t="str">
            <v>91211AA</v>
          </cell>
          <cell r="C2060" t="str">
            <v>Ndermjetesime te realizuara nga Zyrat e Punesimit AKPA</v>
          </cell>
        </row>
        <row r="2061">
          <cell r="B2061" t="str">
            <v>91211AA</v>
          </cell>
          <cell r="C2061" t="str">
            <v>Ndermjetesime te realizuara nga Zyrat e Punesimit AKPA</v>
          </cell>
        </row>
        <row r="2062">
          <cell r="B2062" t="str">
            <v>91211AB</v>
          </cell>
          <cell r="C2062" t="str">
            <v>Te punesuar/ te trajnuar nepermjet pjesemarjes ne programet e nxitjes se punsesimit</v>
          </cell>
        </row>
        <row r="2063">
          <cell r="B2063" t="str">
            <v>91211AE</v>
          </cell>
          <cell r="C2063" t="str">
            <v>Kursante ne formimim profesional sipas VKM nr.646 dt 5.10.2022( Kodimi)</v>
          </cell>
        </row>
        <row r="2064">
          <cell r="B2064" t="str">
            <v>91211AG</v>
          </cell>
          <cell r="C2064" t="str">
            <v>Persona te trajtuar me pagese papunesie</v>
          </cell>
        </row>
        <row r="2065">
          <cell r="B2065" t="str">
            <v>91211AA</v>
          </cell>
          <cell r="C2065" t="str">
            <v>Ndermjetesime te realizuara nga Zyrat e Punesimit AKPA</v>
          </cell>
        </row>
        <row r="2066">
          <cell r="B2066" t="str">
            <v>91211AA</v>
          </cell>
          <cell r="C2066" t="str">
            <v>Ndermjetesime te realizuara nga Zyrat e Punesimit AKPA</v>
          </cell>
        </row>
        <row r="2067">
          <cell r="B2067" t="str">
            <v>91211AA</v>
          </cell>
          <cell r="C2067" t="str">
            <v>Ndermjetesime te realizuara nga Zyrat e Punesimit AKPA</v>
          </cell>
        </row>
        <row r="2068">
          <cell r="B2068" t="str">
            <v>91211AB</v>
          </cell>
          <cell r="C2068" t="str">
            <v>Te punesuar/ te trajnuar nepermjet pjesemarjes ne programet e nxitjes se punsesimit</v>
          </cell>
        </row>
        <row r="2069">
          <cell r="B2069" t="str">
            <v>91211AE</v>
          </cell>
          <cell r="C2069" t="str">
            <v>Kursante ne formimim profesional sipas VKM nr.646 dt 5.10.2022( Kodimi)</v>
          </cell>
        </row>
        <row r="2070">
          <cell r="B2070" t="str">
            <v>91211AG</v>
          </cell>
          <cell r="C2070" t="str">
            <v>Persona te trajtuar me pagese papunesie</v>
          </cell>
        </row>
        <row r="2071">
          <cell r="B2071" t="str">
            <v>91211AA</v>
          </cell>
          <cell r="C2071" t="str">
            <v>Ndermjetesime te realizuara nga Zyrat e Punesimit AKPA</v>
          </cell>
        </row>
        <row r="2072">
          <cell r="B2072" t="str">
            <v>91211AA</v>
          </cell>
          <cell r="C2072" t="str">
            <v>Ndermjetesime te realizuara nga Zyrat e Punesimit AKPA</v>
          </cell>
        </row>
        <row r="2073">
          <cell r="B2073" t="str">
            <v>91211AA</v>
          </cell>
          <cell r="C2073" t="str">
            <v>Ndermjetesime te realizuara nga Zyrat e Punesimit AKPA</v>
          </cell>
        </row>
        <row r="2074">
          <cell r="B2074" t="str">
            <v>91211AB</v>
          </cell>
          <cell r="C2074" t="str">
            <v>Te punesuar/ te trajnuar nepermjet pjesemarjes ne programet e nxitjes se punsesimit</v>
          </cell>
        </row>
        <row r="2075">
          <cell r="B2075" t="str">
            <v>91211AE</v>
          </cell>
          <cell r="C2075" t="str">
            <v>Kursante ne formimim profesional sipas VKM nr.646 dt 5.10.2022( Kodimi)</v>
          </cell>
        </row>
        <row r="2076">
          <cell r="B2076" t="str">
            <v>91211AG</v>
          </cell>
          <cell r="C2076" t="str">
            <v>Persona te trajtuar me pagese papunesie</v>
          </cell>
        </row>
        <row r="2077">
          <cell r="B2077" t="str">
            <v>91211AA</v>
          </cell>
          <cell r="C2077" t="str">
            <v>Ndermjetesime te realizuara nga Zyrat e Punesimit AKPA</v>
          </cell>
        </row>
        <row r="2078">
          <cell r="B2078" t="str">
            <v>91211AA</v>
          </cell>
          <cell r="C2078" t="str">
            <v>Ndermjetesime te realizuara nga Zyrat e Punesimit AKPA</v>
          </cell>
        </row>
        <row r="2079">
          <cell r="B2079" t="str">
            <v>91211AA</v>
          </cell>
          <cell r="C2079" t="str">
            <v>Ndermjetesime te realizuara nga Zyrat e Punesimit AKPA</v>
          </cell>
        </row>
        <row r="2080">
          <cell r="B2080" t="str">
            <v>91211AB</v>
          </cell>
          <cell r="C2080" t="str">
            <v>Te punesuar/ te trajnuar nepermjet pjesemarjes ne programet e nxitjes se punsesimit</v>
          </cell>
        </row>
        <row r="2081">
          <cell r="B2081" t="str">
            <v>91211AE</v>
          </cell>
          <cell r="C2081" t="str">
            <v>Kursante ne formimim profesional sipas VKM nr.646 dt 5.10.2022( Kodimi)</v>
          </cell>
        </row>
        <row r="2082">
          <cell r="B2082" t="str">
            <v>91211AG</v>
          </cell>
          <cell r="C2082" t="str">
            <v>Persona te trajtuar me pagese papunesie</v>
          </cell>
        </row>
        <row r="2083">
          <cell r="B2083" t="str">
            <v>91211AA</v>
          </cell>
          <cell r="C2083" t="str">
            <v>Ndermjetesime te realizuara nga Zyrat e Punesimit AKPA</v>
          </cell>
        </row>
        <row r="2084">
          <cell r="B2084" t="str">
            <v>91211AA</v>
          </cell>
          <cell r="C2084" t="str">
            <v>Ndermjetesime te realizuara nga Zyrat e Punesimit AKPA</v>
          </cell>
        </row>
        <row r="2085">
          <cell r="B2085" t="str">
            <v>91211AA</v>
          </cell>
          <cell r="C2085" t="str">
            <v>Ndermjetesime te realizuara nga Zyrat e Punesimit AKPA</v>
          </cell>
        </row>
        <row r="2086">
          <cell r="B2086" t="str">
            <v>91211AB</v>
          </cell>
          <cell r="C2086" t="str">
            <v>Te punesuar/ te trajnuar nepermjet pjesemarjes ne programet e nxitjes se punsesimit</v>
          </cell>
        </row>
        <row r="2087">
          <cell r="B2087" t="str">
            <v>91211AE</v>
          </cell>
          <cell r="C2087" t="str">
            <v>Kursante ne formimim profesional sipas VKM nr.646 dt 5.10.2022( Kodimi)</v>
          </cell>
        </row>
        <row r="2088">
          <cell r="B2088" t="str">
            <v>91211AG</v>
          </cell>
          <cell r="C2088" t="str">
            <v>Persona te trajtuar me pagese papunesie</v>
          </cell>
        </row>
        <row r="2089">
          <cell r="B2089" t="str">
            <v>91211AA</v>
          </cell>
          <cell r="C2089" t="str">
            <v>Ndermjetesime te realizuara nga Zyrat e Punesimit AKPA</v>
          </cell>
        </row>
        <row r="2090">
          <cell r="B2090" t="str">
            <v>91211AA</v>
          </cell>
          <cell r="C2090" t="str">
            <v>Ndermjetesime te realizuara nga Zyrat e Punesimit AKPA</v>
          </cell>
        </row>
        <row r="2091">
          <cell r="B2091" t="str">
            <v>91211AA</v>
          </cell>
          <cell r="C2091" t="str">
            <v>Ndermjetesime te realizuara nga Zyrat e Punesimit AKPA</v>
          </cell>
        </row>
        <row r="2092">
          <cell r="B2092" t="str">
            <v>91211AB</v>
          </cell>
          <cell r="C2092" t="str">
            <v>Te punesuar/ te trajnuar nepermjet pjesemarjes ne programet e nxitjes se punsesimit</v>
          </cell>
        </row>
        <row r="2093">
          <cell r="B2093" t="str">
            <v>91211AE</v>
          </cell>
          <cell r="C2093" t="str">
            <v>Kursante ne formimim profesional sipas VKM nr.646 dt 5.10.2022( Kodimi)</v>
          </cell>
        </row>
        <row r="2094">
          <cell r="B2094" t="str">
            <v>91211AG</v>
          </cell>
          <cell r="C2094" t="str">
            <v>Persona te trajtuar me pagese papunesie</v>
          </cell>
        </row>
        <row r="2095">
          <cell r="B2095" t="str">
            <v>91211AA</v>
          </cell>
          <cell r="C2095" t="str">
            <v>Ndermjetesime te realizuara nga Zyrat e Punesimit AKPA</v>
          </cell>
        </row>
        <row r="2096">
          <cell r="B2096" t="str">
            <v>91211AA</v>
          </cell>
          <cell r="C2096" t="str">
            <v>Ndermjetesime te realizuara nga Zyrat e Punesimit AKPA</v>
          </cell>
        </row>
        <row r="2097">
          <cell r="B2097" t="str">
            <v>91211AA</v>
          </cell>
          <cell r="C2097" t="str">
            <v>Ndermjetesime te realizuara nga Zyrat e Punesimit AKPA</v>
          </cell>
        </row>
        <row r="2098">
          <cell r="B2098" t="str">
            <v>91211AB</v>
          </cell>
          <cell r="C2098" t="str">
            <v>Te punesuar/ te trajnuar nepermjet pjesemarjes ne programet e nxitjes se punsesimit</v>
          </cell>
        </row>
        <row r="2099">
          <cell r="B2099" t="str">
            <v>91211AE</v>
          </cell>
          <cell r="C2099" t="str">
            <v>Kursante ne formimim profesional sipas VKM nr.646 dt 5.10.2022( Kodimi)</v>
          </cell>
        </row>
        <row r="2100">
          <cell r="B2100" t="str">
            <v>91211AG</v>
          </cell>
          <cell r="C2100" t="str">
            <v>Persona te trajtuar me pagese papunesie</v>
          </cell>
        </row>
        <row r="2101">
          <cell r="B2101" t="str">
            <v>91211AA</v>
          </cell>
          <cell r="C2101" t="str">
            <v>Ndermjetesime te realizuara nga Zyrat e Punesimit AKPA</v>
          </cell>
        </row>
        <row r="2102">
          <cell r="B2102" t="str">
            <v>91211AA</v>
          </cell>
          <cell r="C2102" t="str">
            <v>Ndermjetesime te realizuara nga Zyrat e Punesimit AKPA</v>
          </cell>
        </row>
        <row r="2103">
          <cell r="B2103" t="str">
            <v>91211AA</v>
          </cell>
          <cell r="C2103" t="str">
            <v>Ndermjetesime te realizuara nga Zyrat e Punesimit AKPA</v>
          </cell>
        </row>
        <row r="2104">
          <cell r="B2104" t="str">
            <v>91211AB</v>
          </cell>
          <cell r="C2104" t="str">
            <v>Te punesuar/ te trajnuar nepermjet pjesemarjes ne programet e nxitjes se punsesimit</v>
          </cell>
        </row>
        <row r="2105">
          <cell r="B2105" t="str">
            <v>91211AE</v>
          </cell>
          <cell r="C2105" t="str">
            <v>Kursante ne formimim profesional sipas VKM nr.646 dt 5.10.2022( Kodimi)</v>
          </cell>
        </row>
        <row r="2106">
          <cell r="B2106" t="str">
            <v>91211AG</v>
          </cell>
          <cell r="C2106" t="str">
            <v>Persona te trajtuar me pagese papunesie</v>
          </cell>
        </row>
        <row r="2107">
          <cell r="B2107" t="str">
            <v>91211AA</v>
          </cell>
          <cell r="C2107" t="str">
            <v>Ndermjetesime te realizuara nga Zyrat e Punesimit AKPA</v>
          </cell>
        </row>
        <row r="2108">
          <cell r="B2108" t="str">
            <v>91211AA</v>
          </cell>
          <cell r="C2108" t="str">
            <v>Ndermjetesime te realizuara nga Zyrat e Punesimit AKPA</v>
          </cell>
        </row>
        <row r="2109">
          <cell r="B2109" t="str">
            <v>91211AA</v>
          </cell>
          <cell r="C2109" t="str">
            <v>Ndermjetesime te realizuara nga Zyrat e Punesimit AKPA</v>
          </cell>
        </row>
        <row r="2110">
          <cell r="B2110" t="str">
            <v>91211AB</v>
          </cell>
          <cell r="C2110" t="str">
            <v>Te punesuar/ te trajnuar nepermjet pjesemarjes ne programet e nxitjes se punsesimit</v>
          </cell>
        </row>
        <row r="2111">
          <cell r="B2111" t="str">
            <v>91211AD</v>
          </cell>
          <cell r="C2111" t="str">
            <v>Te rinj perfitues te nismes Garancia Rinore</v>
          </cell>
        </row>
        <row r="2112">
          <cell r="B2112" t="str">
            <v>91211AE</v>
          </cell>
          <cell r="C2112" t="str">
            <v>Kursante ne formimim profesional sipas VKM nr.646 dt 5.10.2022( Kodimi)</v>
          </cell>
        </row>
        <row r="2113">
          <cell r="B2113" t="str">
            <v>91211AG</v>
          </cell>
          <cell r="C2113" t="str">
            <v>Persona te trajtuar me pagese papunesie</v>
          </cell>
        </row>
        <row r="2114">
          <cell r="B2114" t="str">
            <v>91211AA</v>
          </cell>
          <cell r="C2114" t="str">
            <v>Ndermjetesime te realizuara nga Zyrat e Punesimit AKPA</v>
          </cell>
        </row>
        <row r="2115">
          <cell r="B2115" t="str">
            <v>91211AA</v>
          </cell>
          <cell r="C2115" t="str">
            <v>Ndermjetesime te realizuara nga Zyrat e Punesimit AKPA</v>
          </cell>
        </row>
        <row r="2116">
          <cell r="B2116" t="str">
            <v>91211AA</v>
          </cell>
          <cell r="C2116" t="str">
            <v>Ndermjetesime te realizuara nga Zyrat e Punesimit AKPA</v>
          </cell>
        </row>
        <row r="2117">
          <cell r="B2117" t="str">
            <v>91211AB</v>
          </cell>
          <cell r="C2117" t="str">
            <v>Te punesuar/ te trajnuar nepermjet pjesemarjes ne programet e nxitjes se punsesimit</v>
          </cell>
        </row>
        <row r="2118">
          <cell r="B2118" t="str">
            <v>91211AD</v>
          </cell>
          <cell r="C2118" t="str">
            <v>Te rinj perfitues te nismes Garancia Rinore</v>
          </cell>
        </row>
        <row r="2119">
          <cell r="B2119" t="str">
            <v>91211AE</v>
          </cell>
          <cell r="C2119" t="str">
            <v>Kursante ne formimim profesional sipas VKM nr.646 dt 5.10.2022( Kodimi)</v>
          </cell>
        </row>
        <row r="2120">
          <cell r="B2120" t="str">
            <v>91211AG</v>
          </cell>
          <cell r="C2120" t="str">
            <v>Persona te trajtuar me pagese papunesie</v>
          </cell>
        </row>
        <row r="2121">
          <cell r="B2121" t="str">
            <v>91211AA</v>
          </cell>
          <cell r="C2121" t="str">
            <v>Ndermjetesime te realizuara nga Zyrat e Punesimit AKPA</v>
          </cell>
        </row>
        <row r="2122">
          <cell r="B2122" t="str">
            <v>91211AA</v>
          </cell>
          <cell r="C2122" t="str">
            <v>Ndermjetesime te realizuara nga Zyrat e Punesimit AKPA</v>
          </cell>
        </row>
        <row r="2123">
          <cell r="B2123" t="str">
            <v>91211AA</v>
          </cell>
          <cell r="C2123" t="str">
            <v>Ndermjetesime te realizuara nga Zyrat e Punesimit AKPA</v>
          </cell>
        </row>
        <row r="2124">
          <cell r="B2124" t="str">
            <v>91211AB</v>
          </cell>
          <cell r="C2124" t="str">
            <v>Te punesuar/ te trajnuar nepermjet pjesemarjes ne programet e nxitjes se punsesimit</v>
          </cell>
        </row>
        <row r="2125">
          <cell r="B2125" t="str">
            <v>91211AD</v>
          </cell>
          <cell r="C2125" t="str">
            <v>Te rinj perfitues te nismes Garancia Rinore</v>
          </cell>
        </row>
        <row r="2126">
          <cell r="B2126" t="str">
            <v>91211AE</v>
          </cell>
          <cell r="C2126" t="str">
            <v>Kursante ne formimim profesional sipas VKM nr.646 dt 5.10.2022( Kodimi)</v>
          </cell>
        </row>
        <row r="2127">
          <cell r="B2127" t="str">
            <v>91211AG</v>
          </cell>
          <cell r="C2127" t="str">
            <v>Persona te trajtuar me pagese papunesie</v>
          </cell>
        </row>
        <row r="2128">
          <cell r="B2128" t="str">
            <v>91211AC</v>
          </cell>
          <cell r="C2128" t="str">
            <v>Te trajnuar ne Qendrat e Formimit Profesional Publik</v>
          </cell>
        </row>
        <row r="2129">
          <cell r="B2129" t="str">
            <v>91211AC</v>
          </cell>
          <cell r="C2129" t="str">
            <v>Te trajnuar ne Qendrat e Formimit Profesional Publik</v>
          </cell>
        </row>
        <row r="2130">
          <cell r="B2130" t="str">
            <v>91211AC</v>
          </cell>
          <cell r="C2130" t="str">
            <v>Te trajnuar ne Qendrat e Formimit Profesional Publik</v>
          </cell>
        </row>
        <row r="2131">
          <cell r="B2131" t="str">
            <v>91211AC</v>
          </cell>
          <cell r="C2131" t="str">
            <v>Te trajnuar ne Qendrat e Formimit Profesional Publik</v>
          </cell>
        </row>
        <row r="2132">
          <cell r="B2132" t="str">
            <v>91211AC</v>
          </cell>
          <cell r="C2132" t="str">
            <v>Te trajnuar ne Qendrat e Formimit Profesional Publik</v>
          </cell>
        </row>
        <row r="2133">
          <cell r="B2133" t="str">
            <v>91211AC</v>
          </cell>
          <cell r="C2133" t="str">
            <v>Te trajnuar ne Qendrat e Formimit Profesional Publik</v>
          </cell>
        </row>
        <row r="2134">
          <cell r="B2134" t="str">
            <v>91211AC</v>
          </cell>
          <cell r="C2134" t="str">
            <v>Te trajnuar ne Qendrat e Formimit Profesional Publik</v>
          </cell>
        </row>
        <row r="2135">
          <cell r="B2135" t="str">
            <v>91211AC</v>
          </cell>
          <cell r="C2135" t="str">
            <v>Te trajnuar ne Qendrat e Formimit Profesional Publik</v>
          </cell>
        </row>
        <row r="2136">
          <cell r="B2136" t="str">
            <v>91211AC</v>
          </cell>
          <cell r="C2136" t="str">
            <v>Te trajnuar ne Qendrat e Formimit Profesional Publik</v>
          </cell>
        </row>
        <row r="2137">
          <cell r="B2137" t="str">
            <v>91211AC</v>
          </cell>
          <cell r="C2137" t="str">
            <v>Te trajnuar ne Qendrat e Formimit Profesional Publik</v>
          </cell>
        </row>
        <row r="2138">
          <cell r="B2138" t="str">
            <v>91211AC</v>
          </cell>
          <cell r="C2138" t="str">
            <v>Te trajnuar ne Qendrat e Formimit Profesional Publik</v>
          </cell>
        </row>
        <row r="2139">
          <cell r="B2139" t="str">
            <v>91211AC</v>
          </cell>
          <cell r="C2139" t="str">
            <v>Te trajnuar ne Qendrat e Formimit Profesional Publik</v>
          </cell>
        </row>
        <row r="2140">
          <cell r="B2140" t="str">
            <v>91211AC</v>
          </cell>
          <cell r="C2140" t="str">
            <v>Te trajnuar ne Qendrat e Formimit Profesional Publik</v>
          </cell>
        </row>
        <row r="2141">
          <cell r="B2141" t="str">
            <v>91211AC</v>
          </cell>
          <cell r="C2141" t="str">
            <v>Te trajnuar ne Qendrat e Formimit Profesional Publik</v>
          </cell>
        </row>
        <row r="2142">
          <cell r="B2142" t="str">
            <v>91211AC</v>
          </cell>
          <cell r="C2142" t="str">
            <v>Te trajnuar ne Qendrat e Formimit Profesional Publik</v>
          </cell>
        </row>
        <row r="2143">
          <cell r="B2143" t="str">
            <v>91211AC</v>
          </cell>
          <cell r="C2143" t="str">
            <v>Te trajnuar ne Qendrat e Formimit Profesional Publik</v>
          </cell>
        </row>
        <row r="2144">
          <cell r="B2144" t="str">
            <v>91211AC</v>
          </cell>
          <cell r="C2144" t="str">
            <v>Te trajnuar ne Qendrat e Formimit Profesional Publik</v>
          </cell>
        </row>
        <row r="2145">
          <cell r="B2145" t="str">
            <v>91211AC</v>
          </cell>
          <cell r="C2145" t="str">
            <v>Te trajnuar ne Qendrat e Formimit Profesional Publik</v>
          </cell>
        </row>
        <row r="2146">
          <cell r="B2146" t="str">
            <v>91211AC</v>
          </cell>
          <cell r="C2146" t="str">
            <v>Te trajnuar ne Qendrat e Formimit Profesional Publik</v>
          </cell>
        </row>
        <row r="2147">
          <cell r="B2147" t="str">
            <v>91211AC</v>
          </cell>
          <cell r="C2147" t="str">
            <v>Te trajnuar ne Qendrat e Formimit Profesional Publik</v>
          </cell>
        </row>
        <row r="2148">
          <cell r="B2148" t="str">
            <v>91211AC</v>
          </cell>
          <cell r="C2148" t="str">
            <v>Te trajnuar ne Qendrat e Formimit Profesional Publik</v>
          </cell>
        </row>
        <row r="2149">
          <cell r="B2149" t="str">
            <v>91211AC</v>
          </cell>
          <cell r="C2149" t="str">
            <v>Te trajnuar ne Qendrat e Formimit Profesional Publik</v>
          </cell>
        </row>
        <row r="2150">
          <cell r="B2150" t="str">
            <v>91211AC</v>
          </cell>
          <cell r="C2150" t="str">
            <v>Te trajnuar ne Qendrat e Formimit Profesional Publik</v>
          </cell>
        </row>
        <row r="2151">
          <cell r="B2151" t="str">
            <v>91211AC</v>
          </cell>
          <cell r="C2151" t="str">
            <v>Te trajnuar ne Qendrat e Formimit Profesional Publik</v>
          </cell>
        </row>
        <row r="2152">
          <cell r="B2152" t="str">
            <v>91211AC</v>
          </cell>
          <cell r="C2152" t="str">
            <v>Te trajnuar ne Qendrat e Formimit Profesional Publik</v>
          </cell>
        </row>
        <row r="2153">
          <cell r="B2153" t="str">
            <v>91211AC</v>
          </cell>
          <cell r="C2153" t="str">
            <v>Te trajnuar ne Qendrat e Formimit Profesional Publik</v>
          </cell>
        </row>
        <row r="2154">
          <cell r="B2154" t="str">
            <v>91211AC</v>
          </cell>
          <cell r="C2154" t="str">
            <v>Te trajnuar ne Qendrat e Formimit Profesional Publik</v>
          </cell>
        </row>
        <row r="2155">
          <cell r="B2155" t="str">
            <v>91211AC</v>
          </cell>
          <cell r="C2155" t="str">
            <v>Te trajnuar ne Qendrat e Formimit Profesional Publik</v>
          </cell>
        </row>
        <row r="2156">
          <cell r="B2156" t="str">
            <v>91211AC</v>
          </cell>
          <cell r="C2156" t="str">
            <v>Te trajnuar ne Qendrat e Formimit Profesional Publik</v>
          </cell>
        </row>
        <row r="2157">
          <cell r="B2157" t="str">
            <v>91211AC</v>
          </cell>
          <cell r="C2157" t="str">
            <v>Te trajnuar ne Qendrat e Formimit Profesional Publik</v>
          </cell>
        </row>
        <row r="2158">
          <cell r="B2158" t="str">
            <v>91211AC</v>
          </cell>
          <cell r="C2158" t="str">
            <v>Te trajnuar ne Qendrat e Formimit Profesional Publik</v>
          </cell>
        </row>
        <row r="2159">
          <cell r="B2159" t="str">
            <v>91211AC</v>
          </cell>
          <cell r="C2159" t="str">
            <v>Te trajnuar ne Qendrat e Formimit Profesional Publik</v>
          </cell>
        </row>
        <row r="2160">
          <cell r="B2160" t="str">
            <v>91211AC</v>
          </cell>
          <cell r="C2160" t="str">
            <v>Te trajnuar ne Qendrat e Formimit Profesional Publik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43" dT="2026-02-18T16:22:24.38" personId="{00000000-0000-0000-0000-000000000000}" id="{3E0EE153-7E5B-4498-8AB5-B270F3CA441B}">
    <text>Hequr 01110, 08220,08230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D531F-343A-478A-A47D-00A4441807E7}">
  <sheetPr>
    <outlinePr summaryBelow="0"/>
  </sheetPr>
  <dimension ref="A1:R51"/>
  <sheetViews>
    <sheetView topLeftCell="A4" zoomScale="90" zoomScaleNormal="90" workbookViewId="0">
      <selection activeCell="G54" sqref="G54"/>
    </sheetView>
  </sheetViews>
  <sheetFormatPr defaultColWidth="9.140625" defaultRowHeight="15"/>
  <cols>
    <col min="1" max="2" width="3.28515625" style="3" customWidth="1"/>
    <col min="3" max="3" width="11.7109375" style="3" customWidth="1"/>
    <col min="4" max="4" width="51.7109375" style="3" customWidth="1"/>
    <col min="5" max="5" width="16.28515625" style="3" customWidth="1"/>
    <col min="6" max="6" width="11.140625" style="3" customWidth="1"/>
    <col min="7" max="7" width="16.28515625" style="3" customWidth="1"/>
    <col min="8" max="8" width="17" style="3" customWidth="1"/>
    <col min="9" max="9" width="16.28515625" style="3" customWidth="1"/>
    <col min="10" max="10" width="13.5703125" style="3" customWidth="1"/>
    <col min="11" max="11" width="15.85546875" style="3" customWidth="1"/>
    <col min="12" max="12" width="16.28515625" style="3" customWidth="1"/>
    <col min="13" max="13" width="11.140625" style="3" customWidth="1"/>
    <col min="14" max="14" width="15" style="3" customWidth="1"/>
    <col min="15" max="15" width="11.7109375" style="3" customWidth="1"/>
    <col min="16" max="16" width="9.140625" style="3"/>
    <col min="17" max="17" width="16.42578125" style="3" bestFit="1" customWidth="1"/>
    <col min="18" max="18" width="15.140625" style="3" customWidth="1"/>
    <col min="19" max="16384" width="9.140625" style="3"/>
  </cols>
  <sheetData>
    <row r="1" spans="1:1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1"/>
      <c r="B2" s="244" t="s">
        <v>0</v>
      </c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</row>
    <row r="3" spans="1:15">
      <c r="A3" s="1"/>
      <c r="B3" s="245" t="s">
        <v>1</v>
      </c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</row>
    <row r="4" spans="1:15" ht="15.75" thickBot="1">
      <c r="A4" s="1"/>
      <c r="B4" s="246" t="s">
        <v>2</v>
      </c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</row>
    <row r="5" spans="1:15" ht="15.75" thickTop="1">
      <c r="A5" s="2"/>
      <c r="B5" s="247" t="s">
        <v>3</v>
      </c>
      <c r="C5" s="247"/>
      <c r="D5" s="248" t="s">
        <v>4</v>
      </c>
      <c r="E5" s="248"/>
      <c r="F5" s="248"/>
      <c r="G5" s="249" t="s">
        <v>5</v>
      </c>
      <c r="H5" s="249"/>
      <c r="I5" s="249"/>
      <c r="J5" s="249"/>
      <c r="K5" s="250" t="s">
        <v>6</v>
      </c>
      <c r="L5" s="250"/>
      <c r="M5" s="250"/>
      <c r="N5" s="250"/>
      <c r="O5" s="250"/>
    </row>
    <row r="6" spans="1:15" ht="15.75" thickBot="1">
      <c r="A6" s="1"/>
      <c r="B6" s="238" t="s">
        <v>7</v>
      </c>
      <c r="C6" s="238"/>
      <c r="D6" s="238"/>
      <c r="E6" s="239" t="s">
        <v>8</v>
      </c>
      <c r="F6" s="239"/>
      <c r="G6" s="239"/>
      <c r="H6" s="239"/>
      <c r="I6" s="239"/>
      <c r="J6" s="239"/>
      <c r="K6" s="239"/>
      <c r="L6" s="239"/>
      <c r="M6" s="239"/>
      <c r="N6" s="239"/>
      <c r="O6" s="239"/>
    </row>
    <row r="7" spans="1:15" ht="19.5" thickTop="1" thickBot="1">
      <c r="A7" s="1"/>
      <c r="B7" s="238"/>
      <c r="C7" s="238"/>
      <c r="D7" s="238"/>
      <c r="E7" s="240" t="s">
        <v>9</v>
      </c>
      <c r="F7" s="240"/>
      <c r="G7" s="240" t="s">
        <v>10</v>
      </c>
      <c r="H7" s="240"/>
      <c r="I7" s="240" t="s">
        <v>10</v>
      </c>
      <c r="J7" s="240"/>
      <c r="K7" s="4" t="s">
        <v>10</v>
      </c>
      <c r="L7" s="241" t="s">
        <v>10</v>
      </c>
      <c r="M7" s="241"/>
      <c r="N7" s="242" t="s">
        <v>11</v>
      </c>
      <c r="O7" s="243" t="s">
        <v>12</v>
      </c>
    </row>
    <row r="8" spans="1:15" ht="37.5" thickTop="1" thickBot="1">
      <c r="A8" s="1"/>
      <c r="B8" s="238"/>
      <c r="C8" s="238"/>
      <c r="D8" s="238"/>
      <c r="E8" s="5" t="s">
        <v>13</v>
      </c>
      <c r="F8" s="6" t="s">
        <v>14</v>
      </c>
      <c r="G8" s="7" t="s">
        <v>15</v>
      </c>
      <c r="H8" s="8" t="s">
        <v>14</v>
      </c>
      <c r="I8" s="7" t="s">
        <v>16</v>
      </c>
      <c r="J8" s="8" t="s">
        <v>14</v>
      </c>
      <c r="K8" s="9" t="s">
        <v>17</v>
      </c>
      <c r="L8" s="7" t="s">
        <v>18</v>
      </c>
      <c r="M8" s="8" t="s">
        <v>14</v>
      </c>
      <c r="N8" s="242"/>
      <c r="O8" s="243"/>
    </row>
    <row r="9" spans="1:15" ht="16.5" thickTop="1" thickBot="1">
      <c r="A9" s="1"/>
      <c r="B9" s="238"/>
      <c r="C9" s="238"/>
      <c r="D9" s="238"/>
      <c r="E9" s="10" t="s">
        <v>19</v>
      </c>
      <c r="F9" s="10" t="s">
        <v>20</v>
      </c>
      <c r="G9" s="10" t="s">
        <v>21</v>
      </c>
      <c r="H9" s="10" t="s">
        <v>22</v>
      </c>
      <c r="I9" s="10" t="s">
        <v>23</v>
      </c>
      <c r="J9" s="10" t="s">
        <v>24</v>
      </c>
      <c r="K9" s="10" t="s">
        <v>25</v>
      </c>
      <c r="L9" s="10" t="s">
        <v>26</v>
      </c>
      <c r="M9" s="10" t="s">
        <v>27</v>
      </c>
      <c r="N9" s="10" t="s">
        <v>28</v>
      </c>
      <c r="O9" s="11" t="s">
        <v>29</v>
      </c>
    </row>
    <row r="10" spans="1:15" ht="15.75" thickTop="1">
      <c r="A10" s="1"/>
      <c r="B10" s="234" t="s">
        <v>30</v>
      </c>
      <c r="C10" s="235"/>
      <c r="D10" s="235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3"/>
    </row>
    <row r="11" spans="1:15">
      <c r="A11" s="1"/>
      <c r="B11" s="236" t="s">
        <v>31</v>
      </c>
      <c r="C11" s="237"/>
      <c r="D11" s="16" t="s">
        <v>32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8"/>
    </row>
    <row r="12" spans="1:15">
      <c r="A12" s="1"/>
      <c r="B12" s="232" t="s">
        <v>33</v>
      </c>
      <c r="C12" s="233"/>
      <c r="D12" s="19" t="s">
        <v>34</v>
      </c>
      <c r="E12" s="20">
        <v>0</v>
      </c>
      <c r="F12" s="21"/>
      <c r="G12" s="20">
        <v>80000000</v>
      </c>
      <c r="H12" s="22">
        <v>1.5560960266079971E-3</v>
      </c>
      <c r="I12" s="23">
        <v>156960000</v>
      </c>
      <c r="J12" s="22">
        <v>2.7684440854144586E-3</v>
      </c>
      <c r="K12" s="23">
        <v>76960000</v>
      </c>
      <c r="L12" s="23">
        <v>141646342</v>
      </c>
      <c r="M12" s="22">
        <v>2.5249133782441475E-3</v>
      </c>
      <c r="N12" s="23">
        <v>15313658</v>
      </c>
      <c r="O12" s="24">
        <v>0.90243591997961259</v>
      </c>
    </row>
    <row r="13" spans="1:15">
      <c r="A13" s="1"/>
      <c r="B13" s="232" t="s">
        <v>35</v>
      </c>
      <c r="C13" s="233"/>
      <c r="D13" s="19" t="s">
        <v>36</v>
      </c>
      <c r="E13" s="20">
        <v>70972696</v>
      </c>
      <c r="F13" s="21"/>
      <c r="G13" s="20">
        <v>349388000</v>
      </c>
      <c r="H13" s="22">
        <v>6.7960159818064364E-3</v>
      </c>
      <c r="I13" s="23">
        <v>1113976000</v>
      </c>
      <c r="J13" s="22">
        <v>1.9648192332400973E-2</v>
      </c>
      <c r="K13" s="23">
        <v>764588000</v>
      </c>
      <c r="L13" s="23">
        <v>1111544542.8</v>
      </c>
      <c r="M13" s="22">
        <v>1.9813809852075065E-2</v>
      </c>
      <c r="N13" s="23">
        <v>2431457.2000000477</v>
      </c>
      <c r="O13" s="24">
        <v>0.99781731635151916</v>
      </c>
    </row>
    <row r="14" spans="1:15">
      <c r="A14" s="1"/>
      <c r="B14" s="232" t="s">
        <v>37</v>
      </c>
      <c r="C14" s="233"/>
      <c r="D14" s="19" t="s">
        <v>38</v>
      </c>
      <c r="E14" s="20">
        <v>389682204</v>
      </c>
      <c r="F14" s="21"/>
      <c r="G14" s="20">
        <v>676309000</v>
      </c>
      <c r="H14" s="22">
        <v>1.315502184574035E-2</v>
      </c>
      <c r="I14" s="23">
        <v>894888000</v>
      </c>
      <c r="J14" s="22">
        <v>1.5783941072301057E-2</v>
      </c>
      <c r="K14" s="23">
        <v>218579000</v>
      </c>
      <c r="L14" s="23">
        <v>810548534.63</v>
      </c>
      <c r="M14" s="22">
        <v>1.4448412926918203E-2</v>
      </c>
      <c r="N14" s="23">
        <v>84339465.370000005</v>
      </c>
      <c r="O14" s="24">
        <v>0.90575416658844454</v>
      </c>
    </row>
    <row r="15" spans="1:15">
      <c r="A15" s="1"/>
      <c r="B15" s="232" t="s">
        <v>39</v>
      </c>
      <c r="C15" s="233"/>
      <c r="D15" s="19" t="s">
        <v>40</v>
      </c>
      <c r="E15" s="20">
        <v>383415477</v>
      </c>
      <c r="F15" s="21"/>
      <c r="G15" s="20">
        <v>389922000</v>
      </c>
      <c r="H15" s="22">
        <v>7.5844509360880434E-3</v>
      </c>
      <c r="I15" s="23">
        <v>407361000</v>
      </c>
      <c r="J15" s="22">
        <v>7.1849907688488739E-3</v>
      </c>
      <c r="K15" s="23">
        <v>17439000</v>
      </c>
      <c r="L15" s="23">
        <v>402504191.05000001</v>
      </c>
      <c r="M15" s="22">
        <v>7.1748285372698383E-3</v>
      </c>
      <c r="N15" s="23">
        <v>4856808.9499999881</v>
      </c>
      <c r="O15" s="24">
        <v>0.9880773835737835</v>
      </c>
    </row>
    <row r="16" spans="1:15">
      <c r="A16" s="1"/>
      <c r="B16" s="232" t="s">
        <v>41</v>
      </c>
      <c r="C16" s="233"/>
      <c r="D16" s="19" t="s">
        <v>42</v>
      </c>
      <c r="E16" s="20">
        <v>236378624</v>
      </c>
      <c r="F16" s="21"/>
      <c r="G16" s="20">
        <v>282984000</v>
      </c>
      <c r="H16" s="22">
        <v>5.5043784749204683E-3</v>
      </c>
      <c r="I16" s="23">
        <v>282371000</v>
      </c>
      <c r="J16" s="22">
        <v>4.9804302041447888E-3</v>
      </c>
      <c r="K16" s="23">
        <v>-613000</v>
      </c>
      <c r="L16" s="23">
        <v>279059509</v>
      </c>
      <c r="M16" s="22">
        <v>4.9743683998584526E-3</v>
      </c>
      <c r="N16" s="23">
        <v>3311491</v>
      </c>
      <c r="O16" s="24">
        <v>0.98827255277631199</v>
      </c>
    </row>
    <row r="17" spans="1:18">
      <c r="A17" s="1"/>
      <c r="B17" s="224" t="s">
        <v>43</v>
      </c>
      <c r="C17" s="225"/>
      <c r="D17" s="19" t="s">
        <v>44</v>
      </c>
      <c r="E17" s="20">
        <v>1070622155</v>
      </c>
      <c r="F17" s="21"/>
      <c r="G17" s="20">
        <v>1295000000</v>
      </c>
      <c r="H17" s="22">
        <v>2.5189304430716954E-2</v>
      </c>
      <c r="I17" s="23">
        <v>1105113000</v>
      </c>
      <c r="J17" s="22">
        <v>1.9491867664147736E-2</v>
      </c>
      <c r="K17" s="23">
        <v>-189887000</v>
      </c>
      <c r="L17" s="23">
        <v>1066164756.2099999</v>
      </c>
      <c r="M17" s="22">
        <v>1.9004893584664818E-2</v>
      </c>
      <c r="N17" s="23">
        <v>38948243.790000081</v>
      </c>
      <c r="O17" s="24">
        <v>0.96475632465639249</v>
      </c>
    </row>
    <row r="18" spans="1:18">
      <c r="A18" s="1"/>
      <c r="B18" s="224" t="s">
        <v>45</v>
      </c>
      <c r="C18" s="225"/>
      <c r="D18" s="19" t="s">
        <v>46</v>
      </c>
      <c r="E18" s="20">
        <v>3265936443</v>
      </c>
      <c r="F18" s="21"/>
      <c r="G18" s="20">
        <v>4510469000</v>
      </c>
      <c r="H18" s="22">
        <v>8.7734036112981834E-2</v>
      </c>
      <c r="I18" s="23">
        <v>3842512245</v>
      </c>
      <c r="J18" s="22">
        <v>6.7773829624126425E-2</v>
      </c>
      <c r="K18" s="23">
        <v>-667956755</v>
      </c>
      <c r="L18" s="23">
        <v>3524426132.4099998</v>
      </c>
      <c r="M18" s="22">
        <v>6.2824571158747525E-2</v>
      </c>
      <c r="N18" s="23">
        <v>318086112.59000015</v>
      </c>
      <c r="O18" s="24">
        <v>0.91721923254664861</v>
      </c>
      <c r="Q18" s="25"/>
      <c r="R18" s="25"/>
    </row>
    <row r="19" spans="1:18">
      <c r="A19" s="1"/>
      <c r="B19" s="224" t="s">
        <v>47</v>
      </c>
      <c r="C19" s="225"/>
      <c r="D19" s="19" t="s">
        <v>48</v>
      </c>
      <c r="E19" s="20">
        <v>46217950938</v>
      </c>
      <c r="F19" s="21"/>
      <c r="G19" s="20">
        <v>40800090000</v>
      </c>
      <c r="H19" s="22">
        <v>0.79361072417810852</v>
      </c>
      <c r="I19" s="23">
        <v>46284132000</v>
      </c>
      <c r="J19" s="22">
        <v>0.81635468580493165</v>
      </c>
      <c r="K19" s="23">
        <v>5484042000</v>
      </c>
      <c r="L19" s="23">
        <v>46280276662</v>
      </c>
      <c r="M19" s="22">
        <v>0.82496793099481669</v>
      </c>
      <c r="N19" s="23">
        <v>3855338</v>
      </c>
      <c r="O19" s="24">
        <v>0.99991670281296408</v>
      </c>
    </row>
    <row r="20" spans="1:18">
      <c r="A20" s="1"/>
      <c r="B20" s="224" t="s">
        <v>49</v>
      </c>
      <c r="C20" s="225"/>
      <c r="D20" s="19" t="s">
        <v>50</v>
      </c>
      <c r="E20" s="20">
        <v>2457660644</v>
      </c>
      <c r="F20" s="21"/>
      <c r="G20" s="20">
        <v>3026547000</v>
      </c>
      <c r="H20" s="22">
        <v>5.8869972013029424E-2</v>
      </c>
      <c r="I20" s="23">
        <v>2608793000</v>
      </c>
      <c r="J20" s="22">
        <v>4.6013618443684005E-2</v>
      </c>
      <c r="K20" s="23">
        <v>-417754000</v>
      </c>
      <c r="L20" s="23">
        <v>2483315047.1099997</v>
      </c>
      <c r="M20" s="22">
        <v>4.4266271167405322E-2</v>
      </c>
      <c r="N20" s="23">
        <v>125477952.89000034</v>
      </c>
      <c r="O20" s="24">
        <v>0.95190191291911608</v>
      </c>
    </row>
    <row r="21" spans="1:18" ht="18">
      <c r="A21" s="1"/>
      <c r="B21" s="224"/>
      <c r="C21" s="225"/>
      <c r="D21" s="26" t="s">
        <v>51</v>
      </c>
      <c r="E21" s="27">
        <v>54092619181</v>
      </c>
      <c r="F21" s="28" t="s">
        <v>52</v>
      </c>
      <c r="G21" s="27">
        <v>51410709000</v>
      </c>
      <c r="H21" s="29">
        <v>1</v>
      </c>
      <c r="I21" s="30">
        <v>56696106245</v>
      </c>
      <c r="J21" s="29">
        <v>1</v>
      </c>
      <c r="K21" s="30">
        <v>5285397245</v>
      </c>
      <c r="L21" s="30">
        <v>56099485717.209999</v>
      </c>
      <c r="M21" s="29">
        <v>1</v>
      </c>
      <c r="N21" s="30">
        <v>596620527.79000068</v>
      </c>
      <c r="O21" s="24">
        <v>0.98947686944828572</v>
      </c>
    </row>
    <row r="22" spans="1:18">
      <c r="A22" s="1"/>
      <c r="B22" s="224"/>
      <c r="C22" s="225"/>
      <c r="D22" s="31" t="s">
        <v>53</v>
      </c>
      <c r="E22" s="32">
        <v>34001040</v>
      </c>
      <c r="F22" s="33"/>
      <c r="G22" s="33"/>
      <c r="H22" s="33"/>
      <c r="I22" s="34"/>
      <c r="J22" s="33"/>
      <c r="K22" s="33"/>
      <c r="L22" s="33">
        <v>82035047.799999997</v>
      </c>
      <c r="M22" s="33"/>
      <c r="N22" s="34"/>
      <c r="O22" s="35"/>
    </row>
    <row r="23" spans="1:18" ht="15.75" thickBot="1">
      <c r="A23" s="1"/>
      <c r="B23" s="226"/>
      <c r="C23" s="227"/>
      <c r="D23" s="36" t="s">
        <v>54</v>
      </c>
      <c r="E23" s="37">
        <v>54126620221</v>
      </c>
      <c r="F23" s="37"/>
      <c r="G23" s="38"/>
      <c r="H23" s="37"/>
      <c r="I23" s="38"/>
      <c r="J23" s="37"/>
      <c r="K23" s="38"/>
      <c r="L23" s="37">
        <v>56181520765.010002</v>
      </c>
      <c r="M23" s="37"/>
      <c r="N23" s="38"/>
      <c r="O23" s="39"/>
    </row>
    <row r="24" spans="1:18" ht="15.75" thickTop="1">
      <c r="A24" s="1"/>
      <c r="B24" s="228" t="s">
        <v>55</v>
      </c>
      <c r="C24" s="229"/>
      <c r="D24" s="229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1"/>
    </row>
    <row r="25" spans="1:18">
      <c r="A25" s="1"/>
      <c r="B25" s="230" t="s">
        <v>56</v>
      </c>
      <c r="C25" s="231"/>
      <c r="D25" s="16" t="s">
        <v>32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8"/>
      <c r="R25" s="25"/>
    </row>
    <row r="26" spans="1:18">
      <c r="A26" s="1"/>
      <c r="B26" s="219" t="s">
        <v>57</v>
      </c>
      <c r="C26" s="220"/>
      <c r="D26" s="42" t="s">
        <v>58</v>
      </c>
      <c r="E26" s="43">
        <v>2966475667</v>
      </c>
      <c r="F26" s="44">
        <v>5.6281799533290024E-2</v>
      </c>
      <c r="G26" s="43">
        <v>3635453000</v>
      </c>
      <c r="H26" s="44">
        <v>7.4435136377456843E-2</v>
      </c>
      <c r="I26" s="23">
        <v>3629733411</v>
      </c>
      <c r="J26" s="22">
        <v>6.7030297862373786E-2</v>
      </c>
      <c r="K26" s="23">
        <v>-5719589</v>
      </c>
      <c r="L26" s="23">
        <v>3603351460</v>
      </c>
      <c r="M26" s="22">
        <v>6.684577316482386E-2</v>
      </c>
      <c r="N26" s="23">
        <v>26381951</v>
      </c>
      <c r="O26" s="24">
        <v>0.99273171111684155</v>
      </c>
    </row>
    <row r="27" spans="1:18">
      <c r="A27" s="1"/>
      <c r="B27" s="219" t="s">
        <v>59</v>
      </c>
      <c r="C27" s="220"/>
      <c r="D27" s="42" t="s">
        <v>60</v>
      </c>
      <c r="E27" s="43">
        <v>482881075</v>
      </c>
      <c r="F27" s="44">
        <v>9.1615165308448765E-3</v>
      </c>
      <c r="G27" s="43">
        <v>619737000</v>
      </c>
      <c r="H27" s="44">
        <v>1.2688984870154001E-2</v>
      </c>
      <c r="I27" s="23">
        <v>595720000</v>
      </c>
      <c r="J27" s="22">
        <v>1.1001163039015627E-2</v>
      </c>
      <c r="K27" s="23">
        <v>-24017000</v>
      </c>
      <c r="L27" s="23">
        <v>587683976</v>
      </c>
      <c r="M27" s="22">
        <v>1.0902125476346898E-2</v>
      </c>
      <c r="N27" s="23">
        <v>8036024</v>
      </c>
      <c r="O27" s="24">
        <v>0.98651040085946418</v>
      </c>
      <c r="Q27" s="45"/>
    </row>
    <row r="28" spans="1:18">
      <c r="A28" s="1"/>
      <c r="B28" s="219" t="s">
        <v>61</v>
      </c>
      <c r="C28" s="220"/>
      <c r="D28" s="42" t="s">
        <v>62</v>
      </c>
      <c r="E28" s="43">
        <v>760855621.1099999</v>
      </c>
      <c r="F28" s="44">
        <v>1.443542046120882E-2</v>
      </c>
      <c r="G28" s="43">
        <v>860421000</v>
      </c>
      <c r="H28" s="44">
        <v>1.7616939203182601E-2</v>
      </c>
      <c r="I28" s="23">
        <v>880832973</v>
      </c>
      <c r="J28" s="22">
        <v>1.6266345172419674E-2</v>
      </c>
      <c r="K28" s="23">
        <v>20411973</v>
      </c>
      <c r="L28" s="23">
        <v>810658687.74999988</v>
      </c>
      <c r="M28" s="22">
        <v>1.5038529368276017E-2</v>
      </c>
      <c r="N28" s="23">
        <v>70174285.250000119</v>
      </c>
      <c r="O28" s="24">
        <v>0.92033190468449899</v>
      </c>
    </row>
    <row r="29" spans="1:18">
      <c r="A29" s="1"/>
      <c r="B29" s="219" t="s">
        <v>63</v>
      </c>
      <c r="C29" s="220"/>
      <c r="D29" s="42" t="s">
        <v>64</v>
      </c>
      <c r="E29" s="43">
        <v>540293991</v>
      </c>
      <c r="F29" s="44">
        <v>1.0250789658846442E-2</v>
      </c>
      <c r="G29" s="43">
        <v>750000000</v>
      </c>
      <c r="H29" s="44">
        <v>1.535609242729658E-2</v>
      </c>
      <c r="I29" s="23">
        <v>783542000</v>
      </c>
      <c r="J29" s="22">
        <v>1.4469672480219535E-2</v>
      </c>
      <c r="K29" s="23">
        <v>33542000</v>
      </c>
      <c r="L29" s="23">
        <v>717847837</v>
      </c>
      <c r="M29" s="22">
        <v>1.3316795270079331E-2</v>
      </c>
      <c r="N29" s="23">
        <v>65694163</v>
      </c>
      <c r="O29" s="24">
        <v>0.91615744529329635</v>
      </c>
      <c r="Q29" s="46"/>
    </row>
    <row r="30" spans="1:18">
      <c r="A30" s="1"/>
      <c r="B30" s="219" t="s">
        <v>65</v>
      </c>
      <c r="C30" s="220"/>
      <c r="D30" s="42" t="s">
        <v>66</v>
      </c>
      <c r="E30" s="43">
        <v>46316785507.349998</v>
      </c>
      <c r="F30" s="44">
        <v>0.87875052067671833</v>
      </c>
      <c r="G30" s="43">
        <v>41094560000</v>
      </c>
      <c r="H30" s="44">
        <v>0.84140248215878</v>
      </c>
      <c r="I30" s="23">
        <v>46668602000</v>
      </c>
      <c r="J30" s="22">
        <v>0.86182921406857371</v>
      </c>
      <c r="K30" s="23">
        <v>5574042000</v>
      </c>
      <c r="L30" s="23">
        <v>46661860299</v>
      </c>
      <c r="M30" s="22">
        <v>0.86562417338986242</v>
      </c>
      <c r="N30" s="23">
        <v>6741701</v>
      </c>
      <c r="O30" s="24">
        <v>0.99985554096949381</v>
      </c>
    </row>
    <row r="31" spans="1:18">
      <c r="A31" s="1"/>
      <c r="B31" s="219" t="s">
        <v>67</v>
      </c>
      <c r="C31" s="220"/>
      <c r="D31" s="42" t="s">
        <v>68</v>
      </c>
      <c r="E31" s="43">
        <v>13680080</v>
      </c>
      <c r="F31" s="44">
        <v>2.595468854588687E-4</v>
      </c>
      <c r="G31" s="43">
        <v>21375000</v>
      </c>
      <c r="H31" s="44">
        <v>4.3764863417795256E-4</v>
      </c>
      <c r="I31" s="23">
        <v>29578000</v>
      </c>
      <c r="J31" s="22">
        <v>5.462170153226418E-4</v>
      </c>
      <c r="K31" s="23">
        <v>8203000</v>
      </c>
      <c r="L31" s="23">
        <v>26008422.670000002</v>
      </c>
      <c r="M31" s="22">
        <v>4.8248225061390003E-4</v>
      </c>
      <c r="N31" s="23">
        <v>3569577.3299999982</v>
      </c>
      <c r="O31" s="24">
        <v>0.8793164740685645</v>
      </c>
    </row>
    <row r="32" spans="1:18">
      <c r="A32" s="1"/>
      <c r="B32" s="219" t="s">
        <v>69</v>
      </c>
      <c r="C32" s="220"/>
      <c r="D32" s="42" t="s">
        <v>70</v>
      </c>
      <c r="E32" s="43">
        <v>1626576353</v>
      </c>
      <c r="F32" s="44">
        <v>3.0860406253632684E-2</v>
      </c>
      <c r="G32" s="43">
        <v>1859004000</v>
      </c>
      <c r="H32" s="44">
        <v>3.806271632895207E-2</v>
      </c>
      <c r="I32" s="23">
        <v>1562629861</v>
      </c>
      <c r="J32" s="22">
        <v>2.8857090362075011E-2</v>
      </c>
      <c r="K32" s="23">
        <v>-296374139</v>
      </c>
      <c r="L32" s="23">
        <v>1498038972.79</v>
      </c>
      <c r="M32" s="22">
        <v>2.7790121079997586E-2</v>
      </c>
      <c r="N32" s="23">
        <v>64590888.210000038</v>
      </c>
      <c r="O32" s="24">
        <v>0.95866526691825449</v>
      </c>
    </row>
    <row r="33" spans="1:18">
      <c r="A33" s="1"/>
      <c r="B33" s="219"/>
      <c r="C33" s="220"/>
      <c r="D33" s="31" t="s">
        <v>71</v>
      </c>
      <c r="E33" s="47">
        <v>52707548294.459999</v>
      </c>
      <c r="F33" s="48">
        <v>1</v>
      </c>
      <c r="G33" s="49">
        <v>48840550000</v>
      </c>
      <c r="H33" s="29">
        <v>1</v>
      </c>
      <c r="I33" s="32">
        <v>54150638245</v>
      </c>
      <c r="J33" s="22">
        <v>1</v>
      </c>
      <c r="K33" s="32">
        <v>5310088245</v>
      </c>
      <c r="L33" s="32">
        <v>53905449655.209999</v>
      </c>
      <c r="M33" s="50">
        <v>1</v>
      </c>
      <c r="N33" s="32">
        <v>245188589.79000014</v>
      </c>
      <c r="O33" s="51">
        <v>0.99547210157190269</v>
      </c>
      <c r="R33" s="25"/>
    </row>
    <row r="34" spans="1:18">
      <c r="A34" s="1"/>
      <c r="B34" s="219">
        <v>230</v>
      </c>
      <c r="C34" s="220"/>
      <c r="D34" s="42" t="s">
        <v>72</v>
      </c>
      <c r="E34" s="43">
        <v>0</v>
      </c>
      <c r="F34" s="52" t="s">
        <v>73</v>
      </c>
      <c r="G34" s="43">
        <v>30120000</v>
      </c>
      <c r="H34" s="44">
        <v>1.735553905025097E-2</v>
      </c>
      <c r="I34" s="23">
        <v>99000</v>
      </c>
      <c r="J34" s="22">
        <v>5.2637791382076994E-5</v>
      </c>
      <c r="K34" s="53">
        <v>-30021000</v>
      </c>
      <c r="L34" s="23">
        <v>99000</v>
      </c>
      <c r="M34" s="22">
        <v>5.3760986785323545E-5</v>
      </c>
      <c r="N34" s="23">
        <v>0</v>
      </c>
      <c r="O34" s="24">
        <v>1</v>
      </c>
    </row>
    <row r="35" spans="1:18">
      <c r="A35" s="1"/>
      <c r="B35" s="219">
        <v>231</v>
      </c>
      <c r="C35" s="220"/>
      <c r="D35" s="42" t="s">
        <v>74</v>
      </c>
      <c r="E35" s="43">
        <v>922093295.67999995</v>
      </c>
      <c r="F35" s="52" t="s">
        <v>75</v>
      </c>
      <c r="G35" s="43">
        <v>1705349000</v>
      </c>
      <c r="H35" s="44">
        <v>0.982644460949749</v>
      </c>
      <c r="I35" s="23">
        <v>1013479000</v>
      </c>
      <c r="J35" s="22">
        <v>0.53886157749612129</v>
      </c>
      <c r="K35" s="53">
        <v>-691870000</v>
      </c>
      <c r="L35" s="23">
        <v>974185056</v>
      </c>
      <c r="M35" s="22">
        <v>0.52902171638460282</v>
      </c>
      <c r="N35" s="23">
        <v>39293944</v>
      </c>
      <c r="O35" s="24">
        <v>0.96122865495979692</v>
      </c>
    </row>
    <row r="36" spans="1:18">
      <c r="A36" s="1"/>
      <c r="B36" s="219">
        <v>232</v>
      </c>
      <c r="C36" s="220"/>
      <c r="D36" s="42" t="s">
        <v>76</v>
      </c>
      <c r="E36" s="43">
        <v>0</v>
      </c>
      <c r="F36" s="52" t="s">
        <v>73</v>
      </c>
      <c r="G36" s="20"/>
      <c r="H36" s="44">
        <v>0</v>
      </c>
      <c r="I36" s="23">
        <v>867200000</v>
      </c>
      <c r="J36" s="22">
        <v>0.46108578471249662</v>
      </c>
      <c r="K36" s="53">
        <v>867200000</v>
      </c>
      <c r="L36" s="23">
        <v>867200000</v>
      </c>
      <c r="M36" s="22">
        <v>0.4709245226286119</v>
      </c>
      <c r="N36" s="23">
        <v>0</v>
      </c>
      <c r="O36" s="24">
        <v>1</v>
      </c>
    </row>
    <row r="37" spans="1:18">
      <c r="A37" s="1"/>
      <c r="B37" s="219"/>
      <c r="C37" s="220"/>
      <c r="D37" s="31" t="s">
        <v>77</v>
      </c>
      <c r="E37" s="49">
        <v>922093295.67999995</v>
      </c>
      <c r="F37" s="54" t="s">
        <v>52</v>
      </c>
      <c r="G37" s="49">
        <v>1735469000</v>
      </c>
      <c r="H37" s="29">
        <v>1</v>
      </c>
      <c r="I37" s="32">
        <v>1880778000</v>
      </c>
      <c r="J37" s="55">
        <v>1</v>
      </c>
      <c r="K37" s="32">
        <v>145309000</v>
      </c>
      <c r="L37" s="32">
        <v>1841484056</v>
      </c>
      <c r="M37" s="50">
        <v>1</v>
      </c>
      <c r="N37" s="32">
        <v>39293944</v>
      </c>
      <c r="O37" s="51">
        <v>0.97910761184998973</v>
      </c>
    </row>
    <row r="38" spans="1:18">
      <c r="A38" s="1"/>
      <c r="B38" s="219" t="s">
        <v>78</v>
      </c>
      <c r="C38" s="220"/>
      <c r="D38" s="42" t="s">
        <v>72</v>
      </c>
      <c r="E38" s="43">
        <v>8112840</v>
      </c>
      <c r="F38" s="52" t="s">
        <v>79</v>
      </c>
      <c r="G38" s="43"/>
      <c r="H38" s="56">
        <v>0</v>
      </c>
      <c r="I38" s="23">
        <v>0</v>
      </c>
      <c r="J38" s="57"/>
      <c r="K38" s="53">
        <v>0</v>
      </c>
      <c r="L38" s="23">
        <v>28354190</v>
      </c>
      <c r="M38" s="23"/>
      <c r="N38" s="23">
        <v>-28354190</v>
      </c>
      <c r="O38" s="58">
        <v>0</v>
      </c>
    </row>
    <row r="39" spans="1:18">
      <c r="A39" s="1"/>
      <c r="B39" s="219" t="s">
        <v>80</v>
      </c>
      <c r="C39" s="220"/>
      <c r="D39" s="42" t="s">
        <v>74</v>
      </c>
      <c r="E39" s="43">
        <v>454861450</v>
      </c>
      <c r="F39" s="52" t="s">
        <v>75</v>
      </c>
      <c r="G39" s="43">
        <v>834690000</v>
      </c>
      <c r="H39" s="56">
        <v>0</v>
      </c>
      <c r="I39" s="23">
        <v>664690000</v>
      </c>
      <c r="J39" s="57"/>
      <c r="K39" s="53">
        <v>-170000000</v>
      </c>
      <c r="L39" s="23">
        <v>324197816</v>
      </c>
      <c r="M39" s="57"/>
      <c r="N39" s="23">
        <v>340492184</v>
      </c>
      <c r="O39" s="24">
        <v>0.4877428816440747</v>
      </c>
    </row>
    <row r="40" spans="1:18">
      <c r="A40" s="1"/>
      <c r="B40" s="219"/>
      <c r="C40" s="220"/>
      <c r="D40" s="31" t="s">
        <v>81</v>
      </c>
      <c r="E40" s="49">
        <v>462974290</v>
      </c>
      <c r="F40" s="54" t="s">
        <v>52</v>
      </c>
      <c r="G40" s="49">
        <v>834690000</v>
      </c>
      <c r="H40" s="33">
        <v>0</v>
      </c>
      <c r="I40" s="33">
        <v>664690000</v>
      </c>
      <c r="J40" s="33">
        <v>0</v>
      </c>
      <c r="K40" s="33">
        <v>-170000000</v>
      </c>
      <c r="L40" s="33">
        <v>352552006</v>
      </c>
      <c r="M40" s="33">
        <v>0</v>
      </c>
      <c r="N40" s="33">
        <v>312137994</v>
      </c>
      <c r="O40" s="59">
        <v>0.53040064691811217</v>
      </c>
    </row>
    <row r="41" spans="1:18">
      <c r="A41" s="1"/>
      <c r="B41" s="219"/>
      <c r="C41" s="220"/>
      <c r="D41" s="31" t="s">
        <v>82</v>
      </c>
      <c r="E41" s="49">
        <v>1385067585.6799998</v>
      </c>
      <c r="F41" s="54" t="s">
        <v>83</v>
      </c>
      <c r="G41" s="49">
        <v>2570159000</v>
      </c>
      <c r="H41" s="49">
        <v>0</v>
      </c>
      <c r="I41" s="49">
        <v>2545468000</v>
      </c>
      <c r="J41" s="49">
        <v>0</v>
      </c>
      <c r="K41" s="49">
        <v>-340000000</v>
      </c>
      <c r="L41" s="49">
        <v>2194036062</v>
      </c>
      <c r="M41" s="49">
        <v>0</v>
      </c>
      <c r="N41" s="49">
        <v>624275988</v>
      </c>
      <c r="O41" s="59">
        <v>0.86193818268389155</v>
      </c>
    </row>
    <row r="42" spans="1:18">
      <c r="A42" s="1"/>
      <c r="B42" s="219"/>
      <c r="C42" s="220"/>
      <c r="D42" s="31" t="s">
        <v>84</v>
      </c>
      <c r="E42" s="49">
        <v>54092615880.139999</v>
      </c>
      <c r="F42" s="54" t="s">
        <v>52</v>
      </c>
      <c r="G42" s="49">
        <v>51410709000</v>
      </c>
      <c r="H42" s="60" t="s">
        <v>52</v>
      </c>
      <c r="I42" s="33">
        <v>56696106245</v>
      </c>
      <c r="J42" s="60"/>
      <c r="K42" s="30"/>
      <c r="L42" s="33">
        <v>56099485717.209999</v>
      </c>
      <c r="M42" s="60"/>
      <c r="N42" s="33">
        <v>908758521.7900002</v>
      </c>
      <c r="O42" s="59">
        <v>0.98947686944828572</v>
      </c>
    </row>
    <row r="43" spans="1:18">
      <c r="A43" s="1"/>
      <c r="B43" s="219"/>
      <c r="C43" s="220"/>
      <c r="D43" s="31" t="s">
        <v>53</v>
      </c>
      <c r="E43" s="61">
        <v>34001040</v>
      </c>
      <c r="F43" s="49"/>
      <c r="G43" s="49"/>
      <c r="H43" s="33"/>
      <c r="I43" s="33"/>
      <c r="J43" s="33"/>
      <c r="K43" s="33"/>
      <c r="L43" s="30">
        <v>82035047.799999997</v>
      </c>
      <c r="M43" s="33"/>
      <c r="N43" s="33"/>
      <c r="O43" s="62"/>
    </row>
    <row r="44" spans="1:18" ht="15.75" thickBot="1">
      <c r="A44" s="1"/>
      <c r="B44" s="221"/>
      <c r="C44" s="222"/>
      <c r="D44" s="63" t="s">
        <v>85</v>
      </c>
      <c r="E44" s="64">
        <v>54126616920.139999</v>
      </c>
      <c r="F44" s="64"/>
      <c r="G44" s="64"/>
      <c r="H44" s="65"/>
      <c r="I44" s="65"/>
      <c r="J44" s="65"/>
      <c r="K44" s="65"/>
      <c r="L44" s="65">
        <v>56181520765.010002</v>
      </c>
      <c r="M44" s="65"/>
      <c r="N44" s="65"/>
      <c r="O44" s="66"/>
    </row>
    <row r="45" spans="1:18" ht="16.5" thickTop="1" thickBot="1">
      <c r="A45" s="1"/>
      <c r="B45" s="223"/>
      <c r="C45" s="223"/>
      <c r="D45" s="67" t="s">
        <v>86</v>
      </c>
      <c r="E45" s="68">
        <v>3709</v>
      </c>
      <c r="F45" s="69"/>
      <c r="G45" s="69">
        <v>4017</v>
      </c>
      <c r="H45" s="69"/>
      <c r="I45" s="69">
        <v>3155</v>
      </c>
      <c r="J45" s="69"/>
      <c r="K45" s="69"/>
      <c r="L45" s="69">
        <v>3012</v>
      </c>
      <c r="M45" s="69"/>
      <c r="N45" s="69"/>
      <c r="O45" s="70"/>
    </row>
    <row r="46" spans="1:18" ht="15.75" thickTop="1">
      <c r="A46" s="1"/>
      <c r="B46" s="218"/>
      <c r="C46" s="218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8" ht="15.75" thickBot="1"/>
    <row r="48" spans="1:18" ht="15.75">
      <c r="G48" s="197" t="s">
        <v>87</v>
      </c>
      <c r="H48" s="198"/>
      <c r="I48" s="199"/>
      <c r="J48" s="125" t="s">
        <v>88</v>
      </c>
      <c r="K48" s="126"/>
      <c r="L48" s="206" t="s">
        <v>89</v>
      </c>
      <c r="M48" s="206"/>
      <c r="N48" s="206"/>
      <c r="O48" s="207"/>
    </row>
    <row r="49" spans="7:15" ht="15.75">
      <c r="G49" s="200"/>
      <c r="H49" s="201"/>
      <c r="I49" s="202"/>
      <c r="J49" s="127" t="s">
        <v>90</v>
      </c>
      <c r="K49" s="128"/>
      <c r="L49" s="208"/>
      <c r="M49" s="208"/>
      <c r="N49" s="208"/>
      <c r="O49" s="209"/>
    </row>
    <row r="50" spans="7:15">
      <c r="G50" s="200"/>
      <c r="H50" s="201"/>
      <c r="I50" s="202"/>
      <c r="J50" s="210" t="s">
        <v>91</v>
      </c>
      <c r="K50" s="212"/>
      <c r="L50" s="214" t="s">
        <v>92</v>
      </c>
      <c r="M50" s="214"/>
      <c r="N50" s="214"/>
      <c r="O50" s="215"/>
    </row>
    <row r="51" spans="7:15" ht="15.75" thickBot="1">
      <c r="G51" s="203"/>
      <c r="H51" s="204"/>
      <c r="I51" s="205"/>
      <c r="J51" s="211"/>
      <c r="K51" s="213"/>
      <c r="L51" s="216"/>
      <c r="M51" s="216"/>
      <c r="N51" s="216"/>
      <c r="O51" s="217"/>
    </row>
  </sheetData>
  <mergeCells count="58">
    <mergeCell ref="B2:O2"/>
    <mergeCell ref="B3:O3"/>
    <mergeCell ref="B4:O4"/>
    <mergeCell ref="B5:C5"/>
    <mergeCell ref="D5:F5"/>
    <mergeCell ref="G5:J5"/>
    <mergeCell ref="K5:O5"/>
    <mergeCell ref="B15:C15"/>
    <mergeCell ref="B6:D9"/>
    <mergeCell ref="E6:O6"/>
    <mergeCell ref="E7:F7"/>
    <mergeCell ref="G7:H7"/>
    <mergeCell ref="I7:J7"/>
    <mergeCell ref="L7:M7"/>
    <mergeCell ref="N7:N8"/>
    <mergeCell ref="O7:O8"/>
    <mergeCell ref="B10:D10"/>
    <mergeCell ref="B11:C11"/>
    <mergeCell ref="B12:C12"/>
    <mergeCell ref="B13:C13"/>
    <mergeCell ref="B14:C14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D24"/>
    <mergeCell ref="B25:C25"/>
    <mergeCell ref="B26:C26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46:C46"/>
    <mergeCell ref="B40:C40"/>
    <mergeCell ref="B41:C41"/>
    <mergeCell ref="B42:C42"/>
    <mergeCell ref="B43:C43"/>
    <mergeCell ref="B44:C44"/>
    <mergeCell ref="B45:C45"/>
    <mergeCell ref="G48:I51"/>
    <mergeCell ref="L48:O48"/>
    <mergeCell ref="L49:O49"/>
    <mergeCell ref="J50:J51"/>
    <mergeCell ref="K50:K51"/>
    <mergeCell ref="L50:O51"/>
  </mergeCells>
  <pageMargins left="0" right="0" top="0" bottom="0" header="0" footer="0"/>
  <pageSetup paperSize="8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5D970-627A-4CA1-A305-8E3F1B366A6D}">
  <dimension ref="A1:V82"/>
  <sheetViews>
    <sheetView topLeftCell="C35" zoomScale="70" zoomScaleNormal="70" workbookViewId="0">
      <selection activeCell="J88" sqref="J88"/>
    </sheetView>
  </sheetViews>
  <sheetFormatPr defaultRowHeight="15"/>
  <cols>
    <col min="3" max="3" width="12.7109375" customWidth="1"/>
    <col min="4" max="4" width="12.42578125" customWidth="1"/>
    <col min="5" max="5" width="72.140625" style="193" customWidth="1"/>
    <col min="7" max="7" width="20" style="178" customWidth="1"/>
    <col min="8" max="8" width="15.7109375" style="194" customWidth="1"/>
    <col min="9" max="9" width="25.42578125" style="194" bestFit="1" customWidth="1"/>
    <col min="10" max="10" width="17" style="194" customWidth="1"/>
    <col min="11" max="11" width="16.42578125" style="194" bestFit="1" customWidth="1"/>
    <col min="12" max="12" width="15.42578125" style="194" customWidth="1"/>
    <col min="13" max="13" width="18.42578125" style="194" customWidth="1"/>
    <col min="14" max="14" width="16.140625" style="194" customWidth="1"/>
    <col min="15" max="15" width="18.85546875" style="194" bestFit="1" customWidth="1"/>
    <col min="16" max="16" width="14.42578125" style="194" bestFit="1" customWidth="1"/>
    <col min="17" max="17" width="17.28515625" style="194" bestFit="1" customWidth="1"/>
    <col min="18" max="18" width="19.5703125" style="194" customWidth="1"/>
    <col min="19" max="19" width="9.140625" style="178"/>
    <col min="22" max="22" width="19.140625" bestFit="1" customWidth="1"/>
  </cols>
  <sheetData>
    <row r="1" spans="1:22" ht="15.75">
      <c r="A1" s="129"/>
      <c r="B1" s="129"/>
      <c r="C1" s="72" t="s">
        <v>4</v>
      </c>
      <c r="D1" s="129"/>
      <c r="E1" s="130"/>
      <c r="F1" s="129"/>
      <c r="G1" s="131"/>
      <c r="H1" s="132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4"/>
      <c r="T1" s="135"/>
      <c r="U1" s="135"/>
      <c r="V1" s="135"/>
    </row>
    <row r="2" spans="1:22" ht="15.75">
      <c r="A2" s="129"/>
      <c r="B2" s="129"/>
      <c r="C2" s="136" t="s">
        <v>143</v>
      </c>
      <c r="D2" s="137"/>
      <c r="E2" s="138"/>
      <c r="F2" s="139"/>
      <c r="G2" s="139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34"/>
      <c r="T2" s="135"/>
      <c r="U2" s="135"/>
      <c r="V2" s="135"/>
    </row>
    <row r="3" spans="1:22" ht="16.5" thickBot="1">
      <c r="A3" s="129"/>
      <c r="B3" s="129"/>
      <c r="C3" s="141" t="s">
        <v>1</v>
      </c>
      <c r="D3" s="142"/>
      <c r="E3" s="143"/>
      <c r="F3" s="142"/>
      <c r="G3" s="144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 t="s">
        <v>2</v>
      </c>
      <c r="S3" s="134"/>
      <c r="T3" s="135"/>
      <c r="U3" s="135"/>
      <c r="V3" s="135"/>
    </row>
    <row r="4" spans="1:22" ht="45.75" customHeight="1" thickTop="1" thickBot="1">
      <c r="A4" s="146"/>
      <c r="B4" s="147"/>
      <c r="C4" s="148" t="s">
        <v>93</v>
      </c>
      <c r="D4" s="149" t="s">
        <v>31</v>
      </c>
      <c r="E4" s="150" t="s">
        <v>94</v>
      </c>
      <c r="F4" s="150" t="s">
        <v>95</v>
      </c>
      <c r="G4" s="151" t="s">
        <v>96</v>
      </c>
      <c r="H4" s="152" t="s">
        <v>97</v>
      </c>
      <c r="I4" s="152" t="s">
        <v>98</v>
      </c>
      <c r="J4" s="152" t="s">
        <v>99</v>
      </c>
      <c r="K4" s="152" t="s">
        <v>100</v>
      </c>
      <c r="L4" s="152" t="s">
        <v>101</v>
      </c>
      <c r="M4" s="152" t="s">
        <v>102</v>
      </c>
      <c r="N4" s="152" t="s">
        <v>103</v>
      </c>
      <c r="O4" s="152" t="s">
        <v>104</v>
      </c>
      <c r="P4" s="152" t="s">
        <v>105</v>
      </c>
      <c r="Q4" s="152" t="s">
        <v>106</v>
      </c>
      <c r="R4" s="153" t="s">
        <v>107</v>
      </c>
      <c r="S4" s="134"/>
      <c r="T4" s="135"/>
      <c r="U4" s="135"/>
      <c r="V4" s="135"/>
    </row>
    <row r="5" spans="1:22" ht="15.75" thickTop="1">
      <c r="A5" s="129"/>
      <c r="B5" s="154"/>
      <c r="C5" s="155" t="s">
        <v>126</v>
      </c>
      <c r="D5" s="156" t="s">
        <v>33</v>
      </c>
      <c r="E5" s="157" t="s">
        <v>34</v>
      </c>
      <c r="F5" s="156">
        <v>2025</v>
      </c>
      <c r="G5" s="158" t="s">
        <v>129</v>
      </c>
      <c r="H5" s="159">
        <v>0</v>
      </c>
      <c r="I5" s="159">
        <v>80000000</v>
      </c>
      <c r="J5" s="159"/>
      <c r="K5" s="159"/>
      <c r="L5" s="159"/>
      <c r="M5" s="159"/>
      <c r="N5" s="159"/>
      <c r="O5" s="159"/>
      <c r="P5" s="159"/>
      <c r="Q5" s="159"/>
      <c r="R5" s="160">
        <v>80000000</v>
      </c>
      <c r="S5" s="134"/>
      <c r="T5" s="135"/>
      <c r="U5" s="135"/>
      <c r="V5" s="135"/>
    </row>
    <row r="6" spans="1:22">
      <c r="A6" s="129"/>
      <c r="B6" s="154"/>
      <c r="C6" s="161" t="s">
        <v>126</v>
      </c>
      <c r="D6" s="162" t="s">
        <v>33</v>
      </c>
      <c r="E6" s="163" t="s">
        <v>34</v>
      </c>
      <c r="F6" s="162">
        <v>2025</v>
      </c>
      <c r="G6" s="164" t="s">
        <v>130</v>
      </c>
      <c r="H6" s="165">
        <v>0</v>
      </c>
      <c r="I6" s="165">
        <v>98760000</v>
      </c>
      <c r="J6" s="165">
        <v>0</v>
      </c>
      <c r="K6" s="165">
        <v>20000000</v>
      </c>
      <c r="L6" s="165">
        <v>3200000</v>
      </c>
      <c r="M6" s="165">
        <v>20000000</v>
      </c>
      <c r="N6" s="165">
        <v>0</v>
      </c>
      <c r="O6" s="165">
        <v>0</v>
      </c>
      <c r="P6" s="165">
        <v>15000000</v>
      </c>
      <c r="Q6" s="165">
        <v>0</v>
      </c>
      <c r="R6" s="166">
        <v>156960000</v>
      </c>
      <c r="S6" s="167"/>
      <c r="T6" s="168"/>
      <c r="U6" s="168"/>
      <c r="V6" s="168"/>
    </row>
    <row r="7" spans="1:22">
      <c r="A7" s="129"/>
      <c r="B7" s="154"/>
      <c r="C7" s="161" t="s">
        <v>126</v>
      </c>
      <c r="D7" s="162" t="s">
        <v>33</v>
      </c>
      <c r="E7" s="163" t="s">
        <v>34</v>
      </c>
      <c r="F7" s="162">
        <v>2025</v>
      </c>
      <c r="G7" s="164" t="s">
        <v>108</v>
      </c>
      <c r="H7" s="165">
        <v>0</v>
      </c>
      <c r="I7" s="165">
        <v>93228720</v>
      </c>
      <c r="J7" s="165">
        <v>0</v>
      </c>
      <c r="K7" s="165">
        <v>14403172</v>
      </c>
      <c r="L7" s="165">
        <v>2509386</v>
      </c>
      <c r="M7" s="165">
        <v>19640064</v>
      </c>
      <c r="N7" s="165">
        <v>0</v>
      </c>
      <c r="O7" s="165">
        <v>0</v>
      </c>
      <c r="P7" s="165">
        <v>11865000</v>
      </c>
      <c r="Q7" s="165">
        <v>0</v>
      </c>
      <c r="R7" s="166">
        <v>141646342</v>
      </c>
      <c r="S7" s="134"/>
      <c r="T7" s="135"/>
      <c r="U7" s="135"/>
      <c r="V7" s="135"/>
    </row>
    <row r="8" spans="1:22">
      <c r="A8" s="129"/>
      <c r="B8" s="154"/>
      <c r="C8" s="161" t="s">
        <v>126</v>
      </c>
      <c r="D8" s="162" t="s">
        <v>33</v>
      </c>
      <c r="E8" s="163" t="s">
        <v>34</v>
      </c>
      <c r="F8" s="162">
        <v>2025</v>
      </c>
      <c r="G8" s="164" t="s">
        <v>132</v>
      </c>
      <c r="H8" s="165">
        <v>0</v>
      </c>
      <c r="I8" s="165">
        <v>276282</v>
      </c>
      <c r="J8" s="165">
        <v>0</v>
      </c>
      <c r="K8" s="165">
        <v>0</v>
      </c>
      <c r="L8" s="165">
        <v>0</v>
      </c>
      <c r="M8" s="165">
        <v>1</v>
      </c>
      <c r="N8" s="165">
        <v>0</v>
      </c>
      <c r="O8" s="165">
        <v>0</v>
      </c>
      <c r="P8" s="165">
        <v>0</v>
      </c>
      <c r="Q8" s="165">
        <v>0</v>
      </c>
      <c r="R8" s="166">
        <v>276283</v>
      </c>
      <c r="S8" s="134"/>
      <c r="T8" s="135"/>
      <c r="U8" s="135"/>
      <c r="V8" s="135"/>
    </row>
    <row r="9" spans="1:22">
      <c r="A9" s="129"/>
      <c r="B9" s="154"/>
      <c r="C9" s="161"/>
      <c r="D9" s="162"/>
      <c r="E9" s="163" t="s">
        <v>139</v>
      </c>
      <c r="F9" s="162">
        <v>2025</v>
      </c>
      <c r="G9" s="164"/>
      <c r="H9" s="165">
        <v>0</v>
      </c>
      <c r="I9" s="165">
        <v>5254998</v>
      </c>
      <c r="J9" s="165">
        <v>0</v>
      </c>
      <c r="K9" s="165">
        <v>5596828</v>
      </c>
      <c r="L9" s="165">
        <v>690614</v>
      </c>
      <c r="M9" s="165">
        <v>359935</v>
      </c>
      <c r="N9" s="165">
        <v>0</v>
      </c>
      <c r="O9" s="165">
        <v>0</v>
      </c>
      <c r="P9" s="165">
        <v>3135000</v>
      </c>
      <c r="Q9" s="165">
        <v>0</v>
      </c>
      <c r="R9" s="166">
        <v>15037375</v>
      </c>
      <c r="S9" s="134"/>
      <c r="T9" s="135"/>
      <c r="U9" s="135"/>
      <c r="V9" s="135"/>
    </row>
    <row r="10" spans="1:22">
      <c r="A10" s="129"/>
      <c r="B10" s="154"/>
      <c r="C10" s="161"/>
      <c r="D10" s="162"/>
      <c r="E10" s="163" t="s">
        <v>140</v>
      </c>
      <c r="F10" s="162">
        <v>2025</v>
      </c>
      <c r="G10" s="164"/>
      <c r="H10" s="169">
        <v>0</v>
      </c>
      <c r="I10" s="169">
        <v>0.94399270959902792</v>
      </c>
      <c r="J10" s="169">
        <v>0</v>
      </c>
      <c r="K10" s="169">
        <v>0.72015859999999998</v>
      </c>
      <c r="L10" s="169">
        <v>0.78418312499999998</v>
      </c>
      <c r="M10" s="169">
        <v>0.98200319999999997</v>
      </c>
      <c r="N10" s="169">
        <v>0</v>
      </c>
      <c r="O10" s="169">
        <v>0</v>
      </c>
      <c r="P10" s="169">
        <v>0.79100000000000004</v>
      </c>
      <c r="Q10" s="169">
        <v>0</v>
      </c>
      <c r="R10" s="170">
        <v>0.90243591997961259</v>
      </c>
      <c r="S10" s="134"/>
      <c r="T10" s="135"/>
      <c r="U10" s="135"/>
      <c r="V10" s="135"/>
    </row>
    <row r="11" spans="1:22">
      <c r="A11" s="129"/>
      <c r="B11" s="154"/>
      <c r="C11" s="161"/>
      <c r="D11" s="162"/>
      <c r="E11" s="163" t="s">
        <v>144</v>
      </c>
      <c r="F11" s="162">
        <v>2025</v>
      </c>
      <c r="G11" s="164" t="s">
        <v>108</v>
      </c>
      <c r="H11" s="165">
        <v>0</v>
      </c>
      <c r="I11" s="165">
        <v>0</v>
      </c>
      <c r="J11" s="165"/>
      <c r="K11" s="165">
        <v>0</v>
      </c>
      <c r="L11" s="165">
        <v>0</v>
      </c>
      <c r="M11" s="165">
        <v>0</v>
      </c>
      <c r="N11" s="165">
        <v>0</v>
      </c>
      <c r="O11" s="165">
        <v>0</v>
      </c>
      <c r="P11" s="165">
        <v>0</v>
      </c>
      <c r="Q11" s="165"/>
      <c r="R11" s="166">
        <v>0</v>
      </c>
      <c r="S11" s="134"/>
      <c r="T11" s="135"/>
      <c r="U11" s="135"/>
      <c r="V11" s="135"/>
    </row>
    <row r="12" spans="1:22">
      <c r="A12" s="129"/>
      <c r="B12" s="154"/>
      <c r="C12" s="161" t="s">
        <v>126</v>
      </c>
      <c r="D12" s="162" t="s">
        <v>35</v>
      </c>
      <c r="E12" s="163" t="s">
        <v>36</v>
      </c>
      <c r="F12" s="162">
        <v>2025</v>
      </c>
      <c r="G12" s="164" t="s">
        <v>129</v>
      </c>
      <c r="H12" s="171">
        <v>0</v>
      </c>
      <c r="I12" s="171">
        <v>50000000</v>
      </c>
      <c r="J12" s="171"/>
      <c r="K12" s="171">
        <v>246138000</v>
      </c>
      <c r="L12" s="171">
        <v>30000000</v>
      </c>
      <c r="M12" s="171">
        <v>23250000</v>
      </c>
      <c r="N12" s="171">
        <v>0</v>
      </c>
      <c r="O12" s="171">
        <v>0</v>
      </c>
      <c r="P12" s="171">
        <v>0</v>
      </c>
      <c r="Q12" s="171">
        <v>0</v>
      </c>
      <c r="R12" s="166">
        <v>349388000</v>
      </c>
      <c r="S12" s="134"/>
      <c r="T12" s="135"/>
      <c r="U12" s="135"/>
      <c r="V12" s="135"/>
    </row>
    <row r="13" spans="1:22">
      <c r="A13" s="129"/>
      <c r="B13" s="154"/>
      <c r="C13" s="161" t="s">
        <v>126</v>
      </c>
      <c r="D13" s="162" t="s">
        <v>35</v>
      </c>
      <c r="E13" s="163" t="s">
        <v>36</v>
      </c>
      <c r="F13" s="162">
        <v>2025</v>
      </c>
      <c r="G13" s="164" t="s">
        <v>130</v>
      </c>
      <c r="H13" s="165">
        <v>0</v>
      </c>
      <c r="I13" s="165">
        <v>0</v>
      </c>
      <c r="J13" s="165">
        <v>867200000</v>
      </c>
      <c r="K13" s="165">
        <v>203763000</v>
      </c>
      <c r="L13" s="165">
        <v>26032000</v>
      </c>
      <c r="M13" s="165">
        <v>16831000</v>
      </c>
      <c r="N13" s="165">
        <v>0</v>
      </c>
      <c r="O13" s="165">
        <v>0</v>
      </c>
      <c r="P13" s="165">
        <v>0</v>
      </c>
      <c r="Q13" s="165">
        <v>150000</v>
      </c>
      <c r="R13" s="166">
        <v>1113976000</v>
      </c>
      <c r="S13" s="167"/>
      <c r="T13" s="168"/>
      <c r="U13" s="168"/>
      <c r="V13" s="168"/>
    </row>
    <row r="14" spans="1:22">
      <c r="A14" s="129"/>
      <c r="B14" s="154"/>
      <c r="C14" s="161" t="s">
        <v>126</v>
      </c>
      <c r="D14" s="162" t="s">
        <v>35</v>
      </c>
      <c r="E14" s="163" t="s">
        <v>36</v>
      </c>
      <c r="F14" s="162">
        <v>2025</v>
      </c>
      <c r="G14" s="164" t="s">
        <v>108</v>
      </c>
      <c r="H14" s="165">
        <v>0</v>
      </c>
      <c r="I14" s="165">
        <v>0</v>
      </c>
      <c r="J14" s="165">
        <v>867200000</v>
      </c>
      <c r="K14" s="165">
        <v>203530308</v>
      </c>
      <c r="L14" s="165">
        <v>26031229</v>
      </c>
      <c r="M14" s="165">
        <v>14767367.800000001</v>
      </c>
      <c r="N14" s="165">
        <v>0</v>
      </c>
      <c r="O14" s="165">
        <v>0</v>
      </c>
      <c r="P14" s="165">
        <v>0</v>
      </c>
      <c r="Q14" s="165">
        <v>15638</v>
      </c>
      <c r="R14" s="166">
        <v>1111544542.8</v>
      </c>
      <c r="S14" s="167"/>
      <c r="T14" s="135"/>
      <c r="U14" s="135"/>
      <c r="V14" s="135"/>
    </row>
    <row r="15" spans="1:22">
      <c r="A15" s="129"/>
      <c r="B15" s="154"/>
      <c r="C15" s="161" t="s">
        <v>126</v>
      </c>
      <c r="D15" s="162" t="s">
        <v>35</v>
      </c>
      <c r="E15" s="163" t="s">
        <v>36</v>
      </c>
      <c r="F15" s="162">
        <v>2025</v>
      </c>
      <c r="G15" s="164" t="s">
        <v>132</v>
      </c>
      <c r="H15" s="165">
        <v>0</v>
      </c>
      <c r="I15" s="165">
        <v>0</v>
      </c>
      <c r="J15" s="165">
        <v>0</v>
      </c>
      <c r="K15" s="165">
        <v>0</v>
      </c>
      <c r="L15" s="165">
        <v>0</v>
      </c>
      <c r="M15" s="165">
        <v>0</v>
      </c>
      <c r="N15" s="165">
        <v>0</v>
      </c>
      <c r="O15" s="165">
        <v>0</v>
      </c>
      <c r="P15" s="165">
        <v>0</v>
      </c>
      <c r="Q15" s="165">
        <v>0</v>
      </c>
      <c r="R15" s="166">
        <v>0</v>
      </c>
      <c r="S15" s="134"/>
      <c r="T15" s="135"/>
      <c r="U15" s="135"/>
      <c r="V15" s="135"/>
    </row>
    <row r="16" spans="1:22">
      <c r="A16" s="129"/>
      <c r="B16" s="154"/>
      <c r="C16" s="161"/>
      <c r="D16" s="162"/>
      <c r="E16" s="163" t="s">
        <v>139</v>
      </c>
      <c r="F16" s="162">
        <v>2025</v>
      </c>
      <c r="G16" s="164"/>
      <c r="H16" s="172"/>
      <c r="I16" s="165">
        <v>0</v>
      </c>
      <c r="J16" s="165">
        <v>0</v>
      </c>
      <c r="K16" s="165">
        <v>232692</v>
      </c>
      <c r="L16" s="165">
        <v>771</v>
      </c>
      <c r="M16" s="165">
        <v>2063632.1999999993</v>
      </c>
      <c r="N16" s="165">
        <v>0</v>
      </c>
      <c r="O16" s="165">
        <v>0</v>
      </c>
      <c r="P16" s="165">
        <v>0</v>
      </c>
      <c r="Q16" s="165">
        <v>134362</v>
      </c>
      <c r="R16" s="166">
        <v>2431457.1999999993</v>
      </c>
      <c r="S16" s="134"/>
      <c r="T16" s="135"/>
      <c r="U16" s="135"/>
      <c r="V16" s="135"/>
    </row>
    <row r="17" spans="1:22">
      <c r="A17" s="129"/>
      <c r="B17" s="154"/>
      <c r="C17" s="161"/>
      <c r="D17" s="162"/>
      <c r="E17" s="163" t="s">
        <v>140</v>
      </c>
      <c r="F17" s="162">
        <v>2025</v>
      </c>
      <c r="G17" s="164"/>
      <c r="H17" s="173">
        <v>0</v>
      </c>
      <c r="I17" s="173">
        <v>0</v>
      </c>
      <c r="J17" s="173">
        <v>1</v>
      </c>
      <c r="K17" s="173">
        <v>0.99885802623636288</v>
      </c>
      <c r="L17" s="173">
        <v>0.99997038260602333</v>
      </c>
      <c r="M17" s="173">
        <v>0.87739099281088473</v>
      </c>
      <c r="N17" s="173">
        <v>0</v>
      </c>
      <c r="O17" s="173">
        <v>0</v>
      </c>
      <c r="P17" s="173">
        <v>0</v>
      </c>
      <c r="Q17" s="173">
        <v>0.10425333333333334</v>
      </c>
      <c r="R17" s="170">
        <v>0.99781731635151916</v>
      </c>
      <c r="S17" s="134"/>
      <c r="T17" s="135"/>
      <c r="U17" s="135"/>
      <c r="V17" s="135"/>
    </row>
    <row r="18" spans="1:22">
      <c r="A18" s="129"/>
      <c r="B18" s="154"/>
      <c r="C18" s="161"/>
      <c r="D18" s="162"/>
      <c r="E18" s="163" t="s">
        <v>144</v>
      </c>
      <c r="F18" s="162">
        <v>2025</v>
      </c>
      <c r="G18" s="164" t="s">
        <v>108</v>
      </c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66">
        <v>0</v>
      </c>
      <c r="S18" s="134"/>
      <c r="T18" s="135"/>
      <c r="U18" s="135"/>
      <c r="V18" s="135"/>
    </row>
    <row r="19" spans="1:22">
      <c r="A19" s="129"/>
      <c r="B19" s="154"/>
      <c r="C19" s="161" t="s">
        <v>126</v>
      </c>
      <c r="D19" s="162" t="s">
        <v>37</v>
      </c>
      <c r="E19" s="163" t="s">
        <v>38</v>
      </c>
      <c r="F19" s="162">
        <v>2025</v>
      </c>
      <c r="G19" s="164" t="s">
        <v>129</v>
      </c>
      <c r="H19" s="171">
        <v>120000</v>
      </c>
      <c r="I19" s="171">
        <v>61880000</v>
      </c>
      <c r="J19" s="171"/>
      <c r="K19" s="171">
        <v>197579000</v>
      </c>
      <c r="L19" s="171">
        <v>30315000</v>
      </c>
      <c r="M19" s="171">
        <v>120706000</v>
      </c>
      <c r="N19" s="171">
        <v>0</v>
      </c>
      <c r="O19" s="171">
        <v>100000000</v>
      </c>
      <c r="P19" s="171">
        <v>375000</v>
      </c>
      <c r="Q19" s="171">
        <v>644000</v>
      </c>
      <c r="R19" s="166">
        <v>511619000</v>
      </c>
      <c r="S19" s="167"/>
      <c r="T19" s="168"/>
      <c r="U19" s="168"/>
      <c r="V19" s="168"/>
    </row>
    <row r="20" spans="1:22">
      <c r="A20" s="129"/>
      <c r="B20" s="154"/>
      <c r="C20" s="161" t="s">
        <v>126</v>
      </c>
      <c r="D20" s="162" t="s">
        <v>37</v>
      </c>
      <c r="E20" s="163" t="s">
        <v>38</v>
      </c>
      <c r="F20" s="162">
        <v>2025</v>
      </c>
      <c r="G20" s="164" t="s">
        <v>130</v>
      </c>
      <c r="H20" s="165">
        <v>99000</v>
      </c>
      <c r="I20" s="165">
        <v>124305000</v>
      </c>
      <c r="J20" s="165">
        <v>0</v>
      </c>
      <c r="K20" s="165">
        <v>192345411</v>
      </c>
      <c r="L20" s="165">
        <v>31375000</v>
      </c>
      <c r="M20" s="165">
        <v>155171589</v>
      </c>
      <c r="N20" s="165">
        <v>0</v>
      </c>
      <c r="O20" s="165">
        <v>390000000</v>
      </c>
      <c r="P20" s="165">
        <v>375000</v>
      </c>
      <c r="Q20" s="165">
        <v>1217000</v>
      </c>
      <c r="R20" s="166">
        <v>894888000</v>
      </c>
      <c r="S20" s="167"/>
      <c r="T20" s="168"/>
      <c r="U20" s="168"/>
      <c r="V20" s="168"/>
    </row>
    <row r="21" spans="1:22">
      <c r="A21" s="129"/>
      <c r="B21" s="154"/>
      <c r="C21" s="161" t="s">
        <v>126</v>
      </c>
      <c r="D21" s="162" t="s">
        <v>37</v>
      </c>
      <c r="E21" s="163" t="s">
        <v>38</v>
      </c>
      <c r="F21" s="162">
        <v>2025</v>
      </c>
      <c r="G21" s="164" t="s">
        <v>108</v>
      </c>
      <c r="H21" s="165">
        <v>99000</v>
      </c>
      <c r="I21" s="165">
        <v>69027562</v>
      </c>
      <c r="J21" s="165">
        <v>0</v>
      </c>
      <c r="K21" s="165">
        <v>188820582</v>
      </c>
      <c r="L21" s="165">
        <v>31093495</v>
      </c>
      <c r="M21" s="165">
        <v>137732007.65000001</v>
      </c>
      <c r="N21" s="165">
        <v>0</v>
      </c>
      <c r="O21" s="165">
        <v>383258299</v>
      </c>
      <c r="P21" s="165">
        <v>303000</v>
      </c>
      <c r="Q21" s="165">
        <v>214588.98</v>
      </c>
      <c r="R21" s="166">
        <v>810548534.63</v>
      </c>
      <c r="S21" s="134"/>
      <c r="T21" s="135"/>
      <c r="U21" s="174"/>
      <c r="V21" s="135"/>
    </row>
    <row r="22" spans="1:22">
      <c r="A22" s="129"/>
      <c r="B22" s="154"/>
      <c r="C22" s="161" t="s">
        <v>126</v>
      </c>
      <c r="D22" s="162" t="s">
        <v>37</v>
      </c>
      <c r="E22" s="163" t="s">
        <v>38</v>
      </c>
      <c r="F22" s="162">
        <v>2025</v>
      </c>
      <c r="G22" s="164" t="s">
        <v>132</v>
      </c>
      <c r="H22" s="165">
        <v>0</v>
      </c>
      <c r="I22" s="165">
        <v>0</v>
      </c>
      <c r="J22" s="165">
        <v>0</v>
      </c>
      <c r="K22" s="165">
        <v>0</v>
      </c>
      <c r="L22" s="165">
        <v>0</v>
      </c>
      <c r="M22" s="165">
        <v>0</v>
      </c>
      <c r="N22" s="165">
        <v>0</v>
      </c>
      <c r="O22" s="165">
        <v>0</v>
      </c>
      <c r="P22" s="165">
        <v>0</v>
      </c>
      <c r="Q22" s="165">
        <v>0</v>
      </c>
      <c r="R22" s="166">
        <v>0</v>
      </c>
      <c r="S22" s="134"/>
      <c r="T22" s="135"/>
      <c r="U22" s="135"/>
      <c r="V22" s="135"/>
    </row>
    <row r="23" spans="1:22">
      <c r="A23" s="129"/>
      <c r="B23" s="154"/>
      <c r="C23" s="161"/>
      <c r="D23" s="162"/>
      <c r="E23" s="163" t="s">
        <v>139</v>
      </c>
      <c r="F23" s="162">
        <v>2025</v>
      </c>
      <c r="G23" s="164"/>
      <c r="H23" s="165">
        <v>0</v>
      </c>
      <c r="I23" s="165">
        <v>55277438</v>
      </c>
      <c r="J23" s="165">
        <v>0</v>
      </c>
      <c r="K23" s="165">
        <v>3524829</v>
      </c>
      <c r="L23" s="165">
        <v>281505</v>
      </c>
      <c r="M23" s="165">
        <v>17439581.349999994</v>
      </c>
      <c r="N23" s="165">
        <v>0</v>
      </c>
      <c r="O23" s="165">
        <v>6741701</v>
      </c>
      <c r="P23" s="165">
        <v>72000</v>
      </c>
      <c r="Q23" s="165">
        <v>1002411.02</v>
      </c>
      <c r="R23" s="166">
        <v>84339465.370000005</v>
      </c>
      <c r="S23" s="134"/>
      <c r="T23" s="135"/>
      <c r="U23" s="135"/>
      <c r="V23" s="135"/>
    </row>
    <row r="24" spans="1:22">
      <c r="A24" s="129"/>
      <c r="B24" s="154"/>
      <c r="C24" s="161"/>
      <c r="D24" s="162"/>
      <c r="E24" s="163" t="s">
        <v>140</v>
      </c>
      <c r="F24" s="162">
        <v>2025</v>
      </c>
      <c r="G24" s="164"/>
      <c r="H24" s="169">
        <v>1</v>
      </c>
      <c r="I24" s="169">
        <v>0.55530800852741247</v>
      </c>
      <c r="J24" s="169">
        <v>0</v>
      </c>
      <c r="K24" s="169">
        <v>0.9816744835154918</v>
      </c>
      <c r="L24" s="169">
        <v>0.99102772908366532</v>
      </c>
      <c r="M24" s="169">
        <v>0.88761098947050165</v>
      </c>
      <c r="N24" s="169">
        <v>0</v>
      </c>
      <c r="O24" s="169">
        <v>0.9827135871794872</v>
      </c>
      <c r="P24" s="169">
        <v>0.80800000000000005</v>
      </c>
      <c r="Q24" s="169">
        <v>0.1763261955628595</v>
      </c>
      <c r="R24" s="170">
        <v>0.90575416658844454</v>
      </c>
      <c r="S24" s="134"/>
      <c r="T24" s="135"/>
      <c r="U24" s="135"/>
      <c r="V24" s="135"/>
    </row>
    <row r="25" spans="1:22">
      <c r="A25" s="129"/>
      <c r="B25" s="154"/>
      <c r="C25" s="161"/>
      <c r="D25" s="162"/>
      <c r="E25" s="163" t="s">
        <v>144</v>
      </c>
      <c r="F25" s="162">
        <v>2025</v>
      </c>
      <c r="G25" s="164" t="s">
        <v>108</v>
      </c>
      <c r="H25" s="169"/>
      <c r="I25" s="169"/>
      <c r="J25" s="169"/>
      <c r="K25" s="169"/>
      <c r="L25" s="169"/>
      <c r="M25" s="171">
        <v>432644.5</v>
      </c>
      <c r="N25" s="169"/>
      <c r="O25" s="169"/>
      <c r="P25" s="169"/>
      <c r="Q25" s="169"/>
      <c r="R25" s="166">
        <v>432644.5</v>
      </c>
      <c r="S25" s="134"/>
      <c r="T25" s="135"/>
      <c r="U25" s="135"/>
      <c r="V25" s="135"/>
    </row>
    <row r="26" spans="1:22" ht="22.5" customHeight="1">
      <c r="A26" s="129"/>
      <c r="B26" s="154"/>
      <c r="C26" s="161" t="s">
        <v>126</v>
      </c>
      <c r="D26" s="175" t="s">
        <v>39</v>
      </c>
      <c r="E26" s="163" t="s">
        <v>40</v>
      </c>
      <c r="F26" s="162">
        <v>2025</v>
      </c>
      <c r="G26" s="164" t="s">
        <v>129</v>
      </c>
      <c r="H26" s="165">
        <v>0</v>
      </c>
      <c r="I26" s="165">
        <v>12000000</v>
      </c>
      <c r="J26" s="165"/>
      <c r="K26" s="165">
        <v>253000000</v>
      </c>
      <c r="L26" s="165">
        <v>42222000</v>
      </c>
      <c r="M26" s="165">
        <v>61508000</v>
      </c>
      <c r="N26" s="165">
        <v>0</v>
      </c>
      <c r="O26" s="165">
        <v>0</v>
      </c>
      <c r="P26" s="165">
        <v>21000000</v>
      </c>
      <c r="Q26" s="165">
        <v>192000</v>
      </c>
      <c r="R26" s="166">
        <v>389922000</v>
      </c>
      <c r="S26" s="134"/>
      <c r="T26" s="135"/>
      <c r="U26" s="135"/>
      <c r="V26" s="135"/>
    </row>
    <row r="27" spans="1:22" ht="22.5" customHeight="1">
      <c r="A27" s="129"/>
      <c r="B27" s="154"/>
      <c r="C27" s="161" t="s">
        <v>126</v>
      </c>
      <c r="D27" s="162" t="s">
        <v>39</v>
      </c>
      <c r="E27" s="163" t="s">
        <v>40</v>
      </c>
      <c r="F27" s="162">
        <v>2025</v>
      </c>
      <c r="G27" s="164" t="s">
        <v>130</v>
      </c>
      <c r="H27" s="165">
        <v>0</v>
      </c>
      <c r="I27" s="165">
        <v>8160000</v>
      </c>
      <c r="J27" s="165">
        <v>0</v>
      </c>
      <c r="K27" s="165">
        <v>274500000</v>
      </c>
      <c r="L27" s="165">
        <v>45982000</v>
      </c>
      <c r="M27" s="165">
        <v>63308000</v>
      </c>
      <c r="N27" s="165">
        <v>0</v>
      </c>
      <c r="O27" s="165">
        <v>0</v>
      </c>
      <c r="P27" s="165">
        <v>14203000</v>
      </c>
      <c r="Q27" s="165">
        <v>1208000</v>
      </c>
      <c r="R27" s="166">
        <v>407361000</v>
      </c>
      <c r="S27" s="167"/>
      <c r="T27" s="168"/>
      <c r="U27" s="168"/>
      <c r="V27" s="168"/>
    </row>
    <row r="28" spans="1:22" ht="22.5" customHeight="1">
      <c r="A28" s="129"/>
      <c r="B28" s="154"/>
      <c r="C28" s="161" t="s">
        <v>126</v>
      </c>
      <c r="D28" s="162" t="s">
        <v>39</v>
      </c>
      <c r="E28" s="163" t="s">
        <v>40</v>
      </c>
      <c r="F28" s="162">
        <v>2025</v>
      </c>
      <c r="G28" s="164" t="s">
        <v>108</v>
      </c>
      <c r="H28" s="165">
        <v>0</v>
      </c>
      <c r="I28" s="165">
        <v>8045590</v>
      </c>
      <c r="J28" s="165">
        <v>0</v>
      </c>
      <c r="K28" s="165">
        <v>273598128</v>
      </c>
      <c r="L28" s="165">
        <v>45149600</v>
      </c>
      <c r="M28" s="165">
        <v>61285800.379999995</v>
      </c>
      <c r="N28" s="165">
        <v>0</v>
      </c>
      <c r="O28" s="165">
        <v>0</v>
      </c>
      <c r="P28" s="165">
        <v>13840422.67</v>
      </c>
      <c r="Q28" s="165">
        <v>584650</v>
      </c>
      <c r="R28" s="166">
        <v>402504191.05000001</v>
      </c>
      <c r="S28" s="167"/>
      <c r="T28" s="168"/>
      <c r="U28" s="168"/>
      <c r="V28" s="168"/>
    </row>
    <row r="29" spans="1:22" ht="22.5" customHeight="1">
      <c r="A29" s="129"/>
      <c r="B29" s="154"/>
      <c r="C29" s="161" t="s">
        <v>126</v>
      </c>
      <c r="D29" s="162" t="s">
        <v>39</v>
      </c>
      <c r="E29" s="163" t="s">
        <v>40</v>
      </c>
      <c r="F29" s="162">
        <v>2025</v>
      </c>
      <c r="G29" s="164" t="s">
        <v>132</v>
      </c>
      <c r="H29" s="165">
        <v>0</v>
      </c>
      <c r="I29" s="165">
        <v>114410</v>
      </c>
      <c r="J29" s="165">
        <v>0</v>
      </c>
      <c r="K29" s="165">
        <v>0</v>
      </c>
      <c r="L29" s="165">
        <v>0</v>
      </c>
      <c r="M29" s="165">
        <v>352443</v>
      </c>
      <c r="N29" s="165">
        <v>0</v>
      </c>
      <c r="O29" s="165">
        <v>0</v>
      </c>
      <c r="P29" s="165">
        <v>0</v>
      </c>
      <c r="Q29" s="165">
        <v>0</v>
      </c>
      <c r="R29" s="166">
        <v>466853</v>
      </c>
      <c r="S29" s="167"/>
      <c r="T29" s="168"/>
      <c r="U29" s="168"/>
      <c r="V29" s="168"/>
    </row>
    <row r="30" spans="1:22" ht="22.5" customHeight="1">
      <c r="A30" s="129"/>
      <c r="B30" s="154"/>
      <c r="C30" s="161"/>
      <c r="D30" s="162"/>
      <c r="E30" s="163" t="s">
        <v>139</v>
      </c>
      <c r="F30" s="162">
        <v>2025</v>
      </c>
      <c r="G30" s="164"/>
      <c r="H30" s="165">
        <v>0</v>
      </c>
      <c r="I30" s="165">
        <v>0</v>
      </c>
      <c r="J30" s="165">
        <v>0</v>
      </c>
      <c r="K30" s="165">
        <v>901872</v>
      </c>
      <c r="L30" s="165">
        <v>832400</v>
      </c>
      <c r="M30" s="165">
        <v>1669756.6200000048</v>
      </c>
      <c r="N30" s="165">
        <v>0</v>
      </c>
      <c r="O30" s="165">
        <v>0</v>
      </c>
      <c r="P30" s="165">
        <v>362577.33000000007</v>
      </c>
      <c r="Q30" s="165">
        <v>623350</v>
      </c>
      <c r="R30" s="166">
        <v>4389955.9500000048</v>
      </c>
      <c r="S30" s="167"/>
      <c r="T30" s="168"/>
      <c r="U30" s="168"/>
      <c r="V30" s="168"/>
    </row>
    <row r="31" spans="1:22">
      <c r="A31" s="129"/>
      <c r="B31" s="154"/>
      <c r="C31" s="161"/>
      <c r="D31" s="162"/>
      <c r="E31" s="163" t="s">
        <v>140</v>
      </c>
      <c r="F31" s="162">
        <v>2025</v>
      </c>
      <c r="G31" s="164"/>
      <c r="H31" s="169">
        <v>0</v>
      </c>
      <c r="I31" s="169">
        <v>0.98597916666666663</v>
      </c>
      <c r="J31" s="169">
        <v>0</v>
      </c>
      <c r="K31" s="169">
        <v>0.99671449180327865</v>
      </c>
      <c r="L31" s="169">
        <v>0.98189726414684009</v>
      </c>
      <c r="M31" s="169">
        <v>0.96805775541795658</v>
      </c>
      <c r="N31" s="169">
        <v>0</v>
      </c>
      <c r="O31" s="169">
        <v>0</v>
      </c>
      <c r="P31" s="169">
        <v>0.97447177849750055</v>
      </c>
      <c r="Q31" s="169">
        <v>0.48398178807947018</v>
      </c>
      <c r="R31" s="170">
        <v>0.9880773835737835</v>
      </c>
      <c r="S31" s="167"/>
      <c r="T31" s="168"/>
      <c r="U31" s="168"/>
      <c r="V31" s="168"/>
    </row>
    <row r="32" spans="1:22">
      <c r="A32" s="129"/>
      <c r="B32" s="154"/>
      <c r="C32" s="161"/>
      <c r="D32" s="162"/>
      <c r="E32" s="163" t="s">
        <v>144</v>
      </c>
      <c r="F32" s="162">
        <v>2025</v>
      </c>
      <c r="G32" s="164" t="s">
        <v>108</v>
      </c>
      <c r="H32" s="165">
        <v>0</v>
      </c>
      <c r="I32" s="165">
        <v>0</v>
      </c>
      <c r="J32" s="165"/>
      <c r="K32" s="165">
        <v>0</v>
      </c>
      <c r="L32" s="165">
        <v>0</v>
      </c>
      <c r="M32" s="171">
        <v>19768543</v>
      </c>
      <c r="N32" s="165">
        <v>0</v>
      </c>
      <c r="O32" s="165">
        <v>0</v>
      </c>
      <c r="P32" s="165">
        <v>0</v>
      </c>
      <c r="Q32" s="165">
        <v>0</v>
      </c>
      <c r="R32" s="166">
        <v>19768543</v>
      </c>
      <c r="S32" s="167"/>
      <c r="T32" s="168"/>
      <c r="U32" s="168"/>
      <c r="V32" s="168"/>
    </row>
    <row r="33" spans="1:22">
      <c r="A33" s="129"/>
      <c r="B33" s="154"/>
      <c r="C33" s="161" t="s">
        <v>126</v>
      </c>
      <c r="D33" s="175" t="s">
        <v>41</v>
      </c>
      <c r="E33" s="163" t="s">
        <v>42</v>
      </c>
      <c r="F33" s="162">
        <v>2025</v>
      </c>
      <c r="G33" s="164" t="s">
        <v>129</v>
      </c>
      <c r="H33" s="165">
        <v>0</v>
      </c>
      <c r="I33" s="165">
        <v>22000000</v>
      </c>
      <c r="J33" s="165"/>
      <c r="K33" s="165">
        <v>186080000</v>
      </c>
      <c r="L33" s="165">
        <v>40899000</v>
      </c>
      <c r="M33" s="165">
        <v>33957000</v>
      </c>
      <c r="N33" s="165">
        <v>0</v>
      </c>
      <c r="O33" s="165">
        <v>0</v>
      </c>
      <c r="P33" s="165">
        <v>0</v>
      </c>
      <c r="Q33" s="165">
        <v>48000</v>
      </c>
      <c r="R33" s="166">
        <v>282984000</v>
      </c>
      <c r="S33" s="167"/>
      <c r="T33" s="168"/>
      <c r="U33" s="168"/>
      <c r="V33" s="168"/>
    </row>
    <row r="34" spans="1:22">
      <c r="A34" s="129"/>
      <c r="B34" s="154"/>
      <c r="C34" s="161" t="s">
        <v>126</v>
      </c>
      <c r="D34" s="162" t="s">
        <v>41</v>
      </c>
      <c r="E34" s="163" t="s">
        <v>42</v>
      </c>
      <c r="F34" s="162">
        <v>2025</v>
      </c>
      <c r="G34" s="164" t="s">
        <v>130</v>
      </c>
      <c r="H34" s="165">
        <v>0</v>
      </c>
      <c r="I34" s="165">
        <v>22000000</v>
      </c>
      <c r="J34" s="165">
        <v>0</v>
      </c>
      <c r="K34" s="165">
        <v>191140000</v>
      </c>
      <c r="L34" s="165">
        <v>31826000</v>
      </c>
      <c r="M34" s="165">
        <v>36957000</v>
      </c>
      <c r="N34" s="165">
        <v>0</v>
      </c>
      <c r="O34" s="165">
        <v>0</v>
      </c>
      <c r="P34" s="165">
        <v>0</v>
      </c>
      <c r="Q34" s="165">
        <v>448000</v>
      </c>
      <c r="R34" s="166">
        <v>282371000</v>
      </c>
      <c r="S34" s="167"/>
      <c r="T34" s="168"/>
      <c r="U34" s="168"/>
      <c r="V34" s="168"/>
    </row>
    <row r="35" spans="1:22">
      <c r="A35" s="129"/>
      <c r="B35" s="154"/>
      <c r="C35" s="161" t="s">
        <v>126</v>
      </c>
      <c r="D35" s="162" t="s">
        <v>41</v>
      </c>
      <c r="E35" s="163" t="s">
        <v>42</v>
      </c>
      <c r="F35" s="162">
        <v>2025</v>
      </c>
      <c r="G35" s="164" t="s">
        <v>108</v>
      </c>
      <c r="H35" s="165">
        <v>0</v>
      </c>
      <c r="I35" s="165">
        <v>21522000</v>
      </c>
      <c r="J35" s="165">
        <v>0</v>
      </c>
      <c r="K35" s="165">
        <v>191139007</v>
      </c>
      <c r="L35" s="165">
        <v>31825968</v>
      </c>
      <c r="M35" s="165">
        <v>34381654</v>
      </c>
      <c r="N35" s="165">
        <v>0</v>
      </c>
      <c r="O35" s="165">
        <v>0</v>
      </c>
      <c r="P35" s="165">
        <v>0</v>
      </c>
      <c r="Q35" s="165">
        <v>190880</v>
      </c>
      <c r="R35" s="166">
        <v>279059509</v>
      </c>
      <c r="S35" s="167"/>
      <c r="T35" s="168"/>
      <c r="U35" s="168"/>
      <c r="V35" s="168"/>
    </row>
    <row r="36" spans="1:22">
      <c r="A36" s="129"/>
      <c r="B36" s="154"/>
      <c r="C36" s="161" t="s">
        <v>126</v>
      </c>
      <c r="D36" s="162" t="s">
        <v>41</v>
      </c>
      <c r="E36" s="163" t="s">
        <v>42</v>
      </c>
      <c r="F36" s="162">
        <v>2025</v>
      </c>
      <c r="G36" s="164" t="s">
        <v>132</v>
      </c>
      <c r="H36" s="165">
        <v>0</v>
      </c>
      <c r="I36" s="165">
        <v>0</v>
      </c>
      <c r="J36" s="165">
        <v>0</v>
      </c>
      <c r="K36" s="165">
        <v>0</v>
      </c>
      <c r="L36" s="165">
        <v>0</v>
      </c>
      <c r="M36" s="165">
        <v>0</v>
      </c>
      <c r="N36" s="165">
        <v>0</v>
      </c>
      <c r="O36" s="165">
        <v>0</v>
      </c>
      <c r="P36" s="165">
        <v>0</v>
      </c>
      <c r="Q36" s="165">
        <v>0</v>
      </c>
      <c r="R36" s="166">
        <v>0</v>
      </c>
      <c r="S36" s="167"/>
      <c r="T36" s="168"/>
      <c r="U36" s="168"/>
      <c r="V36" s="168"/>
    </row>
    <row r="37" spans="1:22">
      <c r="A37" s="129"/>
      <c r="B37" s="154"/>
      <c r="C37" s="161"/>
      <c r="D37" s="162"/>
      <c r="E37" s="163" t="s">
        <v>139</v>
      </c>
      <c r="F37" s="162">
        <v>2025</v>
      </c>
      <c r="G37" s="164"/>
      <c r="H37" s="165">
        <v>0</v>
      </c>
      <c r="I37" s="165">
        <v>478000</v>
      </c>
      <c r="J37" s="165">
        <v>0</v>
      </c>
      <c r="K37" s="165">
        <v>993</v>
      </c>
      <c r="L37" s="165">
        <v>32</v>
      </c>
      <c r="M37" s="165">
        <v>2575346</v>
      </c>
      <c r="N37" s="165">
        <v>0</v>
      </c>
      <c r="O37" s="165">
        <v>0</v>
      </c>
      <c r="P37" s="165">
        <v>0</v>
      </c>
      <c r="Q37" s="165">
        <v>257120</v>
      </c>
      <c r="R37" s="166">
        <v>3311491</v>
      </c>
      <c r="S37" s="134"/>
      <c r="T37" s="135"/>
      <c r="U37" s="135"/>
      <c r="V37" s="135"/>
    </row>
    <row r="38" spans="1:22">
      <c r="A38" s="129"/>
      <c r="B38" s="154"/>
      <c r="C38" s="161"/>
      <c r="D38" s="162"/>
      <c r="E38" s="163" t="s">
        <v>140</v>
      </c>
      <c r="F38" s="162">
        <v>2025</v>
      </c>
      <c r="G38" s="164"/>
      <c r="H38" s="169">
        <v>0</v>
      </c>
      <c r="I38" s="169">
        <v>0.97827272727272729</v>
      </c>
      <c r="J38" s="169">
        <v>0</v>
      </c>
      <c r="K38" s="169">
        <v>0.99999480485508008</v>
      </c>
      <c r="L38" s="169">
        <v>0.99999899453277197</v>
      </c>
      <c r="M38" s="169">
        <v>0.93031506886381465</v>
      </c>
      <c r="N38" s="169">
        <v>0</v>
      </c>
      <c r="O38" s="169">
        <v>0</v>
      </c>
      <c r="P38" s="169">
        <v>0</v>
      </c>
      <c r="Q38" s="169">
        <v>0.42607142857142855</v>
      </c>
      <c r="R38" s="170">
        <v>0.98827255277631199</v>
      </c>
      <c r="S38" s="167"/>
      <c r="T38" s="174"/>
      <c r="U38" s="174"/>
      <c r="V38" s="174"/>
    </row>
    <row r="39" spans="1:22">
      <c r="A39" s="129"/>
      <c r="B39" s="154"/>
      <c r="C39" s="161"/>
      <c r="D39" s="162"/>
      <c r="E39" s="163" t="s">
        <v>144</v>
      </c>
      <c r="F39" s="162">
        <v>2025</v>
      </c>
      <c r="G39" s="164" t="s">
        <v>108</v>
      </c>
      <c r="H39" s="165"/>
      <c r="I39" s="165"/>
      <c r="J39" s="165"/>
      <c r="K39" s="165"/>
      <c r="L39" s="165"/>
      <c r="M39" s="171">
        <v>588689</v>
      </c>
      <c r="N39" s="165"/>
      <c r="O39" s="165"/>
      <c r="P39" s="165"/>
      <c r="Q39" s="165"/>
      <c r="R39" s="166">
        <v>588689</v>
      </c>
      <c r="S39" s="167"/>
      <c r="T39" s="174"/>
      <c r="U39" s="174"/>
      <c r="V39" s="174"/>
    </row>
    <row r="40" spans="1:22">
      <c r="A40" s="129"/>
      <c r="B40" s="154"/>
      <c r="C40" s="161" t="s">
        <v>126</v>
      </c>
      <c r="D40" s="175" t="s">
        <v>43</v>
      </c>
      <c r="E40" s="163" t="s">
        <v>44</v>
      </c>
      <c r="F40" s="162">
        <v>2025</v>
      </c>
      <c r="G40" s="164" t="s">
        <v>129</v>
      </c>
      <c r="H40" s="165">
        <v>0</v>
      </c>
      <c r="I40" s="165">
        <v>550000000</v>
      </c>
      <c r="J40" s="165"/>
      <c r="K40" s="165">
        <v>0</v>
      </c>
      <c r="L40" s="165">
        <v>0</v>
      </c>
      <c r="M40" s="165">
        <v>0</v>
      </c>
      <c r="N40" s="165">
        <v>0</v>
      </c>
      <c r="O40" s="165">
        <v>0</v>
      </c>
      <c r="P40" s="165">
        <v>0</v>
      </c>
      <c r="Q40" s="165">
        <v>745000000</v>
      </c>
      <c r="R40" s="166">
        <v>1295000000</v>
      </c>
      <c r="S40" s="167"/>
      <c r="T40" s="135"/>
      <c r="U40" s="174"/>
      <c r="V40" s="135"/>
    </row>
    <row r="41" spans="1:22">
      <c r="A41" s="129"/>
      <c r="B41" s="154"/>
      <c r="C41" s="161" t="s">
        <v>126</v>
      </c>
      <c r="D41" s="162" t="s">
        <v>43</v>
      </c>
      <c r="E41" s="163" t="s">
        <v>44</v>
      </c>
      <c r="F41" s="162">
        <v>2025</v>
      </c>
      <c r="G41" s="164" t="s">
        <v>130</v>
      </c>
      <c r="H41" s="165">
        <v>0</v>
      </c>
      <c r="I41" s="165">
        <v>570095000</v>
      </c>
      <c r="J41" s="165">
        <v>0</v>
      </c>
      <c r="K41" s="165">
        <v>0</v>
      </c>
      <c r="L41" s="165">
        <v>0</v>
      </c>
      <c r="M41" s="165">
        <v>0</v>
      </c>
      <c r="N41" s="165">
        <v>0</v>
      </c>
      <c r="O41" s="165">
        <v>0</v>
      </c>
      <c r="P41" s="165">
        <v>0</v>
      </c>
      <c r="Q41" s="165">
        <v>535018000</v>
      </c>
      <c r="R41" s="166">
        <v>1105113000</v>
      </c>
      <c r="S41" s="167"/>
      <c r="T41" s="174"/>
      <c r="U41" s="174"/>
      <c r="V41" s="174"/>
    </row>
    <row r="42" spans="1:22">
      <c r="A42" s="129"/>
      <c r="B42" s="154"/>
      <c r="C42" s="161" t="s">
        <v>126</v>
      </c>
      <c r="D42" s="162" t="s">
        <v>43</v>
      </c>
      <c r="E42" s="163" t="s">
        <v>44</v>
      </c>
      <c r="F42" s="162">
        <v>2025</v>
      </c>
      <c r="G42" s="164" t="s">
        <v>108</v>
      </c>
      <c r="H42" s="165">
        <v>0</v>
      </c>
      <c r="I42" s="165">
        <v>554740814</v>
      </c>
      <c r="J42" s="165">
        <v>0</v>
      </c>
      <c r="K42" s="165">
        <v>0</v>
      </c>
      <c r="L42" s="165">
        <v>0</v>
      </c>
      <c r="M42" s="165">
        <v>0</v>
      </c>
      <c r="N42" s="165">
        <v>0</v>
      </c>
      <c r="O42" s="165">
        <v>0</v>
      </c>
      <c r="P42" s="165">
        <v>0</v>
      </c>
      <c r="Q42" s="165">
        <v>511423942.20999998</v>
      </c>
      <c r="R42" s="166">
        <v>1066164756.21</v>
      </c>
      <c r="S42" s="134"/>
      <c r="T42" s="135"/>
      <c r="U42" s="135"/>
      <c r="V42" s="135"/>
    </row>
    <row r="43" spans="1:22">
      <c r="A43" s="129"/>
      <c r="B43" s="154"/>
      <c r="C43" s="161" t="s">
        <v>126</v>
      </c>
      <c r="D43" s="162" t="s">
        <v>43</v>
      </c>
      <c r="E43" s="163" t="s">
        <v>44</v>
      </c>
      <c r="F43" s="162">
        <v>2025</v>
      </c>
      <c r="G43" s="164" t="s">
        <v>132</v>
      </c>
      <c r="H43" s="165">
        <v>0</v>
      </c>
      <c r="I43" s="165">
        <v>6079758</v>
      </c>
      <c r="J43" s="165">
        <v>0</v>
      </c>
      <c r="K43" s="165">
        <v>0</v>
      </c>
      <c r="L43" s="165">
        <v>0</v>
      </c>
      <c r="M43" s="165">
        <v>0</v>
      </c>
      <c r="N43" s="165">
        <v>0</v>
      </c>
      <c r="O43" s="165">
        <v>0</v>
      </c>
      <c r="P43" s="165">
        <v>0</v>
      </c>
      <c r="Q43" s="165">
        <v>0</v>
      </c>
      <c r="R43" s="166">
        <v>6079758</v>
      </c>
      <c r="S43" s="134"/>
      <c r="T43" s="135"/>
      <c r="U43" s="135"/>
      <c r="V43" s="135"/>
    </row>
    <row r="44" spans="1:22">
      <c r="A44" s="129"/>
      <c r="B44" s="154"/>
      <c r="C44" s="161"/>
      <c r="D44" s="162"/>
      <c r="E44" s="163" t="s">
        <v>139</v>
      </c>
      <c r="F44" s="162">
        <v>2025</v>
      </c>
      <c r="G44" s="164"/>
      <c r="H44" s="165">
        <v>0</v>
      </c>
      <c r="I44" s="165">
        <v>9274428</v>
      </c>
      <c r="J44" s="165">
        <v>0</v>
      </c>
      <c r="K44" s="165">
        <v>0</v>
      </c>
      <c r="L44" s="165">
        <v>0</v>
      </c>
      <c r="M44" s="165">
        <v>0</v>
      </c>
      <c r="N44" s="165">
        <v>0</v>
      </c>
      <c r="O44" s="165">
        <v>0</v>
      </c>
      <c r="P44" s="165">
        <v>0</v>
      </c>
      <c r="Q44" s="165">
        <v>23594057.790000021</v>
      </c>
      <c r="R44" s="166">
        <v>32868485.790000021</v>
      </c>
      <c r="S44" s="134"/>
      <c r="T44" s="135"/>
      <c r="U44" s="135"/>
      <c r="V44" s="135"/>
    </row>
    <row r="45" spans="1:22">
      <c r="A45" s="129"/>
      <c r="B45" s="154"/>
      <c r="C45" s="161"/>
      <c r="D45" s="162"/>
      <c r="E45" s="163" t="s">
        <v>140</v>
      </c>
      <c r="F45" s="162">
        <v>2025</v>
      </c>
      <c r="G45" s="164"/>
      <c r="H45" s="169">
        <v>0</v>
      </c>
      <c r="I45" s="169">
        <v>0.97306732035888754</v>
      </c>
      <c r="J45" s="169">
        <v>0</v>
      </c>
      <c r="K45" s="169">
        <v>0</v>
      </c>
      <c r="L45" s="169">
        <v>0</v>
      </c>
      <c r="M45" s="169">
        <v>0</v>
      </c>
      <c r="N45" s="169">
        <v>0</v>
      </c>
      <c r="O45" s="169">
        <v>0</v>
      </c>
      <c r="P45" s="169">
        <v>0</v>
      </c>
      <c r="Q45" s="169">
        <v>0.95590044112534522</v>
      </c>
      <c r="R45" s="170">
        <v>0.96475632465639261</v>
      </c>
      <c r="S45" s="134"/>
      <c r="T45" s="135"/>
      <c r="U45" s="135"/>
      <c r="V45" s="135"/>
    </row>
    <row r="46" spans="1:22">
      <c r="A46" s="129"/>
      <c r="B46" s="154"/>
      <c r="C46" s="161" t="s">
        <v>126</v>
      </c>
      <c r="D46" s="175" t="s">
        <v>45</v>
      </c>
      <c r="E46" s="163" t="s">
        <v>46</v>
      </c>
      <c r="F46" s="162">
        <v>2025</v>
      </c>
      <c r="G46" s="164" t="s">
        <v>129</v>
      </c>
      <c r="H46" s="165">
        <v>30000000</v>
      </c>
      <c r="I46" s="165">
        <v>1348469000</v>
      </c>
      <c r="J46" s="165">
        <v>0</v>
      </c>
      <c r="K46" s="165">
        <v>2042177000</v>
      </c>
      <c r="L46" s="165">
        <v>357703000</v>
      </c>
      <c r="M46" s="165">
        <v>419000000</v>
      </c>
      <c r="N46" s="165">
        <v>0</v>
      </c>
      <c r="O46" s="165">
        <v>0</v>
      </c>
      <c r="P46" s="165">
        <v>0</v>
      </c>
      <c r="Q46" s="165">
        <v>313120000</v>
      </c>
      <c r="R46" s="176">
        <v>4510469000</v>
      </c>
      <c r="S46" s="167"/>
      <c r="T46" s="168"/>
      <c r="U46" s="168"/>
      <c r="V46" s="168"/>
    </row>
    <row r="47" spans="1:22">
      <c r="A47" s="129"/>
      <c r="B47" s="154"/>
      <c r="C47" s="161" t="s">
        <v>126</v>
      </c>
      <c r="D47" s="162" t="s">
        <v>45</v>
      </c>
      <c r="E47" s="163" t="s">
        <v>46</v>
      </c>
      <c r="F47" s="162">
        <v>2025</v>
      </c>
      <c r="G47" s="164" t="s">
        <v>130</v>
      </c>
      <c r="H47" s="165">
        <v>0</v>
      </c>
      <c r="I47" s="165">
        <v>783649000</v>
      </c>
      <c r="J47" s="165">
        <v>0</v>
      </c>
      <c r="K47" s="165">
        <v>2017600000</v>
      </c>
      <c r="L47" s="165">
        <v>333784000</v>
      </c>
      <c r="M47" s="165">
        <v>390380384</v>
      </c>
      <c r="N47" s="165">
        <v>0</v>
      </c>
      <c r="O47" s="165">
        <v>0</v>
      </c>
      <c r="P47" s="165">
        <v>0</v>
      </c>
      <c r="Q47" s="165">
        <v>317098861</v>
      </c>
      <c r="R47" s="176">
        <v>3842512245</v>
      </c>
      <c r="S47" s="167"/>
      <c r="T47" s="168"/>
      <c r="U47" s="168"/>
      <c r="V47" s="168"/>
    </row>
    <row r="48" spans="1:22">
      <c r="A48" s="129"/>
      <c r="B48" s="154"/>
      <c r="C48" s="161" t="s">
        <v>126</v>
      </c>
      <c r="D48" s="162" t="s">
        <v>45</v>
      </c>
      <c r="E48" s="163" t="s">
        <v>46</v>
      </c>
      <c r="F48" s="162">
        <v>2025</v>
      </c>
      <c r="G48" s="164" t="s">
        <v>108</v>
      </c>
      <c r="H48" s="165">
        <v>26557570</v>
      </c>
      <c r="I48" s="165">
        <v>516193298</v>
      </c>
      <c r="J48" s="165">
        <v>0</v>
      </c>
      <c r="K48" s="165">
        <v>2005759022</v>
      </c>
      <c r="L48" s="165">
        <v>329905756</v>
      </c>
      <c r="M48" s="165">
        <v>352855171.81</v>
      </c>
      <c r="N48" s="165">
        <v>0</v>
      </c>
      <c r="O48" s="165">
        <v>0</v>
      </c>
      <c r="P48" s="165">
        <v>0</v>
      </c>
      <c r="Q48" s="165">
        <v>293155314.60000002</v>
      </c>
      <c r="R48" s="176">
        <v>3524426132.4099998</v>
      </c>
      <c r="S48" s="134"/>
      <c r="T48" s="135"/>
      <c r="U48" s="135"/>
      <c r="V48" s="135"/>
    </row>
    <row r="49" spans="1:22">
      <c r="A49" s="129"/>
      <c r="B49" s="154"/>
      <c r="C49" s="161" t="s">
        <v>126</v>
      </c>
      <c r="D49" s="162" t="s">
        <v>45</v>
      </c>
      <c r="E49" s="163" t="s">
        <v>46</v>
      </c>
      <c r="F49" s="162">
        <v>2025</v>
      </c>
      <c r="G49" s="164" t="s">
        <v>132</v>
      </c>
      <c r="H49" s="165">
        <v>0</v>
      </c>
      <c r="I49" s="165">
        <v>1008000</v>
      </c>
      <c r="J49" s="165">
        <v>0</v>
      </c>
      <c r="K49" s="165">
        <v>0</v>
      </c>
      <c r="L49" s="165">
        <v>0</v>
      </c>
      <c r="M49" s="165">
        <v>1663087</v>
      </c>
      <c r="N49" s="165">
        <v>0</v>
      </c>
      <c r="O49" s="165">
        <v>0</v>
      </c>
      <c r="P49" s="165">
        <v>0</v>
      </c>
      <c r="Q49" s="165">
        <v>0</v>
      </c>
      <c r="R49" s="176">
        <v>2671087</v>
      </c>
      <c r="S49" s="167"/>
      <c r="T49" s="174"/>
      <c r="U49" s="135"/>
      <c r="V49" s="135"/>
    </row>
    <row r="50" spans="1:22">
      <c r="A50" s="129"/>
      <c r="B50" s="154"/>
      <c r="C50" s="161"/>
      <c r="D50" s="162"/>
      <c r="E50" s="163" t="s">
        <v>139</v>
      </c>
      <c r="F50" s="162">
        <v>2025</v>
      </c>
      <c r="G50" s="164"/>
      <c r="H50" s="165">
        <v>-26557570</v>
      </c>
      <c r="I50" s="165">
        <v>266447702</v>
      </c>
      <c r="J50" s="165">
        <v>0</v>
      </c>
      <c r="K50" s="165">
        <v>11840978</v>
      </c>
      <c r="L50" s="165">
        <v>3878244</v>
      </c>
      <c r="M50" s="165">
        <v>35862125.189999998</v>
      </c>
      <c r="N50" s="165">
        <v>0</v>
      </c>
      <c r="O50" s="165">
        <v>0</v>
      </c>
      <c r="P50" s="165">
        <v>0</v>
      </c>
      <c r="Q50" s="165">
        <v>23943546.399999976</v>
      </c>
      <c r="R50" s="176">
        <v>1587496219</v>
      </c>
      <c r="S50" s="134"/>
      <c r="T50" s="135"/>
      <c r="U50" s="135"/>
      <c r="V50" s="135"/>
    </row>
    <row r="51" spans="1:22">
      <c r="A51" s="129"/>
      <c r="B51" s="154"/>
      <c r="C51" s="161"/>
      <c r="D51" s="162"/>
      <c r="E51" s="163" t="s">
        <v>140</v>
      </c>
      <c r="F51" s="162">
        <v>2025</v>
      </c>
      <c r="G51" s="164"/>
      <c r="H51" s="169">
        <v>0</v>
      </c>
      <c r="I51" s="169">
        <v>0.65870472367092925</v>
      </c>
      <c r="J51" s="169">
        <v>0</v>
      </c>
      <c r="K51" s="169">
        <v>0.9941311568199841</v>
      </c>
      <c r="L51" s="169">
        <v>0.98838097691920523</v>
      </c>
      <c r="M51" s="169">
        <v>0.90387526185229639</v>
      </c>
      <c r="N51" s="169">
        <v>0</v>
      </c>
      <c r="O51" s="169">
        <v>0</v>
      </c>
      <c r="P51" s="169">
        <v>0</v>
      </c>
      <c r="Q51" s="169">
        <v>0.92449185618487617</v>
      </c>
      <c r="R51" s="177">
        <v>0.91721923254664861</v>
      </c>
      <c r="S51" s="167"/>
      <c r="T51" s="168"/>
      <c r="U51" s="168"/>
      <c r="V51" s="168"/>
    </row>
    <row r="52" spans="1:22">
      <c r="A52" s="129"/>
      <c r="B52" s="154"/>
      <c r="C52" s="161"/>
      <c r="D52" s="162"/>
      <c r="E52" s="163" t="s">
        <v>144</v>
      </c>
      <c r="F52" s="162">
        <v>2025</v>
      </c>
      <c r="G52" s="164" t="s">
        <v>108</v>
      </c>
      <c r="H52" s="165">
        <v>0</v>
      </c>
      <c r="I52" s="171">
        <v>1807779</v>
      </c>
      <c r="J52" s="165"/>
      <c r="K52" s="171">
        <v>122976</v>
      </c>
      <c r="L52" s="171">
        <v>6248</v>
      </c>
      <c r="M52" s="171">
        <v>2991923</v>
      </c>
      <c r="N52" s="165">
        <v>0</v>
      </c>
      <c r="O52" s="165">
        <v>0</v>
      </c>
      <c r="P52" s="165">
        <v>0</v>
      </c>
      <c r="Q52" s="165">
        <v>0</v>
      </c>
      <c r="R52" s="166">
        <v>4928926</v>
      </c>
      <c r="S52" s="134"/>
      <c r="T52" s="135"/>
      <c r="U52" s="135"/>
      <c r="V52" s="135"/>
    </row>
    <row r="53" spans="1:22">
      <c r="A53" s="129"/>
      <c r="B53" s="154"/>
      <c r="C53" s="161" t="s">
        <v>126</v>
      </c>
      <c r="D53" s="175" t="s">
        <v>47</v>
      </c>
      <c r="E53" s="163" t="s">
        <v>48</v>
      </c>
      <c r="F53" s="162">
        <v>2025</v>
      </c>
      <c r="G53" s="164" t="s">
        <v>129</v>
      </c>
      <c r="H53" s="165">
        <v>0</v>
      </c>
      <c r="I53" s="165">
        <v>0</v>
      </c>
      <c r="J53" s="165"/>
      <c r="K53" s="165">
        <v>4650000</v>
      </c>
      <c r="L53" s="165">
        <v>880000</v>
      </c>
      <c r="M53" s="165">
        <v>0</v>
      </c>
      <c r="N53" s="165">
        <v>0</v>
      </c>
      <c r="O53" s="165">
        <v>40794560000</v>
      </c>
      <c r="P53" s="165">
        <v>0</v>
      </c>
      <c r="Q53" s="165">
        <v>0</v>
      </c>
      <c r="R53" s="166">
        <v>40800090000</v>
      </c>
      <c r="S53" s="134"/>
      <c r="T53" s="135"/>
      <c r="U53" s="135"/>
      <c r="V53" s="135"/>
    </row>
    <row r="54" spans="1:22">
      <c r="A54" s="129"/>
      <c r="B54" s="154"/>
      <c r="C54" s="161" t="s">
        <v>126</v>
      </c>
      <c r="D54" s="162" t="s">
        <v>47</v>
      </c>
      <c r="E54" s="163" t="s">
        <v>48</v>
      </c>
      <c r="F54" s="162">
        <v>2025</v>
      </c>
      <c r="G54" s="164" t="s">
        <v>130</v>
      </c>
      <c r="H54" s="165">
        <v>0</v>
      </c>
      <c r="I54" s="165">
        <v>0</v>
      </c>
      <c r="J54" s="165">
        <v>0</v>
      </c>
      <c r="K54" s="165">
        <v>4650000</v>
      </c>
      <c r="L54" s="165">
        <v>880000</v>
      </c>
      <c r="M54" s="165">
        <v>0</v>
      </c>
      <c r="N54" s="165">
        <v>0</v>
      </c>
      <c r="O54" s="165">
        <v>46278602000</v>
      </c>
      <c r="P54" s="165">
        <v>0</v>
      </c>
      <c r="Q54" s="165">
        <v>0</v>
      </c>
      <c r="R54" s="166">
        <v>46284132000</v>
      </c>
      <c r="S54" s="134"/>
      <c r="T54" s="135"/>
      <c r="U54" s="135"/>
      <c r="V54" s="135"/>
    </row>
    <row r="55" spans="1:22">
      <c r="A55" s="129"/>
      <c r="B55" s="154"/>
      <c r="C55" s="161" t="s">
        <v>126</v>
      </c>
      <c r="D55" s="162" t="s">
        <v>47</v>
      </c>
      <c r="E55" s="163" t="s">
        <v>48</v>
      </c>
      <c r="F55" s="162">
        <v>2025</v>
      </c>
      <c r="G55" s="164" t="s">
        <v>108</v>
      </c>
      <c r="H55" s="165">
        <v>0</v>
      </c>
      <c r="I55" s="165">
        <v>0</v>
      </c>
      <c r="J55" s="165">
        <v>0</v>
      </c>
      <c r="K55" s="165">
        <v>1174662</v>
      </c>
      <c r="L55" s="165">
        <v>500000</v>
      </c>
      <c r="M55" s="165">
        <v>0</v>
      </c>
      <c r="N55" s="165">
        <v>0</v>
      </c>
      <c r="O55" s="165">
        <v>46278602000</v>
      </c>
      <c r="P55" s="165">
        <v>0</v>
      </c>
      <c r="Q55" s="165">
        <v>0</v>
      </c>
      <c r="R55" s="166">
        <v>46280276662</v>
      </c>
      <c r="S55" s="134"/>
      <c r="T55" s="135"/>
      <c r="U55" s="135"/>
      <c r="V55" s="135"/>
    </row>
    <row r="56" spans="1:22">
      <c r="A56" s="129"/>
      <c r="B56" s="154"/>
      <c r="C56" s="161" t="s">
        <v>126</v>
      </c>
      <c r="D56" s="162" t="s">
        <v>47</v>
      </c>
      <c r="E56" s="163" t="s">
        <v>48</v>
      </c>
      <c r="F56" s="162">
        <v>2025</v>
      </c>
      <c r="G56" s="164" t="s">
        <v>132</v>
      </c>
      <c r="H56" s="165">
        <v>0</v>
      </c>
      <c r="I56" s="165">
        <v>0</v>
      </c>
      <c r="J56" s="165">
        <v>0</v>
      </c>
      <c r="K56" s="165">
        <v>0</v>
      </c>
      <c r="L56" s="165">
        <v>0</v>
      </c>
      <c r="M56" s="165">
        <v>0</v>
      </c>
      <c r="N56" s="165">
        <v>0</v>
      </c>
      <c r="O56" s="165">
        <v>0</v>
      </c>
      <c r="P56" s="165">
        <v>0</v>
      </c>
      <c r="Q56" s="165">
        <v>0</v>
      </c>
      <c r="R56" s="166">
        <v>0</v>
      </c>
      <c r="S56" s="134"/>
      <c r="T56" s="135"/>
      <c r="U56" s="135"/>
      <c r="V56" s="135"/>
    </row>
    <row r="57" spans="1:22">
      <c r="A57" s="129"/>
      <c r="B57" s="154"/>
      <c r="C57" s="161"/>
      <c r="D57" s="162"/>
      <c r="E57" s="163" t="s">
        <v>139</v>
      </c>
      <c r="F57" s="162">
        <v>2025</v>
      </c>
      <c r="G57" s="164"/>
      <c r="H57" s="165">
        <v>0</v>
      </c>
      <c r="I57" s="165">
        <v>0</v>
      </c>
      <c r="J57" s="165">
        <v>0</v>
      </c>
      <c r="K57" s="165">
        <v>3475338</v>
      </c>
      <c r="L57" s="165">
        <v>380000</v>
      </c>
      <c r="M57" s="165">
        <v>0</v>
      </c>
      <c r="N57" s="165">
        <v>0</v>
      </c>
      <c r="O57" s="165">
        <v>0</v>
      </c>
      <c r="P57" s="165">
        <v>0</v>
      </c>
      <c r="Q57" s="165">
        <v>0</v>
      </c>
      <c r="R57" s="166">
        <v>3855338</v>
      </c>
      <c r="S57" s="134"/>
      <c r="T57" s="135"/>
      <c r="U57" s="135"/>
      <c r="V57" s="135"/>
    </row>
    <row r="58" spans="1:22">
      <c r="A58" s="129"/>
      <c r="B58" s="154"/>
      <c r="C58" s="161"/>
      <c r="D58" s="162"/>
      <c r="E58" s="163" t="s">
        <v>140</v>
      </c>
      <c r="F58" s="162">
        <v>2025</v>
      </c>
      <c r="G58" s="164"/>
      <c r="H58" s="169">
        <v>0</v>
      </c>
      <c r="I58" s="169">
        <v>0</v>
      </c>
      <c r="J58" s="169">
        <v>0</v>
      </c>
      <c r="K58" s="169">
        <v>0.25261548387096772</v>
      </c>
      <c r="L58" s="169">
        <v>0.56818181818181823</v>
      </c>
      <c r="M58" s="169">
        <v>0</v>
      </c>
      <c r="N58" s="169">
        <v>0</v>
      </c>
      <c r="O58" s="169">
        <v>1</v>
      </c>
      <c r="P58" s="169">
        <v>0</v>
      </c>
      <c r="Q58" s="169">
        <v>0</v>
      </c>
      <c r="R58" s="170">
        <v>0.99991670281296408</v>
      </c>
      <c r="S58" s="134"/>
      <c r="T58" s="135"/>
      <c r="U58" s="135"/>
      <c r="V58" s="135"/>
    </row>
    <row r="59" spans="1:22">
      <c r="A59" s="129"/>
      <c r="B59" s="154"/>
      <c r="C59" s="161" t="s">
        <v>126</v>
      </c>
      <c r="D59" s="175" t="s">
        <v>49</v>
      </c>
      <c r="E59" s="163" t="s">
        <v>50</v>
      </c>
      <c r="F59" s="162">
        <v>2025</v>
      </c>
      <c r="G59" s="164" t="s">
        <v>129</v>
      </c>
      <c r="H59" s="165">
        <v>0</v>
      </c>
      <c r="I59" s="165">
        <v>151000000</v>
      </c>
      <c r="J59" s="165"/>
      <c r="K59" s="165">
        <v>705829000</v>
      </c>
      <c r="L59" s="165">
        <v>117718000</v>
      </c>
      <c r="M59" s="165">
        <v>202000000</v>
      </c>
      <c r="N59" s="165">
        <v>750000000</v>
      </c>
      <c r="O59" s="165">
        <v>200000000</v>
      </c>
      <c r="P59" s="165">
        <v>0</v>
      </c>
      <c r="Q59" s="165">
        <v>800000000</v>
      </c>
      <c r="R59" s="166">
        <v>2926547000</v>
      </c>
      <c r="S59" s="167"/>
      <c r="T59" s="168"/>
      <c r="U59" s="168"/>
      <c r="V59" s="168"/>
    </row>
    <row r="60" spans="1:22">
      <c r="A60" s="129"/>
      <c r="B60" s="154"/>
      <c r="C60" s="161" t="s">
        <v>126</v>
      </c>
      <c r="D60" s="162" t="s">
        <v>49</v>
      </c>
      <c r="E60" s="163" t="s">
        <v>50</v>
      </c>
      <c r="F60" s="162">
        <v>2025</v>
      </c>
      <c r="G60" s="164" t="s">
        <v>130</v>
      </c>
      <c r="H60" s="165">
        <v>0</v>
      </c>
      <c r="I60" s="165">
        <v>71200000</v>
      </c>
      <c r="J60" s="165">
        <v>0</v>
      </c>
      <c r="K60" s="165">
        <v>725735000</v>
      </c>
      <c r="L60" s="165">
        <v>122641000</v>
      </c>
      <c r="M60" s="165">
        <v>198185000</v>
      </c>
      <c r="N60" s="165">
        <v>783542000</v>
      </c>
      <c r="O60" s="165">
        <v>0</v>
      </c>
      <c r="P60" s="165">
        <v>0</v>
      </c>
      <c r="Q60" s="165">
        <v>707490000</v>
      </c>
      <c r="R60" s="166">
        <v>2608793000</v>
      </c>
      <c r="S60" s="134"/>
      <c r="T60" s="135"/>
      <c r="U60" s="135"/>
      <c r="V60" s="135"/>
    </row>
    <row r="61" spans="1:22">
      <c r="A61" s="129"/>
      <c r="B61" s="154"/>
      <c r="C61" s="161" t="s">
        <v>126</v>
      </c>
      <c r="D61" s="162" t="s">
        <v>49</v>
      </c>
      <c r="E61" s="163" t="s">
        <v>50</v>
      </c>
      <c r="F61" s="162">
        <v>2025</v>
      </c>
      <c r="G61" s="164" t="s">
        <v>108</v>
      </c>
      <c r="H61" s="165">
        <v>1796620</v>
      </c>
      <c r="I61" s="165">
        <v>35624888</v>
      </c>
      <c r="J61" s="165">
        <v>0</v>
      </c>
      <c r="K61" s="165">
        <v>724926579</v>
      </c>
      <c r="L61" s="165">
        <v>120668542</v>
      </c>
      <c r="M61" s="165">
        <v>189996622.11000001</v>
      </c>
      <c r="N61" s="165">
        <v>717847837</v>
      </c>
      <c r="O61" s="165">
        <v>0</v>
      </c>
      <c r="P61" s="165">
        <v>0</v>
      </c>
      <c r="Q61" s="165">
        <v>692453959</v>
      </c>
      <c r="R61" s="166">
        <v>2483315047.1100001</v>
      </c>
      <c r="S61" s="134"/>
      <c r="T61" s="135"/>
      <c r="U61" s="174"/>
      <c r="V61" s="135"/>
    </row>
    <row r="62" spans="1:22">
      <c r="A62" s="129"/>
      <c r="B62" s="154"/>
      <c r="C62" s="161" t="s">
        <v>126</v>
      </c>
      <c r="D62" s="162" t="s">
        <v>49</v>
      </c>
      <c r="E62" s="163" t="s">
        <v>50</v>
      </c>
      <c r="F62" s="162">
        <v>2025</v>
      </c>
      <c r="G62" s="164" t="s">
        <v>132</v>
      </c>
      <c r="H62" s="165">
        <v>0</v>
      </c>
      <c r="I62" s="165">
        <v>23</v>
      </c>
      <c r="J62" s="165">
        <v>0</v>
      </c>
      <c r="K62" s="165">
        <v>0</v>
      </c>
      <c r="L62" s="165">
        <v>0</v>
      </c>
      <c r="M62" s="165">
        <v>332482</v>
      </c>
      <c r="N62" s="165">
        <v>0</v>
      </c>
      <c r="O62" s="165">
        <v>0</v>
      </c>
      <c r="P62" s="165">
        <v>0</v>
      </c>
      <c r="Q62" s="165">
        <v>0</v>
      </c>
      <c r="R62" s="166">
        <v>332505</v>
      </c>
      <c r="S62" s="134"/>
      <c r="T62" s="135"/>
      <c r="U62" s="135"/>
      <c r="V62" s="135"/>
    </row>
    <row r="63" spans="1:22">
      <c r="A63" s="129"/>
      <c r="B63" s="154"/>
      <c r="C63" s="161"/>
      <c r="D63" s="162"/>
      <c r="E63" s="163" t="s">
        <v>139</v>
      </c>
      <c r="F63" s="162">
        <v>2025</v>
      </c>
      <c r="G63" s="164"/>
      <c r="H63" s="165">
        <v>-1796620</v>
      </c>
      <c r="I63" s="165">
        <v>35575089</v>
      </c>
      <c r="J63" s="165">
        <v>0</v>
      </c>
      <c r="K63" s="165">
        <v>808421</v>
      </c>
      <c r="L63" s="165">
        <v>1972458</v>
      </c>
      <c r="M63" s="165">
        <v>7855895.8899999857</v>
      </c>
      <c r="N63" s="165">
        <v>65694163</v>
      </c>
      <c r="O63" s="165">
        <v>0</v>
      </c>
      <c r="P63" s="165">
        <v>0</v>
      </c>
      <c r="Q63" s="165">
        <v>15036041</v>
      </c>
      <c r="R63" s="166">
        <v>125145447.88999999</v>
      </c>
      <c r="S63" s="134"/>
      <c r="T63" s="135"/>
      <c r="U63" s="135"/>
      <c r="V63" s="135"/>
    </row>
    <row r="64" spans="1:22">
      <c r="A64" s="129"/>
      <c r="B64" s="154"/>
      <c r="C64" s="161"/>
      <c r="D64" s="162"/>
      <c r="E64" s="163" t="s">
        <v>140</v>
      </c>
      <c r="F64" s="162">
        <v>2025</v>
      </c>
      <c r="G64" s="164"/>
      <c r="H64" s="169">
        <v>0</v>
      </c>
      <c r="I64" s="169">
        <v>0.50034955056179775</v>
      </c>
      <c r="J64" s="169">
        <v>0</v>
      </c>
      <c r="K64" s="169">
        <v>0.99888606585048256</v>
      </c>
      <c r="L64" s="169">
        <v>0.98391681411599707</v>
      </c>
      <c r="M64" s="169">
        <v>0.95868316022907896</v>
      </c>
      <c r="N64" s="169">
        <v>0.91615744529329635</v>
      </c>
      <c r="O64" s="169">
        <v>0</v>
      </c>
      <c r="P64" s="169">
        <v>0</v>
      </c>
      <c r="Q64" s="169">
        <v>0.97874734483879633</v>
      </c>
      <c r="R64" s="170">
        <v>0.9519019129191163</v>
      </c>
      <c r="S64" s="134"/>
      <c r="T64" s="135"/>
      <c r="U64" s="135"/>
    </row>
    <row r="65" spans="1:22">
      <c r="A65" s="129"/>
      <c r="B65" s="154"/>
      <c r="C65" s="161"/>
      <c r="D65" s="162"/>
      <c r="E65" s="163" t="s">
        <v>144</v>
      </c>
      <c r="F65" s="162">
        <v>2025</v>
      </c>
      <c r="G65" s="164" t="s">
        <v>108</v>
      </c>
      <c r="H65" s="165">
        <v>0</v>
      </c>
      <c r="I65" s="171">
        <v>7433284</v>
      </c>
      <c r="J65" s="165"/>
      <c r="K65" s="171">
        <v>1499506</v>
      </c>
      <c r="L65" s="171">
        <v>741584</v>
      </c>
      <c r="M65" s="171">
        <v>41841871.299999997</v>
      </c>
      <c r="N65" s="171"/>
      <c r="O65" s="165">
        <v>4800000</v>
      </c>
      <c r="P65" s="165">
        <v>0</v>
      </c>
      <c r="Q65" s="165">
        <v>0</v>
      </c>
      <c r="R65" s="166">
        <v>56316245.299999997</v>
      </c>
      <c r="S65" s="134"/>
      <c r="T65" s="135"/>
      <c r="U65" s="135"/>
      <c r="V65" s="178"/>
    </row>
    <row r="66" spans="1:22">
      <c r="A66" s="129"/>
      <c r="B66" s="154"/>
      <c r="C66" s="179" t="s">
        <v>126</v>
      </c>
      <c r="D66" s="180" t="s">
        <v>107</v>
      </c>
      <c r="E66" s="181" t="s">
        <v>145</v>
      </c>
      <c r="F66" s="180">
        <v>2025</v>
      </c>
      <c r="G66" s="182" t="s">
        <v>129</v>
      </c>
      <c r="H66" s="183">
        <v>30120000</v>
      </c>
      <c r="I66" s="183">
        <v>2540039000</v>
      </c>
      <c r="J66" s="183">
        <v>0</v>
      </c>
      <c r="K66" s="184">
        <v>3635453000</v>
      </c>
      <c r="L66" s="184">
        <v>619737000</v>
      </c>
      <c r="M66" s="184">
        <v>860421000</v>
      </c>
      <c r="N66" s="184">
        <v>750000000</v>
      </c>
      <c r="O66" s="184">
        <v>41094560000</v>
      </c>
      <c r="P66" s="184">
        <v>21375000</v>
      </c>
      <c r="Q66" s="184">
        <v>1859004000</v>
      </c>
      <c r="R66" s="176">
        <v>51410709000</v>
      </c>
      <c r="S66" s="167"/>
      <c r="T66" s="168"/>
      <c r="U66" s="168"/>
      <c r="V66" s="178"/>
    </row>
    <row r="67" spans="1:22">
      <c r="A67" s="129"/>
      <c r="B67" s="154"/>
      <c r="C67" s="179" t="s">
        <v>126</v>
      </c>
      <c r="D67" s="180" t="s">
        <v>107</v>
      </c>
      <c r="E67" s="181" t="s">
        <v>145</v>
      </c>
      <c r="F67" s="180">
        <v>2025</v>
      </c>
      <c r="G67" s="182" t="s">
        <v>130</v>
      </c>
      <c r="H67" s="171">
        <v>99000</v>
      </c>
      <c r="I67" s="171">
        <v>1678169000</v>
      </c>
      <c r="J67" s="171">
        <v>867200000</v>
      </c>
      <c r="K67" s="171">
        <v>3629733411</v>
      </c>
      <c r="L67" s="171">
        <v>595720000</v>
      </c>
      <c r="M67" s="171">
        <v>880832973</v>
      </c>
      <c r="N67" s="171">
        <v>783542000</v>
      </c>
      <c r="O67" s="171">
        <v>46668602000</v>
      </c>
      <c r="P67" s="171">
        <v>29578000</v>
      </c>
      <c r="Q67" s="171">
        <v>1562629861</v>
      </c>
      <c r="R67" s="176">
        <v>56696106245</v>
      </c>
      <c r="S67" s="167"/>
      <c r="T67" s="174"/>
      <c r="U67" s="174"/>
      <c r="V67" s="178"/>
    </row>
    <row r="68" spans="1:22">
      <c r="A68" s="129"/>
      <c r="B68" s="154"/>
      <c r="C68" s="179" t="s">
        <v>126</v>
      </c>
      <c r="D68" s="180" t="s">
        <v>107</v>
      </c>
      <c r="E68" s="181" t="s">
        <v>145</v>
      </c>
      <c r="F68" s="180">
        <v>2025</v>
      </c>
      <c r="G68" s="182" t="s">
        <v>108</v>
      </c>
      <c r="H68" s="171">
        <v>28453190</v>
      </c>
      <c r="I68" s="171">
        <v>1298382872</v>
      </c>
      <c r="J68" s="171">
        <v>867200000</v>
      </c>
      <c r="K68" s="171">
        <v>3603351460</v>
      </c>
      <c r="L68" s="171">
        <v>587683976</v>
      </c>
      <c r="M68" s="171">
        <v>810658687.74999988</v>
      </c>
      <c r="N68" s="171">
        <v>717847837</v>
      </c>
      <c r="O68" s="171">
        <v>46661860299</v>
      </c>
      <c r="P68" s="171">
        <v>26008422.670000002</v>
      </c>
      <c r="Q68" s="171">
        <v>1498038972.79</v>
      </c>
      <c r="R68" s="176">
        <v>56099485717.209999</v>
      </c>
      <c r="S68" s="134"/>
      <c r="T68" s="135"/>
      <c r="U68" s="174"/>
    </row>
    <row r="69" spans="1:22">
      <c r="A69" s="129"/>
      <c r="B69" s="154"/>
      <c r="C69" s="179" t="s">
        <v>126</v>
      </c>
      <c r="D69" s="180" t="s">
        <v>107</v>
      </c>
      <c r="E69" s="181" t="s">
        <v>145</v>
      </c>
      <c r="F69" s="180">
        <v>2025</v>
      </c>
      <c r="G69" s="182" t="s">
        <v>132</v>
      </c>
      <c r="H69" s="171">
        <v>0</v>
      </c>
      <c r="I69" s="171">
        <v>7478473</v>
      </c>
      <c r="J69" s="171">
        <v>0</v>
      </c>
      <c r="K69" s="171">
        <v>0</v>
      </c>
      <c r="L69" s="171">
        <v>0</v>
      </c>
      <c r="M69" s="171">
        <v>2348013</v>
      </c>
      <c r="N69" s="171">
        <v>0</v>
      </c>
      <c r="O69" s="171">
        <v>0</v>
      </c>
      <c r="P69" s="171">
        <v>0</v>
      </c>
      <c r="Q69" s="171">
        <v>0</v>
      </c>
      <c r="R69" s="176">
        <v>9826486</v>
      </c>
      <c r="S69" s="134"/>
      <c r="T69" s="135"/>
      <c r="U69" s="135"/>
      <c r="V69" s="185"/>
    </row>
    <row r="70" spans="1:22">
      <c r="A70" s="129"/>
      <c r="B70" s="154"/>
      <c r="C70" s="179" t="s">
        <v>126</v>
      </c>
      <c r="D70" s="180" t="s">
        <v>107</v>
      </c>
      <c r="E70" s="181" t="s">
        <v>139</v>
      </c>
      <c r="F70" s="180">
        <v>2025</v>
      </c>
      <c r="G70" s="182"/>
      <c r="H70" s="171">
        <v>-28354190</v>
      </c>
      <c r="I70" s="171">
        <v>372307655</v>
      </c>
      <c r="J70" s="171">
        <v>0</v>
      </c>
      <c r="K70" s="171">
        <v>26381951</v>
      </c>
      <c r="L70" s="171">
        <v>8036024</v>
      </c>
      <c r="M70" s="171">
        <v>67826272.250000119</v>
      </c>
      <c r="N70" s="171">
        <v>65694163</v>
      </c>
      <c r="O70" s="171">
        <v>6741701</v>
      </c>
      <c r="P70" s="171">
        <v>3569577.3299999982</v>
      </c>
      <c r="Q70" s="171">
        <v>64590888.210000038</v>
      </c>
      <c r="R70" s="176">
        <v>586794041.7900002</v>
      </c>
      <c r="S70" s="134"/>
    </row>
    <row r="71" spans="1:22">
      <c r="A71" s="129"/>
      <c r="B71" s="154"/>
      <c r="C71" s="179" t="s">
        <v>126</v>
      </c>
      <c r="D71" s="180" t="s">
        <v>107</v>
      </c>
      <c r="E71" s="181" t="s">
        <v>140</v>
      </c>
      <c r="F71" s="180">
        <v>2025</v>
      </c>
      <c r="G71" s="182"/>
      <c r="H71" s="169">
        <v>287.40595959595959</v>
      </c>
      <c r="I71" s="169">
        <v>0.77369017780688354</v>
      </c>
      <c r="J71" s="169">
        <v>1</v>
      </c>
      <c r="K71" s="169">
        <v>0.99273171111684155</v>
      </c>
      <c r="L71" s="169">
        <v>0.98651040085946418</v>
      </c>
      <c r="M71" s="169">
        <v>0.92033190468449899</v>
      </c>
      <c r="N71" s="169">
        <v>0.91615744529329635</v>
      </c>
      <c r="O71" s="169">
        <v>0.99985554096949381</v>
      </c>
      <c r="P71" s="169">
        <v>0.8793164740685645</v>
      </c>
      <c r="Q71" s="169">
        <v>0.95866526691825449</v>
      </c>
      <c r="R71" s="170">
        <v>0.98947686944828572</v>
      </c>
      <c r="S71" s="134"/>
    </row>
    <row r="72" spans="1:22">
      <c r="A72" s="129"/>
      <c r="B72" s="154"/>
      <c r="C72" s="179" t="s">
        <v>126</v>
      </c>
      <c r="D72" s="180" t="s">
        <v>107</v>
      </c>
      <c r="E72" s="181" t="s">
        <v>144</v>
      </c>
      <c r="F72" s="180">
        <v>2025</v>
      </c>
      <c r="G72" s="182" t="s">
        <v>108</v>
      </c>
      <c r="H72" s="171">
        <v>9241063</v>
      </c>
      <c r="I72" s="171"/>
      <c r="J72" s="171">
        <v>1622482</v>
      </c>
      <c r="K72" s="171">
        <v>747832</v>
      </c>
      <c r="L72" s="171">
        <v>65623670.799999997</v>
      </c>
      <c r="M72" s="171">
        <v>0</v>
      </c>
      <c r="N72" s="171">
        <v>4800000</v>
      </c>
      <c r="O72" s="171">
        <v>0</v>
      </c>
      <c r="P72" s="171">
        <v>0</v>
      </c>
      <c r="Q72" s="171"/>
      <c r="R72" s="166">
        <v>82035047.799999997</v>
      </c>
      <c r="S72" s="167"/>
    </row>
    <row r="73" spans="1:22">
      <c r="A73" s="129"/>
      <c r="B73" s="154"/>
      <c r="C73" s="179" t="s">
        <v>126</v>
      </c>
      <c r="D73" s="180" t="s">
        <v>107</v>
      </c>
      <c r="E73" s="181" t="s">
        <v>146</v>
      </c>
      <c r="F73" s="180">
        <v>2025</v>
      </c>
      <c r="G73" s="182" t="s">
        <v>129</v>
      </c>
      <c r="H73" s="171"/>
      <c r="I73" s="171"/>
      <c r="J73" s="171"/>
      <c r="K73" s="171"/>
      <c r="L73" s="171"/>
      <c r="M73" s="171"/>
      <c r="N73" s="171"/>
      <c r="O73" s="171"/>
      <c r="P73" s="171"/>
      <c r="Q73" s="171"/>
      <c r="R73" s="166">
        <v>4017</v>
      </c>
      <c r="S73" s="134"/>
    </row>
    <row r="74" spans="1:22">
      <c r="A74" s="129"/>
      <c r="B74" s="154"/>
      <c r="C74" s="179" t="s">
        <v>126</v>
      </c>
      <c r="D74" s="180" t="s">
        <v>107</v>
      </c>
      <c r="E74" s="181" t="s">
        <v>146</v>
      </c>
      <c r="F74" s="180">
        <v>2025</v>
      </c>
      <c r="G74" s="182" t="s">
        <v>130</v>
      </c>
      <c r="H74" s="171"/>
      <c r="I74" s="171"/>
      <c r="J74" s="171"/>
      <c r="K74" s="171"/>
      <c r="L74" s="171"/>
      <c r="M74" s="171"/>
      <c r="N74" s="171"/>
      <c r="O74" s="171"/>
      <c r="P74" s="171"/>
      <c r="Q74" s="171"/>
      <c r="R74" s="166">
        <v>3155</v>
      </c>
      <c r="S74" s="134"/>
    </row>
    <row r="75" spans="1:22" ht="15.75" thickBot="1">
      <c r="A75" s="129"/>
      <c r="B75" s="154"/>
      <c r="C75" s="186" t="s">
        <v>126</v>
      </c>
      <c r="D75" s="187" t="s">
        <v>107</v>
      </c>
      <c r="E75" s="188" t="s">
        <v>146</v>
      </c>
      <c r="F75" s="187">
        <v>2025</v>
      </c>
      <c r="G75" s="189" t="s">
        <v>147</v>
      </c>
      <c r="H75" s="190"/>
      <c r="I75" s="190"/>
      <c r="J75" s="190"/>
      <c r="K75" s="190"/>
      <c r="L75" s="190"/>
      <c r="M75" s="190"/>
      <c r="N75" s="190"/>
      <c r="O75" s="190"/>
      <c r="P75" s="190"/>
      <c r="Q75" s="190"/>
      <c r="R75" s="191">
        <v>3012</v>
      </c>
      <c r="S75" s="134"/>
    </row>
    <row r="76" spans="1:22" ht="15.75" thickTop="1">
      <c r="A76" s="129"/>
      <c r="B76" s="192"/>
      <c r="C76" s="192"/>
      <c r="D76" s="129"/>
      <c r="E76" s="130"/>
      <c r="F76" s="129"/>
      <c r="G76" s="131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4"/>
    </row>
    <row r="77" spans="1:22" ht="15.75" thickBot="1">
      <c r="A77" s="129"/>
      <c r="B77" s="129"/>
      <c r="C77" s="251"/>
      <c r="D77" s="251"/>
      <c r="E77" s="130"/>
      <c r="F77" s="129"/>
      <c r="G77" s="131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4"/>
    </row>
    <row r="78" spans="1:22" ht="15.75">
      <c r="I78" s="197" t="s">
        <v>87</v>
      </c>
      <c r="J78" s="198"/>
      <c r="K78" s="199"/>
      <c r="L78" s="125" t="s">
        <v>88</v>
      </c>
      <c r="M78" s="126"/>
      <c r="N78" s="206" t="s">
        <v>89</v>
      </c>
      <c r="O78" s="206"/>
      <c r="P78" s="206"/>
      <c r="Q78" s="207"/>
    </row>
    <row r="79" spans="1:22" ht="15.75">
      <c r="A79" s="135"/>
      <c r="B79" s="135"/>
      <c r="C79" s="135"/>
      <c r="D79" s="135"/>
      <c r="E79" s="195"/>
      <c r="F79" s="135"/>
      <c r="G79" s="134"/>
      <c r="H79" s="132"/>
      <c r="I79" s="200"/>
      <c r="J79" s="201"/>
      <c r="K79" s="202"/>
      <c r="L79" s="127" t="s">
        <v>90</v>
      </c>
      <c r="M79" s="128"/>
      <c r="N79" s="208"/>
      <c r="O79" s="208"/>
      <c r="P79" s="208"/>
      <c r="Q79" s="209"/>
      <c r="R79" s="196"/>
      <c r="S79" s="134"/>
    </row>
    <row r="80" spans="1:22">
      <c r="I80" s="200"/>
      <c r="J80" s="201"/>
      <c r="K80" s="202"/>
      <c r="L80" s="210" t="s">
        <v>91</v>
      </c>
      <c r="M80" s="212"/>
      <c r="N80" s="214" t="s">
        <v>92</v>
      </c>
      <c r="O80" s="214"/>
      <c r="P80" s="214"/>
      <c r="Q80" s="215"/>
    </row>
    <row r="81" spans="1:19" ht="15.75" thickBot="1">
      <c r="I81" s="203"/>
      <c r="J81" s="204"/>
      <c r="K81" s="205"/>
      <c r="L81" s="211"/>
      <c r="M81" s="213"/>
      <c r="N81" s="216"/>
      <c r="O81" s="216"/>
      <c r="P81" s="216"/>
      <c r="Q81" s="217"/>
    </row>
    <row r="82" spans="1:19">
      <c r="A82" s="135"/>
      <c r="B82" s="135"/>
      <c r="C82" s="135"/>
      <c r="D82" s="135"/>
      <c r="E82" s="195"/>
      <c r="F82" s="135"/>
      <c r="G82" s="134"/>
      <c r="H82" s="132"/>
      <c r="I82" s="132"/>
      <c r="J82" s="132"/>
      <c r="K82" s="196"/>
      <c r="L82" s="132"/>
      <c r="M82" s="132"/>
      <c r="N82" s="132"/>
      <c r="O82" s="132"/>
      <c r="P82" s="132"/>
      <c r="Q82" s="132"/>
      <c r="R82" s="132"/>
      <c r="S82" s="134"/>
    </row>
  </sheetData>
  <mergeCells count="7">
    <mergeCell ref="C77:D77"/>
    <mergeCell ref="I78:K81"/>
    <mergeCell ref="N78:Q78"/>
    <mergeCell ref="N79:Q79"/>
    <mergeCell ref="L80:L81"/>
    <mergeCell ref="M80:M81"/>
    <mergeCell ref="N80:Q8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0968A-018A-4FEC-A3AB-80C92BA63F3B}">
  <dimension ref="A1:W42"/>
  <sheetViews>
    <sheetView zoomScale="90" zoomScaleNormal="90" workbookViewId="0">
      <selection activeCell="B30" sqref="B30"/>
    </sheetView>
  </sheetViews>
  <sheetFormatPr defaultColWidth="9.140625" defaultRowHeight="15"/>
  <cols>
    <col min="1" max="1" width="3.28515625" style="3" customWidth="1"/>
    <col min="2" max="2" width="6.140625" style="3" customWidth="1"/>
    <col min="3" max="3" width="12.85546875" style="3" customWidth="1"/>
    <col min="4" max="4" width="11" style="3" customWidth="1"/>
    <col min="5" max="5" width="24.85546875" style="3" customWidth="1"/>
    <col min="6" max="6" width="15.5703125" style="3" customWidth="1"/>
    <col min="7" max="7" width="16.7109375" style="3" bestFit="1" customWidth="1"/>
    <col min="8" max="14" width="16.140625" style="3" customWidth="1"/>
    <col min="15" max="15" width="18.28515625" style="3" customWidth="1"/>
    <col min="16" max="17" width="16.140625" style="3" customWidth="1"/>
    <col min="18" max="18" width="17.7109375" style="3" customWidth="1"/>
    <col min="19" max="19" width="9.140625" style="3"/>
    <col min="20" max="20" width="18.85546875" style="3" customWidth="1"/>
    <col min="21" max="21" width="14.5703125" style="3" customWidth="1"/>
    <col min="22" max="22" width="13.28515625" style="3" customWidth="1"/>
    <col min="23" max="23" width="11.5703125" style="3" bestFit="1" customWidth="1"/>
    <col min="24" max="16384" width="9.140625" style="3"/>
  </cols>
  <sheetData>
    <row r="1" spans="1:18" ht="15.75">
      <c r="A1" s="1"/>
      <c r="B1" s="1"/>
      <c r="C1" s="72" t="s">
        <v>4</v>
      </c>
      <c r="D1" s="73"/>
      <c r="E1" s="73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</row>
    <row r="2" spans="1:18" ht="15.75">
      <c r="A2" s="1"/>
      <c r="B2" s="1"/>
      <c r="C2" s="252" t="s">
        <v>109</v>
      </c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</row>
    <row r="3" spans="1:18" ht="16.5" thickBot="1">
      <c r="A3" s="1"/>
      <c r="B3" s="1"/>
      <c r="C3" s="75" t="s">
        <v>1</v>
      </c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 t="s">
        <v>2</v>
      </c>
    </row>
    <row r="4" spans="1:18" ht="51.75" thickTop="1">
      <c r="A4" s="76"/>
      <c r="B4" s="76"/>
      <c r="C4" s="77" t="s">
        <v>110</v>
      </c>
      <c r="D4" s="78" t="s">
        <v>111</v>
      </c>
      <c r="E4" s="79" t="s">
        <v>112</v>
      </c>
      <c r="F4" s="78" t="s">
        <v>113</v>
      </c>
      <c r="G4" s="78" t="s">
        <v>114</v>
      </c>
      <c r="H4" s="253" t="s">
        <v>115</v>
      </c>
      <c r="I4" s="254"/>
      <c r="J4" s="254"/>
      <c r="K4" s="254"/>
      <c r="L4" s="254"/>
      <c r="M4" s="254"/>
      <c r="N4" s="254"/>
      <c r="O4" s="254"/>
      <c r="P4" s="254"/>
      <c r="Q4" s="254"/>
      <c r="R4" s="255"/>
    </row>
    <row r="5" spans="1:18">
      <c r="A5" s="76"/>
      <c r="B5" s="76"/>
      <c r="C5" s="80"/>
      <c r="D5" s="81"/>
      <c r="E5" s="82"/>
      <c r="F5" s="81"/>
      <c r="G5" s="81"/>
      <c r="H5" s="83">
        <v>230</v>
      </c>
      <c r="I5" s="83">
        <v>231</v>
      </c>
      <c r="J5" s="83">
        <v>232</v>
      </c>
      <c r="K5" s="83">
        <v>600</v>
      </c>
      <c r="L5" s="83">
        <v>601</v>
      </c>
      <c r="M5" s="83" t="s">
        <v>61</v>
      </c>
      <c r="N5" s="83" t="s">
        <v>63</v>
      </c>
      <c r="O5" s="83" t="s">
        <v>65</v>
      </c>
      <c r="P5" s="83" t="s">
        <v>67</v>
      </c>
      <c r="Q5" s="83" t="s">
        <v>69</v>
      </c>
      <c r="R5" s="84" t="s">
        <v>107</v>
      </c>
    </row>
    <row r="6" spans="1:18" ht="39" thickBot="1">
      <c r="A6" s="1"/>
      <c r="B6" s="1"/>
      <c r="C6" s="85"/>
      <c r="D6" s="86"/>
      <c r="E6" s="87"/>
      <c r="F6" s="88"/>
      <c r="G6" s="86"/>
      <c r="H6" s="88" t="s">
        <v>116</v>
      </c>
      <c r="I6" s="88" t="s">
        <v>117</v>
      </c>
      <c r="J6" s="88" t="s">
        <v>118</v>
      </c>
      <c r="K6" s="88" t="s">
        <v>119</v>
      </c>
      <c r="L6" s="88" t="s">
        <v>120</v>
      </c>
      <c r="M6" s="88" t="s">
        <v>121</v>
      </c>
      <c r="N6" s="88" t="s">
        <v>122</v>
      </c>
      <c r="O6" s="88" t="s">
        <v>123</v>
      </c>
      <c r="P6" s="88" t="s">
        <v>124</v>
      </c>
      <c r="Q6" s="88" t="s">
        <v>125</v>
      </c>
      <c r="R6" s="89" t="s">
        <v>107</v>
      </c>
    </row>
    <row r="7" spans="1:18" ht="15.75" thickTop="1">
      <c r="A7" s="1"/>
      <c r="B7" s="1"/>
      <c r="C7" s="90" t="s">
        <v>126</v>
      </c>
      <c r="D7" s="91" t="s">
        <v>127</v>
      </c>
      <c r="E7" s="92" t="s">
        <v>128</v>
      </c>
      <c r="F7" s="91">
        <v>2025</v>
      </c>
      <c r="G7" s="93" t="s">
        <v>129</v>
      </c>
      <c r="H7" s="94">
        <v>30120000</v>
      </c>
      <c r="I7" s="94">
        <v>1689060000</v>
      </c>
      <c r="J7" s="94"/>
      <c r="K7" s="94">
        <v>3635453000</v>
      </c>
      <c r="L7" s="94">
        <v>619737000</v>
      </c>
      <c r="M7" s="94">
        <v>860421000</v>
      </c>
      <c r="N7" s="94">
        <v>750000000</v>
      </c>
      <c r="O7" s="94">
        <v>41094560000</v>
      </c>
      <c r="P7" s="94">
        <v>21375000</v>
      </c>
      <c r="Q7" s="94">
        <v>1859004000</v>
      </c>
      <c r="R7" s="95">
        <v>50559730000</v>
      </c>
    </row>
    <row r="8" spans="1:18">
      <c r="A8" s="1"/>
      <c r="B8" s="1"/>
      <c r="C8" s="96" t="s">
        <v>126</v>
      </c>
      <c r="D8" s="97" t="s">
        <v>127</v>
      </c>
      <c r="E8" s="98" t="s">
        <v>128</v>
      </c>
      <c r="F8" s="97">
        <v>2025</v>
      </c>
      <c r="G8" s="99" t="s">
        <v>130</v>
      </c>
      <c r="H8" s="100">
        <v>99000</v>
      </c>
      <c r="I8" s="100">
        <v>975935613</v>
      </c>
      <c r="J8" s="100">
        <v>867200000</v>
      </c>
      <c r="K8" s="100">
        <v>3629733411</v>
      </c>
      <c r="L8" s="100">
        <v>595720000</v>
      </c>
      <c r="M8" s="100">
        <v>880832973</v>
      </c>
      <c r="N8" s="100">
        <v>783542000</v>
      </c>
      <c r="O8" s="100">
        <v>46668602000</v>
      </c>
      <c r="P8" s="100">
        <v>29578000</v>
      </c>
      <c r="Q8" s="100">
        <v>1562629861</v>
      </c>
      <c r="R8" s="101">
        <v>55993872858</v>
      </c>
    </row>
    <row r="9" spans="1:18">
      <c r="A9" s="1"/>
      <c r="B9" s="1"/>
      <c r="C9" s="96" t="s">
        <v>126</v>
      </c>
      <c r="D9" s="97" t="s">
        <v>127</v>
      </c>
      <c r="E9" s="98" t="s">
        <v>128</v>
      </c>
      <c r="F9" s="97">
        <v>2025</v>
      </c>
      <c r="G9" s="99" t="s">
        <v>131</v>
      </c>
      <c r="H9" s="100">
        <v>99000</v>
      </c>
      <c r="I9" s="100">
        <v>941641509</v>
      </c>
      <c r="J9" s="100">
        <v>867200000</v>
      </c>
      <c r="K9" s="100">
        <v>3603351460</v>
      </c>
      <c r="L9" s="100">
        <v>587683976</v>
      </c>
      <c r="M9" s="100">
        <v>810658687.74999988</v>
      </c>
      <c r="N9" s="100">
        <v>717847837</v>
      </c>
      <c r="O9" s="100">
        <v>46661860299</v>
      </c>
      <c r="P9" s="100">
        <v>26008422.670000002</v>
      </c>
      <c r="Q9" s="100">
        <v>1498038972.79</v>
      </c>
      <c r="R9" s="101">
        <v>55714390164.209999</v>
      </c>
    </row>
    <row r="10" spans="1:18">
      <c r="A10" s="1"/>
      <c r="B10" s="1"/>
      <c r="C10" s="96" t="s">
        <v>126</v>
      </c>
      <c r="D10" s="97" t="s">
        <v>127</v>
      </c>
      <c r="E10" s="98" t="s">
        <v>128</v>
      </c>
      <c r="F10" s="97">
        <v>2025</v>
      </c>
      <c r="G10" s="99" t="s">
        <v>132</v>
      </c>
      <c r="H10" s="100">
        <v>0</v>
      </c>
      <c r="I10" s="100">
        <v>7478473</v>
      </c>
      <c r="J10" s="100">
        <v>0</v>
      </c>
      <c r="K10" s="100">
        <v>0</v>
      </c>
      <c r="L10" s="100">
        <v>0</v>
      </c>
      <c r="M10" s="100">
        <v>2348013</v>
      </c>
      <c r="N10" s="100">
        <v>0</v>
      </c>
      <c r="O10" s="100">
        <v>0</v>
      </c>
      <c r="P10" s="100">
        <v>0</v>
      </c>
      <c r="Q10" s="100">
        <v>0</v>
      </c>
      <c r="R10" s="101">
        <v>9826486</v>
      </c>
    </row>
    <row r="11" spans="1:18">
      <c r="A11" s="1"/>
      <c r="B11" s="1"/>
      <c r="C11" s="96" t="s">
        <v>126</v>
      </c>
      <c r="D11" s="102" t="s">
        <v>133</v>
      </c>
      <c r="E11" s="103" t="s">
        <v>134</v>
      </c>
      <c r="F11" s="102">
        <v>2025</v>
      </c>
      <c r="G11" s="104" t="s">
        <v>129</v>
      </c>
      <c r="H11" s="105">
        <v>0</v>
      </c>
      <c r="I11" s="105">
        <v>834690000</v>
      </c>
      <c r="J11" s="105"/>
      <c r="K11" s="105"/>
      <c r="L11" s="105"/>
      <c r="M11" s="105"/>
      <c r="N11" s="105"/>
      <c r="O11" s="105"/>
      <c r="P11" s="105"/>
      <c r="Q11" s="105"/>
      <c r="R11" s="101">
        <v>834690000</v>
      </c>
    </row>
    <row r="12" spans="1:18">
      <c r="A12" s="1"/>
      <c r="B12" s="1"/>
      <c r="C12" s="96" t="s">
        <v>126</v>
      </c>
      <c r="D12" s="102" t="s">
        <v>133</v>
      </c>
      <c r="E12" s="103" t="s">
        <v>134</v>
      </c>
      <c r="F12" s="102">
        <v>2025</v>
      </c>
      <c r="G12" s="104" t="s">
        <v>130</v>
      </c>
      <c r="H12" s="105">
        <v>0</v>
      </c>
      <c r="I12" s="105">
        <v>664690000</v>
      </c>
      <c r="J12" s="105">
        <v>0</v>
      </c>
      <c r="K12" s="105">
        <v>0</v>
      </c>
      <c r="L12" s="105">
        <v>0</v>
      </c>
      <c r="M12" s="105">
        <v>0</v>
      </c>
      <c r="N12" s="105">
        <v>0</v>
      </c>
      <c r="O12" s="105">
        <v>0</v>
      </c>
      <c r="P12" s="105">
        <v>0</v>
      </c>
      <c r="Q12" s="105">
        <v>0</v>
      </c>
      <c r="R12" s="101">
        <v>664690000</v>
      </c>
    </row>
    <row r="13" spans="1:18">
      <c r="A13" s="1"/>
      <c r="B13" s="1"/>
      <c r="C13" s="96" t="s">
        <v>126</v>
      </c>
      <c r="D13" s="102" t="s">
        <v>133</v>
      </c>
      <c r="E13" s="103" t="s">
        <v>134</v>
      </c>
      <c r="F13" s="102">
        <v>2025</v>
      </c>
      <c r="G13" s="104" t="s">
        <v>131</v>
      </c>
      <c r="H13" s="105">
        <v>28354190</v>
      </c>
      <c r="I13" s="105">
        <v>324197816</v>
      </c>
      <c r="J13" s="105">
        <v>0</v>
      </c>
      <c r="K13" s="105">
        <v>0</v>
      </c>
      <c r="L13" s="105">
        <v>0</v>
      </c>
      <c r="M13" s="105">
        <v>0</v>
      </c>
      <c r="N13" s="105">
        <v>0</v>
      </c>
      <c r="O13" s="105">
        <v>0</v>
      </c>
      <c r="P13" s="105">
        <v>0</v>
      </c>
      <c r="Q13" s="105">
        <v>0</v>
      </c>
      <c r="R13" s="101">
        <v>352552006</v>
      </c>
    </row>
    <row r="14" spans="1:18">
      <c r="A14" s="1"/>
      <c r="B14" s="1"/>
      <c r="C14" s="96" t="s">
        <v>126</v>
      </c>
      <c r="D14" s="102" t="s">
        <v>133</v>
      </c>
      <c r="E14" s="103" t="s">
        <v>134</v>
      </c>
      <c r="F14" s="102">
        <v>2025</v>
      </c>
      <c r="G14" s="104" t="s">
        <v>132</v>
      </c>
      <c r="H14" s="105">
        <v>0</v>
      </c>
      <c r="I14" s="105">
        <v>0</v>
      </c>
      <c r="J14" s="105">
        <v>0</v>
      </c>
      <c r="K14" s="105">
        <v>0</v>
      </c>
      <c r="L14" s="105">
        <v>0</v>
      </c>
      <c r="M14" s="105">
        <v>0</v>
      </c>
      <c r="N14" s="105">
        <v>0</v>
      </c>
      <c r="O14" s="105">
        <v>0</v>
      </c>
      <c r="P14" s="105">
        <v>0</v>
      </c>
      <c r="Q14" s="105">
        <v>0</v>
      </c>
      <c r="R14" s="101">
        <v>0</v>
      </c>
    </row>
    <row r="15" spans="1:18">
      <c r="A15" s="1"/>
      <c r="B15" s="1"/>
      <c r="C15" s="96" t="s">
        <v>126</v>
      </c>
      <c r="D15" s="97" t="s">
        <v>135</v>
      </c>
      <c r="E15" s="98" t="s">
        <v>136</v>
      </c>
      <c r="F15" s="97">
        <v>2025</v>
      </c>
      <c r="G15" s="99" t="s">
        <v>129</v>
      </c>
      <c r="H15" s="100"/>
      <c r="I15" s="100">
        <v>16289000</v>
      </c>
      <c r="J15" s="100"/>
      <c r="K15" s="100"/>
      <c r="L15" s="100"/>
      <c r="M15" s="100"/>
      <c r="N15" s="100"/>
      <c r="O15" s="100"/>
      <c r="P15" s="100"/>
      <c r="Q15" s="100"/>
      <c r="R15" s="101">
        <v>16289000</v>
      </c>
    </row>
    <row r="16" spans="1:18">
      <c r="A16" s="1"/>
      <c r="B16" s="1"/>
      <c r="C16" s="96" t="s">
        <v>126</v>
      </c>
      <c r="D16" s="97" t="s">
        <v>135</v>
      </c>
      <c r="E16" s="98" t="s">
        <v>136</v>
      </c>
      <c r="F16" s="97">
        <v>2025</v>
      </c>
      <c r="G16" s="99" t="s">
        <v>130</v>
      </c>
      <c r="H16" s="100">
        <v>0</v>
      </c>
      <c r="I16" s="100">
        <v>37543387</v>
      </c>
      <c r="J16" s="100">
        <v>0</v>
      </c>
      <c r="K16" s="100">
        <v>0</v>
      </c>
      <c r="L16" s="100">
        <v>0</v>
      </c>
      <c r="M16" s="100">
        <v>0</v>
      </c>
      <c r="N16" s="100">
        <v>0</v>
      </c>
      <c r="O16" s="100">
        <v>0</v>
      </c>
      <c r="P16" s="100">
        <v>0</v>
      </c>
      <c r="Q16" s="100">
        <v>0</v>
      </c>
      <c r="R16" s="101">
        <v>37543387</v>
      </c>
    </row>
    <row r="17" spans="1:23">
      <c r="A17" s="1"/>
      <c r="B17" s="1"/>
      <c r="C17" s="96" t="s">
        <v>126</v>
      </c>
      <c r="D17" s="97" t="s">
        <v>135</v>
      </c>
      <c r="E17" s="98" t="s">
        <v>136</v>
      </c>
      <c r="F17" s="97">
        <v>2025</v>
      </c>
      <c r="G17" s="99" t="s">
        <v>131</v>
      </c>
      <c r="H17" s="100">
        <v>0</v>
      </c>
      <c r="I17" s="100">
        <v>32543547</v>
      </c>
      <c r="J17" s="100">
        <v>0</v>
      </c>
      <c r="K17" s="100">
        <v>0</v>
      </c>
      <c r="L17" s="100">
        <v>0</v>
      </c>
      <c r="M17" s="100">
        <v>0</v>
      </c>
      <c r="N17" s="100">
        <v>0</v>
      </c>
      <c r="O17" s="100">
        <v>0</v>
      </c>
      <c r="P17" s="100">
        <v>0</v>
      </c>
      <c r="Q17" s="100">
        <v>0</v>
      </c>
      <c r="R17" s="101">
        <v>32543547</v>
      </c>
    </row>
    <row r="18" spans="1:23">
      <c r="A18" s="1"/>
      <c r="B18" s="1"/>
      <c r="C18" s="96" t="s">
        <v>126</v>
      </c>
      <c r="D18" s="97" t="s">
        <v>135</v>
      </c>
      <c r="E18" s="98" t="s">
        <v>136</v>
      </c>
      <c r="F18" s="97">
        <v>2025</v>
      </c>
      <c r="G18" s="99" t="s">
        <v>132</v>
      </c>
      <c r="H18" s="100">
        <v>0</v>
      </c>
      <c r="I18" s="100">
        <v>0</v>
      </c>
      <c r="J18" s="100">
        <v>0</v>
      </c>
      <c r="K18" s="100">
        <v>0</v>
      </c>
      <c r="L18" s="100">
        <v>0</v>
      </c>
      <c r="M18" s="100">
        <v>0</v>
      </c>
      <c r="N18" s="100">
        <v>0</v>
      </c>
      <c r="O18" s="100">
        <v>0</v>
      </c>
      <c r="P18" s="100">
        <v>0</v>
      </c>
      <c r="Q18" s="100">
        <v>0</v>
      </c>
      <c r="R18" s="101">
        <v>0</v>
      </c>
    </row>
    <row r="19" spans="1:23">
      <c r="A19" s="1"/>
      <c r="B19" s="1"/>
      <c r="C19" s="96" t="s">
        <v>126</v>
      </c>
      <c r="D19" s="97" t="s">
        <v>137</v>
      </c>
      <c r="E19" s="98" t="s">
        <v>138</v>
      </c>
      <c r="F19" s="97">
        <v>2025</v>
      </c>
      <c r="G19" s="99" t="s">
        <v>129</v>
      </c>
      <c r="H19" s="100">
        <v>0</v>
      </c>
      <c r="I19" s="100">
        <v>0</v>
      </c>
      <c r="J19" s="100">
        <v>0</v>
      </c>
      <c r="K19" s="100">
        <v>0</v>
      </c>
      <c r="L19" s="100">
        <v>0</v>
      </c>
      <c r="M19" s="100">
        <v>0</v>
      </c>
      <c r="N19" s="100">
        <v>0</v>
      </c>
      <c r="O19" s="100">
        <v>0</v>
      </c>
      <c r="P19" s="100">
        <v>0</v>
      </c>
      <c r="Q19" s="100">
        <v>0</v>
      </c>
      <c r="R19" s="101">
        <v>0</v>
      </c>
    </row>
    <row r="20" spans="1:23">
      <c r="A20" s="1"/>
      <c r="B20" s="1"/>
      <c r="C20" s="96" t="s">
        <v>126</v>
      </c>
      <c r="D20" s="97" t="s">
        <v>137</v>
      </c>
      <c r="E20" s="98" t="s">
        <v>138</v>
      </c>
      <c r="F20" s="97">
        <v>2025</v>
      </c>
      <c r="G20" s="99" t="s">
        <v>130</v>
      </c>
      <c r="H20" s="100">
        <v>0</v>
      </c>
      <c r="I20" s="100">
        <v>0</v>
      </c>
      <c r="J20" s="100">
        <v>0</v>
      </c>
      <c r="K20" s="100">
        <v>0</v>
      </c>
      <c r="L20" s="100">
        <v>0</v>
      </c>
      <c r="M20" s="100">
        <v>0</v>
      </c>
      <c r="N20" s="100">
        <v>0</v>
      </c>
      <c r="O20" s="100">
        <v>0</v>
      </c>
      <c r="P20" s="100">
        <v>0</v>
      </c>
      <c r="Q20" s="100">
        <v>0</v>
      </c>
      <c r="R20" s="101">
        <v>0</v>
      </c>
    </row>
    <row r="21" spans="1:23">
      <c r="A21" s="1"/>
      <c r="B21" s="1"/>
      <c r="C21" s="96" t="s">
        <v>126</v>
      </c>
      <c r="D21" s="97" t="s">
        <v>137</v>
      </c>
      <c r="E21" s="98" t="s">
        <v>138</v>
      </c>
      <c r="F21" s="97">
        <v>2025</v>
      </c>
      <c r="G21" s="99" t="s">
        <v>131</v>
      </c>
      <c r="H21" s="100">
        <v>0</v>
      </c>
      <c r="I21" s="100">
        <v>0</v>
      </c>
      <c r="J21" s="100">
        <v>0</v>
      </c>
      <c r="K21" s="100">
        <v>0</v>
      </c>
      <c r="L21" s="100">
        <v>0</v>
      </c>
      <c r="M21" s="100">
        <v>0</v>
      </c>
      <c r="N21" s="100">
        <v>0</v>
      </c>
      <c r="O21" s="100">
        <v>0</v>
      </c>
      <c r="P21" s="100">
        <v>0</v>
      </c>
      <c r="Q21" s="100">
        <v>0</v>
      </c>
      <c r="R21" s="101">
        <v>0</v>
      </c>
    </row>
    <row r="22" spans="1:23">
      <c r="A22" s="1"/>
      <c r="B22" s="1"/>
      <c r="C22" s="96" t="s">
        <v>126</v>
      </c>
      <c r="D22" s="97" t="s">
        <v>137</v>
      </c>
      <c r="E22" s="98" t="s">
        <v>138</v>
      </c>
      <c r="F22" s="97">
        <v>2025</v>
      </c>
      <c r="G22" s="99" t="s">
        <v>132</v>
      </c>
      <c r="H22" s="100">
        <v>0</v>
      </c>
      <c r="I22" s="100">
        <v>0</v>
      </c>
      <c r="J22" s="100">
        <v>0</v>
      </c>
      <c r="K22" s="100">
        <v>0</v>
      </c>
      <c r="L22" s="100">
        <v>0</v>
      </c>
      <c r="M22" s="100">
        <v>0</v>
      </c>
      <c r="N22" s="100">
        <v>0</v>
      </c>
      <c r="O22" s="100">
        <v>0</v>
      </c>
      <c r="P22" s="100">
        <v>0</v>
      </c>
      <c r="Q22" s="100">
        <v>0</v>
      </c>
      <c r="R22" s="101">
        <v>0</v>
      </c>
    </row>
    <row r="23" spans="1:23">
      <c r="A23" s="1"/>
      <c r="B23" s="1"/>
      <c r="C23" s="106"/>
      <c r="D23" s="107"/>
      <c r="E23" s="108" t="s">
        <v>107</v>
      </c>
      <c r="F23" s="107">
        <v>2025</v>
      </c>
      <c r="G23" s="109" t="s">
        <v>129</v>
      </c>
      <c r="H23" s="110">
        <v>30120000</v>
      </c>
      <c r="I23" s="110">
        <v>2540039000</v>
      </c>
      <c r="J23" s="110">
        <v>0</v>
      </c>
      <c r="K23" s="110">
        <v>3635453000</v>
      </c>
      <c r="L23" s="110">
        <v>619737000</v>
      </c>
      <c r="M23" s="110">
        <v>860421000</v>
      </c>
      <c r="N23" s="110">
        <v>750000000</v>
      </c>
      <c r="O23" s="110">
        <v>41094560000</v>
      </c>
      <c r="P23" s="110">
        <v>21375000</v>
      </c>
      <c r="Q23" s="110">
        <v>1859004000</v>
      </c>
      <c r="R23" s="111">
        <v>51410709000</v>
      </c>
    </row>
    <row r="24" spans="1:23">
      <c r="A24" s="1"/>
      <c r="B24" s="1"/>
      <c r="C24" s="106"/>
      <c r="D24" s="107"/>
      <c r="E24" s="108" t="s">
        <v>107</v>
      </c>
      <c r="F24" s="107">
        <v>2025</v>
      </c>
      <c r="G24" s="109" t="s">
        <v>130</v>
      </c>
      <c r="H24" s="110">
        <v>99000</v>
      </c>
      <c r="I24" s="110">
        <v>1678169000</v>
      </c>
      <c r="J24" s="110">
        <v>867200000</v>
      </c>
      <c r="K24" s="110">
        <v>3629733411</v>
      </c>
      <c r="L24" s="110">
        <v>595720000</v>
      </c>
      <c r="M24" s="110">
        <v>880832973</v>
      </c>
      <c r="N24" s="110">
        <v>783542000</v>
      </c>
      <c r="O24" s="110">
        <v>46668602000</v>
      </c>
      <c r="P24" s="110">
        <v>29578000</v>
      </c>
      <c r="Q24" s="110">
        <v>1562629861</v>
      </c>
      <c r="R24" s="111">
        <v>56696106245</v>
      </c>
    </row>
    <row r="25" spans="1:23">
      <c r="A25" s="1"/>
      <c r="B25" s="1"/>
      <c r="C25" s="106"/>
      <c r="D25" s="107"/>
      <c r="E25" s="108" t="s">
        <v>107</v>
      </c>
      <c r="F25" s="107">
        <v>2025</v>
      </c>
      <c r="G25" s="109" t="s">
        <v>131</v>
      </c>
      <c r="H25" s="110">
        <v>28453190</v>
      </c>
      <c r="I25" s="110">
        <v>1298382872</v>
      </c>
      <c r="J25" s="110">
        <v>867200000</v>
      </c>
      <c r="K25" s="110">
        <v>3603351460</v>
      </c>
      <c r="L25" s="110">
        <v>587683976</v>
      </c>
      <c r="M25" s="110">
        <v>810658687.74999988</v>
      </c>
      <c r="N25" s="110">
        <v>717847837</v>
      </c>
      <c r="O25" s="110">
        <v>46661860299</v>
      </c>
      <c r="P25" s="110">
        <v>26008422.670000002</v>
      </c>
      <c r="Q25" s="110">
        <v>1498038972.79</v>
      </c>
      <c r="R25" s="111">
        <v>56099485717.209999</v>
      </c>
      <c r="T25" s="71"/>
      <c r="U25" s="25"/>
      <c r="W25" s="25"/>
    </row>
    <row r="26" spans="1:23">
      <c r="A26" s="1"/>
      <c r="B26" s="1"/>
      <c r="C26" s="106"/>
      <c r="D26" s="107"/>
      <c r="E26" s="108" t="s">
        <v>107</v>
      </c>
      <c r="F26" s="107">
        <v>2025</v>
      </c>
      <c r="G26" s="112" t="s">
        <v>132</v>
      </c>
      <c r="H26" s="110">
        <v>0</v>
      </c>
      <c r="I26" s="110">
        <v>7478473</v>
      </c>
      <c r="J26" s="110">
        <v>0</v>
      </c>
      <c r="K26" s="110">
        <v>0</v>
      </c>
      <c r="L26" s="110">
        <v>0</v>
      </c>
      <c r="M26" s="110">
        <v>2348013</v>
      </c>
      <c r="N26" s="110">
        <v>0</v>
      </c>
      <c r="O26" s="110">
        <v>0</v>
      </c>
      <c r="P26" s="110">
        <v>0</v>
      </c>
      <c r="Q26" s="110">
        <v>0</v>
      </c>
      <c r="R26" s="113">
        <v>9826486</v>
      </c>
    </row>
    <row r="27" spans="1:23">
      <c r="A27" s="1"/>
      <c r="B27" s="1"/>
      <c r="C27" s="96"/>
      <c r="D27" s="97"/>
      <c r="E27" s="98" t="s">
        <v>139</v>
      </c>
      <c r="F27" s="97">
        <v>2025</v>
      </c>
      <c r="G27" s="104"/>
      <c r="H27" s="105">
        <v>-28354190</v>
      </c>
      <c r="I27" s="105">
        <v>372307655</v>
      </c>
      <c r="J27" s="105">
        <v>0</v>
      </c>
      <c r="K27" s="105">
        <v>26381951</v>
      </c>
      <c r="L27" s="105">
        <v>8036024</v>
      </c>
      <c r="M27" s="105">
        <v>67826272.250000119</v>
      </c>
      <c r="N27" s="105">
        <v>65694163</v>
      </c>
      <c r="O27" s="105">
        <v>6741701</v>
      </c>
      <c r="P27" s="105">
        <v>3569577.3299999982</v>
      </c>
      <c r="Q27" s="105">
        <v>64590888.210000038</v>
      </c>
      <c r="R27" s="114">
        <v>586794041.79000092</v>
      </c>
    </row>
    <row r="28" spans="1:23">
      <c r="A28" s="1"/>
      <c r="B28" s="1"/>
      <c r="C28" s="96"/>
      <c r="D28" s="97"/>
      <c r="E28" s="98" t="s">
        <v>140</v>
      </c>
      <c r="F28" s="97">
        <v>2025</v>
      </c>
      <c r="G28" s="99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6"/>
    </row>
    <row r="29" spans="1:23" ht="25.5" customHeight="1">
      <c r="A29" s="1"/>
      <c r="B29" s="1"/>
      <c r="C29" s="96"/>
      <c r="D29" s="97" t="s">
        <v>141</v>
      </c>
      <c r="E29" s="108" t="s">
        <v>142</v>
      </c>
      <c r="F29" s="107">
        <v>2025</v>
      </c>
      <c r="G29" s="109" t="s">
        <v>131</v>
      </c>
      <c r="H29" s="110">
        <v>9241063</v>
      </c>
      <c r="I29" s="110"/>
      <c r="J29" s="110">
        <v>1622482</v>
      </c>
      <c r="K29" s="110">
        <v>747832</v>
      </c>
      <c r="L29" s="110">
        <v>65623670.799999997</v>
      </c>
      <c r="M29" s="110">
        <v>0</v>
      </c>
      <c r="N29" s="110">
        <v>4800000</v>
      </c>
      <c r="O29" s="110">
        <v>0</v>
      </c>
      <c r="P29" s="110">
        <v>0</v>
      </c>
      <c r="Q29" s="110"/>
      <c r="R29" s="111">
        <v>82035047.799999997</v>
      </c>
    </row>
    <row r="30" spans="1:23" ht="25.5" customHeight="1" thickBot="1">
      <c r="A30" s="1"/>
      <c r="B30" s="1"/>
      <c r="C30" s="117"/>
      <c r="D30" s="118" t="s">
        <v>141</v>
      </c>
      <c r="E30" s="119" t="s">
        <v>142</v>
      </c>
      <c r="F30" s="120">
        <v>2025</v>
      </c>
      <c r="G30" s="121" t="s">
        <v>132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</v>
      </c>
      <c r="O30" s="122">
        <v>0</v>
      </c>
      <c r="P30" s="122">
        <v>0</v>
      </c>
      <c r="Q30" s="122">
        <v>0</v>
      </c>
      <c r="R30" s="123">
        <v>0</v>
      </c>
    </row>
    <row r="31" spans="1:23" ht="15.75" thickTop="1">
      <c r="A31" s="1"/>
      <c r="B31" s="124"/>
      <c r="C31" s="124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23">
      <c r="T32" s="25"/>
    </row>
    <row r="33" spans="8:18" ht="15.75" thickBot="1"/>
    <row r="34" spans="8:18" ht="15.75">
      <c r="H34" s="197" t="s">
        <v>87</v>
      </c>
      <c r="I34" s="198"/>
      <c r="J34" s="199"/>
      <c r="K34" s="125" t="s">
        <v>88</v>
      </c>
      <c r="L34" s="126"/>
      <c r="M34" s="206" t="s">
        <v>89</v>
      </c>
      <c r="N34" s="206"/>
      <c r="O34" s="206"/>
      <c r="P34" s="207"/>
    </row>
    <row r="35" spans="8:18" ht="15.75">
      <c r="H35" s="200"/>
      <c r="I35" s="201"/>
      <c r="J35" s="202"/>
      <c r="K35" s="127" t="s">
        <v>90</v>
      </c>
      <c r="L35" s="128"/>
      <c r="M35" s="208"/>
      <c r="N35" s="208"/>
      <c r="O35" s="208"/>
      <c r="P35" s="209"/>
      <c r="Q35" s="71"/>
    </row>
    <row r="36" spans="8:18">
      <c r="H36" s="200"/>
      <c r="I36" s="201"/>
      <c r="J36" s="202"/>
      <c r="K36" s="210" t="s">
        <v>91</v>
      </c>
      <c r="L36" s="212"/>
      <c r="M36" s="214" t="s">
        <v>92</v>
      </c>
      <c r="N36" s="214"/>
      <c r="O36" s="214"/>
      <c r="P36" s="215"/>
      <c r="Q36" s="45"/>
    </row>
    <row r="37" spans="8:18" ht="15.75" thickBot="1">
      <c r="H37" s="203"/>
      <c r="I37" s="204"/>
      <c r="J37" s="205"/>
      <c r="K37" s="211"/>
      <c r="L37" s="213"/>
      <c r="M37" s="216"/>
      <c r="N37" s="216"/>
      <c r="O37" s="216"/>
      <c r="P37" s="217"/>
    </row>
    <row r="38" spans="8:18">
      <c r="P38" s="45"/>
    </row>
    <row r="42" spans="8:18">
      <c r="I42" s="25"/>
      <c r="J42" s="25"/>
      <c r="K42" s="25"/>
      <c r="L42" s="25"/>
      <c r="M42" s="25"/>
      <c r="N42" s="25"/>
      <c r="O42" s="25"/>
      <c r="P42" s="25"/>
      <c r="Q42" s="25"/>
      <c r="R42" s="25"/>
    </row>
  </sheetData>
  <mergeCells count="8">
    <mergeCell ref="C2:R2"/>
    <mergeCell ref="H4:R4"/>
    <mergeCell ref="H34:J37"/>
    <mergeCell ref="M34:P34"/>
    <mergeCell ref="M35:P35"/>
    <mergeCell ref="K36:K37"/>
    <mergeCell ref="L36:L37"/>
    <mergeCell ref="M36:P3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A49BD-52F2-40EB-92F9-89E439E31313}">
  <dimension ref="A1:V178"/>
  <sheetViews>
    <sheetView zoomScale="90" zoomScaleNormal="90" workbookViewId="0">
      <selection activeCell="E7" sqref="E7"/>
    </sheetView>
  </sheetViews>
  <sheetFormatPr defaultRowHeight="12"/>
  <cols>
    <col min="1" max="1" width="9.7109375" style="351" bestFit="1" customWidth="1"/>
    <col min="2" max="2" width="9.140625" style="261"/>
    <col min="3" max="3" width="0" style="259" hidden="1" customWidth="1"/>
    <col min="4" max="4" width="41.7109375" style="259" customWidth="1"/>
    <col min="5" max="5" width="11.28515625" style="259" customWidth="1"/>
    <col min="6" max="6" width="20.42578125" style="259" customWidth="1"/>
    <col min="7" max="7" width="9.28515625" style="259" customWidth="1"/>
    <col min="8" max="8" width="18.42578125" style="259" customWidth="1"/>
    <col min="9" max="9" width="12.140625" style="259" customWidth="1"/>
    <col min="10" max="10" width="14.42578125" style="259" customWidth="1"/>
    <col min="11" max="11" width="12.140625" style="259" customWidth="1"/>
    <col min="12" max="12" width="15.42578125" style="259" customWidth="1"/>
    <col min="13" max="13" width="12.42578125" style="259" customWidth="1"/>
    <col min="14" max="14" width="14.7109375" style="259" customWidth="1"/>
    <col min="15" max="16" width="15.140625" style="259" customWidth="1"/>
    <col min="17" max="17" width="10.85546875" style="259" customWidth="1"/>
    <col min="18" max="18" width="12.85546875" style="259" customWidth="1"/>
    <col min="19" max="19" width="16.28515625" style="259" customWidth="1"/>
    <col min="20" max="20" width="9.140625" style="259"/>
    <col min="21" max="21" width="10.85546875" style="259" bestFit="1" customWidth="1"/>
    <col min="22" max="16384" width="9.140625" style="259"/>
  </cols>
  <sheetData>
    <row r="1" spans="1:19" ht="12.75">
      <c r="A1" s="256" t="s">
        <v>148</v>
      </c>
      <c r="B1" s="257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</row>
    <row r="2" spans="1:19" ht="12.75">
      <c r="A2" s="260" t="s">
        <v>4</v>
      </c>
    </row>
    <row r="3" spans="1:19" ht="12.75">
      <c r="A3" s="262" t="s">
        <v>1</v>
      </c>
    </row>
    <row r="4" spans="1:19" ht="13.5" thickBot="1">
      <c r="A4" s="262" t="s">
        <v>2</v>
      </c>
    </row>
    <row r="5" spans="1:19" ht="68.25" customHeight="1" thickTop="1">
      <c r="A5" s="263" t="s">
        <v>110</v>
      </c>
      <c r="B5" s="264" t="s">
        <v>31</v>
      </c>
      <c r="C5" s="264"/>
      <c r="D5" s="264" t="s">
        <v>94</v>
      </c>
      <c r="E5" s="264" t="s">
        <v>111</v>
      </c>
      <c r="F5" s="265" t="s">
        <v>112</v>
      </c>
      <c r="G5" s="264" t="s">
        <v>113</v>
      </c>
      <c r="H5" s="264" t="s">
        <v>114</v>
      </c>
      <c r="I5" s="266" t="s">
        <v>115</v>
      </c>
      <c r="J5" s="267"/>
      <c r="K5" s="267"/>
      <c r="L5" s="267"/>
      <c r="M5" s="267"/>
      <c r="N5" s="267"/>
      <c r="O5" s="267"/>
      <c r="P5" s="267"/>
      <c r="Q5" s="267"/>
      <c r="R5" s="267"/>
      <c r="S5" s="268"/>
    </row>
    <row r="6" spans="1:19">
      <c r="A6" s="269"/>
      <c r="B6" s="270"/>
      <c r="C6" s="271"/>
      <c r="D6" s="271"/>
      <c r="E6" s="271"/>
      <c r="F6" s="272"/>
      <c r="G6" s="271"/>
      <c r="H6" s="271"/>
      <c r="I6" s="273" t="s">
        <v>78</v>
      </c>
      <c r="J6" s="273" t="s">
        <v>80</v>
      </c>
      <c r="K6" s="273">
        <v>232</v>
      </c>
      <c r="L6" s="273" t="s">
        <v>57</v>
      </c>
      <c r="M6" s="273" t="s">
        <v>59</v>
      </c>
      <c r="N6" s="273" t="s">
        <v>61</v>
      </c>
      <c r="O6" s="273" t="s">
        <v>63</v>
      </c>
      <c r="P6" s="273" t="s">
        <v>65</v>
      </c>
      <c r="Q6" s="273" t="s">
        <v>67</v>
      </c>
      <c r="R6" s="272" t="s">
        <v>69</v>
      </c>
      <c r="S6" s="274" t="s">
        <v>107</v>
      </c>
    </row>
    <row r="7" spans="1:19" ht="42.75" customHeight="1" thickBot="1">
      <c r="A7" s="275"/>
      <c r="B7" s="276"/>
      <c r="C7" s="277"/>
      <c r="D7" s="277"/>
      <c r="E7" s="277"/>
      <c r="F7" s="278"/>
      <c r="G7" s="279"/>
      <c r="H7" s="277"/>
      <c r="I7" s="279" t="s">
        <v>149</v>
      </c>
      <c r="J7" s="279" t="s">
        <v>150</v>
      </c>
      <c r="K7" s="279"/>
      <c r="L7" s="279" t="s">
        <v>119</v>
      </c>
      <c r="M7" s="279" t="s">
        <v>151</v>
      </c>
      <c r="N7" s="279" t="s">
        <v>152</v>
      </c>
      <c r="O7" s="279" t="s">
        <v>153</v>
      </c>
      <c r="P7" s="279" t="s">
        <v>154</v>
      </c>
      <c r="Q7" s="279" t="s">
        <v>155</v>
      </c>
      <c r="R7" s="277" t="s">
        <v>125</v>
      </c>
      <c r="S7" s="280" t="s">
        <v>107</v>
      </c>
    </row>
    <row r="8" spans="1:19" ht="12.75" thickTop="1">
      <c r="A8" s="281" t="s">
        <v>156</v>
      </c>
      <c r="B8" s="282" t="s">
        <v>37</v>
      </c>
      <c r="C8" s="283"/>
      <c r="D8" s="282" t="s">
        <v>38</v>
      </c>
      <c r="E8" s="284" t="s">
        <v>127</v>
      </c>
      <c r="F8" s="285" t="s">
        <v>128</v>
      </c>
      <c r="G8" s="284">
        <v>2025</v>
      </c>
      <c r="H8" s="282" t="s">
        <v>129</v>
      </c>
      <c r="I8" s="286">
        <v>120000</v>
      </c>
      <c r="J8" s="286">
        <v>61880000</v>
      </c>
      <c r="K8" s="286">
        <v>0</v>
      </c>
      <c r="L8" s="286">
        <v>197579000</v>
      </c>
      <c r="M8" s="286">
        <v>30315000</v>
      </c>
      <c r="N8" s="286">
        <v>120706000</v>
      </c>
      <c r="O8" s="286">
        <v>0</v>
      </c>
      <c r="P8" s="286">
        <v>100000000</v>
      </c>
      <c r="Q8" s="286">
        <v>375000</v>
      </c>
      <c r="R8" s="286">
        <v>644000</v>
      </c>
      <c r="S8" s="287">
        <v>511619000</v>
      </c>
    </row>
    <row r="9" spans="1:19">
      <c r="A9" s="288" t="s">
        <v>156</v>
      </c>
      <c r="B9" s="289" t="s">
        <v>37</v>
      </c>
      <c r="C9" s="290"/>
      <c r="D9" s="289" t="s">
        <v>38</v>
      </c>
      <c r="E9" s="291" t="s">
        <v>127</v>
      </c>
      <c r="F9" s="292" t="s">
        <v>128</v>
      </c>
      <c r="G9" s="291">
        <v>2025</v>
      </c>
      <c r="H9" s="289" t="s">
        <v>130</v>
      </c>
      <c r="I9" s="286">
        <v>99000</v>
      </c>
      <c r="J9" s="286">
        <v>40126000</v>
      </c>
      <c r="K9" s="286">
        <v>0</v>
      </c>
      <c r="L9" s="286">
        <v>192345411</v>
      </c>
      <c r="M9" s="286">
        <v>31375000</v>
      </c>
      <c r="N9" s="286">
        <v>155171589</v>
      </c>
      <c r="O9" s="286">
        <v>0</v>
      </c>
      <c r="P9" s="286">
        <v>390000000</v>
      </c>
      <c r="Q9" s="286">
        <v>375000</v>
      </c>
      <c r="R9" s="286">
        <v>1217000</v>
      </c>
      <c r="S9" s="293">
        <v>810709000</v>
      </c>
    </row>
    <row r="10" spans="1:19">
      <c r="A10" s="288" t="s">
        <v>156</v>
      </c>
      <c r="B10" s="289" t="s">
        <v>37</v>
      </c>
      <c r="C10" s="290"/>
      <c r="D10" s="289" t="s">
        <v>38</v>
      </c>
      <c r="E10" s="291" t="s">
        <v>127</v>
      </c>
      <c r="F10" s="292" t="s">
        <v>128</v>
      </c>
      <c r="G10" s="291">
        <v>2025</v>
      </c>
      <c r="H10" s="289" t="s">
        <v>131</v>
      </c>
      <c r="I10" s="286">
        <v>99000</v>
      </c>
      <c r="J10" s="286">
        <v>34622181</v>
      </c>
      <c r="K10" s="286">
        <v>0</v>
      </c>
      <c r="L10" s="286">
        <v>188820582</v>
      </c>
      <c r="M10" s="286">
        <v>31093495</v>
      </c>
      <c r="N10" s="286">
        <v>137732007.65000001</v>
      </c>
      <c r="O10" s="286">
        <v>0</v>
      </c>
      <c r="P10" s="286">
        <v>383258299</v>
      </c>
      <c r="Q10" s="286">
        <v>303000</v>
      </c>
      <c r="R10" s="286">
        <v>214588.98</v>
      </c>
      <c r="S10" s="293">
        <v>776143153.63</v>
      </c>
    </row>
    <row r="11" spans="1:19">
      <c r="A11" s="288" t="s">
        <v>156</v>
      </c>
      <c r="B11" s="289" t="s">
        <v>37</v>
      </c>
      <c r="C11" s="290"/>
      <c r="D11" s="289" t="s">
        <v>38</v>
      </c>
      <c r="E11" s="291" t="s">
        <v>127</v>
      </c>
      <c r="F11" s="292" t="s">
        <v>128</v>
      </c>
      <c r="G11" s="291">
        <v>2025</v>
      </c>
      <c r="H11" s="289" t="s">
        <v>132</v>
      </c>
      <c r="I11" s="286">
        <v>0</v>
      </c>
      <c r="J11" s="286">
        <v>0</v>
      </c>
      <c r="K11" s="286">
        <v>0</v>
      </c>
      <c r="L11" s="286">
        <v>0</v>
      </c>
      <c r="M11" s="286">
        <v>0</v>
      </c>
      <c r="N11" s="286">
        <v>0</v>
      </c>
      <c r="O11" s="286">
        <v>0</v>
      </c>
      <c r="P11" s="286">
        <v>0</v>
      </c>
      <c r="Q11" s="286">
        <v>0</v>
      </c>
      <c r="R11" s="286">
        <v>0</v>
      </c>
      <c r="S11" s="293">
        <v>0</v>
      </c>
    </row>
    <row r="12" spans="1:19">
      <c r="A12" s="288" t="s">
        <v>156</v>
      </c>
      <c r="B12" s="289" t="s">
        <v>37</v>
      </c>
      <c r="C12" s="290"/>
      <c r="D12" s="289" t="s">
        <v>38</v>
      </c>
      <c r="E12" s="291" t="s">
        <v>133</v>
      </c>
      <c r="F12" s="292" t="s">
        <v>134</v>
      </c>
      <c r="G12" s="291">
        <v>2025</v>
      </c>
      <c r="H12" s="289" t="s">
        <v>129</v>
      </c>
      <c r="I12" s="286">
        <v>0</v>
      </c>
      <c r="J12" s="286">
        <v>164690000</v>
      </c>
      <c r="K12" s="286">
        <v>0</v>
      </c>
      <c r="L12" s="286">
        <v>0</v>
      </c>
      <c r="M12" s="286">
        <v>0</v>
      </c>
      <c r="N12" s="286">
        <v>0</v>
      </c>
      <c r="O12" s="286">
        <v>0</v>
      </c>
      <c r="P12" s="286">
        <v>0</v>
      </c>
      <c r="Q12" s="286">
        <v>0</v>
      </c>
      <c r="R12" s="286">
        <v>0</v>
      </c>
      <c r="S12" s="293">
        <v>164690000</v>
      </c>
    </row>
    <row r="13" spans="1:19">
      <c r="A13" s="288" t="s">
        <v>156</v>
      </c>
      <c r="B13" s="289" t="s">
        <v>37</v>
      </c>
      <c r="C13" s="290"/>
      <c r="D13" s="289" t="s">
        <v>38</v>
      </c>
      <c r="E13" s="291" t="s">
        <v>133</v>
      </c>
      <c r="F13" s="292" t="s">
        <v>134</v>
      </c>
      <c r="G13" s="291">
        <v>2025</v>
      </c>
      <c r="H13" s="289" t="s">
        <v>130</v>
      </c>
      <c r="I13" s="286">
        <v>0</v>
      </c>
      <c r="J13" s="286">
        <v>64690000</v>
      </c>
      <c r="K13" s="286">
        <v>0</v>
      </c>
      <c r="L13" s="286">
        <v>0</v>
      </c>
      <c r="M13" s="286">
        <v>0</v>
      </c>
      <c r="N13" s="286">
        <v>0</v>
      </c>
      <c r="O13" s="286">
        <v>0</v>
      </c>
      <c r="P13" s="286">
        <v>0</v>
      </c>
      <c r="Q13" s="286">
        <v>0</v>
      </c>
      <c r="R13" s="286">
        <v>0</v>
      </c>
      <c r="S13" s="293">
        <v>0</v>
      </c>
    </row>
    <row r="14" spans="1:19">
      <c r="A14" s="288" t="s">
        <v>156</v>
      </c>
      <c r="B14" s="289" t="s">
        <v>37</v>
      </c>
      <c r="C14" s="290"/>
      <c r="D14" s="289" t="s">
        <v>38</v>
      </c>
      <c r="E14" s="291" t="s">
        <v>133</v>
      </c>
      <c r="F14" s="292" t="s">
        <v>134</v>
      </c>
      <c r="G14" s="291">
        <v>2025</v>
      </c>
      <c r="H14" s="289" t="s">
        <v>131</v>
      </c>
      <c r="I14" s="286">
        <v>0</v>
      </c>
      <c r="J14" s="286">
        <v>19913046</v>
      </c>
      <c r="K14" s="286">
        <v>0</v>
      </c>
      <c r="L14" s="286">
        <v>0</v>
      </c>
      <c r="M14" s="286">
        <v>0</v>
      </c>
      <c r="N14" s="286">
        <v>0</v>
      </c>
      <c r="O14" s="286">
        <v>0</v>
      </c>
      <c r="P14" s="286">
        <v>0</v>
      </c>
      <c r="Q14" s="286">
        <v>0</v>
      </c>
      <c r="R14" s="286">
        <v>0</v>
      </c>
      <c r="S14" s="293">
        <v>0</v>
      </c>
    </row>
    <row r="15" spans="1:19">
      <c r="A15" s="288" t="s">
        <v>156</v>
      </c>
      <c r="B15" s="289" t="s">
        <v>37</v>
      </c>
      <c r="C15" s="290"/>
      <c r="D15" s="289" t="s">
        <v>38</v>
      </c>
      <c r="E15" s="291" t="s">
        <v>133</v>
      </c>
      <c r="F15" s="292" t="s">
        <v>134</v>
      </c>
      <c r="G15" s="291">
        <v>2025</v>
      </c>
      <c r="H15" s="289" t="s">
        <v>132</v>
      </c>
      <c r="I15" s="286">
        <v>0</v>
      </c>
      <c r="J15" s="286">
        <v>0</v>
      </c>
      <c r="K15" s="286">
        <v>0</v>
      </c>
      <c r="L15" s="286">
        <v>0</v>
      </c>
      <c r="M15" s="286">
        <v>0</v>
      </c>
      <c r="N15" s="286">
        <v>0</v>
      </c>
      <c r="O15" s="286">
        <v>0</v>
      </c>
      <c r="P15" s="286">
        <v>0</v>
      </c>
      <c r="Q15" s="286">
        <v>0</v>
      </c>
      <c r="R15" s="286">
        <v>0</v>
      </c>
      <c r="S15" s="293">
        <v>0</v>
      </c>
    </row>
    <row r="16" spans="1:19">
      <c r="A16" s="288" t="s">
        <v>156</v>
      </c>
      <c r="B16" s="289" t="s">
        <v>37</v>
      </c>
      <c r="C16" s="290"/>
      <c r="D16" s="289" t="s">
        <v>38</v>
      </c>
      <c r="E16" s="291" t="s">
        <v>135</v>
      </c>
      <c r="F16" s="292" t="s">
        <v>136</v>
      </c>
      <c r="G16" s="291">
        <v>2025</v>
      </c>
      <c r="H16" s="289" t="s">
        <v>129</v>
      </c>
      <c r="I16" s="286">
        <v>0</v>
      </c>
      <c r="J16" s="286">
        <v>0</v>
      </c>
      <c r="K16" s="286">
        <v>0</v>
      </c>
      <c r="L16" s="286">
        <v>0</v>
      </c>
      <c r="M16" s="286">
        <v>0</v>
      </c>
      <c r="N16" s="286">
        <v>0</v>
      </c>
      <c r="O16" s="286">
        <v>0</v>
      </c>
      <c r="P16" s="286">
        <v>0</v>
      </c>
      <c r="Q16" s="286">
        <v>0</v>
      </c>
      <c r="R16" s="286">
        <v>0</v>
      </c>
      <c r="S16" s="293">
        <v>0</v>
      </c>
    </row>
    <row r="17" spans="1:22">
      <c r="A17" s="288" t="s">
        <v>156</v>
      </c>
      <c r="B17" s="289" t="s">
        <v>37</v>
      </c>
      <c r="C17" s="290"/>
      <c r="D17" s="289" t="s">
        <v>38</v>
      </c>
      <c r="E17" s="291" t="s">
        <v>135</v>
      </c>
      <c r="F17" s="292" t="s">
        <v>136</v>
      </c>
      <c r="G17" s="291">
        <v>2025</v>
      </c>
      <c r="H17" s="289" t="s">
        <v>130</v>
      </c>
      <c r="I17" s="286">
        <v>0</v>
      </c>
      <c r="J17" s="286">
        <v>19489000</v>
      </c>
      <c r="K17" s="286">
        <v>0</v>
      </c>
      <c r="L17" s="286">
        <v>0</v>
      </c>
      <c r="M17" s="286">
        <v>0</v>
      </c>
      <c r="N17" s="286">
        <v>0</v>
      </c>
      <c r="O17" s="286">
        <v>0</v>
      </c>
      <c r="P17" s="286">
        <v>0</v>
      </c>
      <c r="Q17" s="286">
        <v>0</v>
      </c>
      <c r="R17" s="286">
        <v>0</v>
      </c>
      <c r="S17" s="293">
        <v>0</v>
      </c>
    </row>
    <row r="18" spans="1:22">
      <c r="A18" s="288" t="s">
        <v>156</v>
      </c>
      <c r="B18" s="289" t="s">
        <v>37</v>
      </c>
      <c r="C18" s="290"/>
      <c r="D18" s="289" t="s">
        <v>38</v>
      </c>
      <c r="E18" s="291" t="s">
        <v>135</v>
      </c>
      <c r="F18" s="292" t="s">
        <v>136</v>
      </c>
      <c r="G18" s="291">
        <v>2025</v>
      </c>
      <c r="H18" s="289" t="s">
        <v>131</v>
      </c>
      <c r="I18" s="286">
        <v>0</v>
      </c>
      <c r="J18" s="286">
        <v>14492335</v>
      </c>
      <c r="K18" s="286">
        <v>0</v>
      </c>
      <c r="L18" s="286">
        <v>0</v>
      </c>
      <c r="M18" s="286">
        <v>0</v>
      </c>
      <c r="N18" s="286">
        <v>0</v>
      </c>
      <c r="O18" s="286">
        <v>0</v>
      </c>
      <c r="P18" s="286">
        <v>0</v>
      </c>
      <c r="Q18" s="286">
        <v>0</v>
      </c>
      <c r="R18" s="286">
        <v>0</v>
      </c>
      <c r="S18" s="293">
        <v>14492335</v>
      </c>
    </row>
    <row r="19" spans="1:22">
      <c r="A19" s="288" t="s">
        <v>156</v>
      </c>
      <c r="B19" s="289" t="s">
        <v>37</v>
      </c>
      <c r="C19" s="290"/>
      <c r="D19" s="289" t="s">
        <v>38</v>
      </c>
      <c r="E19" s="291" t="s">
        <v>135</v>
      </c>
      <c r="F19" s="292" t="s">
        <v>136</v>
      </c>
      <c r="G19" s="291">
        <v>2025</v>
      </c>
      <c r="H19" s="289" t="s">
        <v>132</v>
      </c>
      <c r="I19" s="286">
        <v>0</v>
      </c>
      <c r="J19" s="286">
        <v>0</v>
      </c>
      <c r="K19" s="286">
        <v>0</v>
      </c>
      <c r="L19" s="286">
        <v>0</v>
      </c>
      <c r="M19" s="286">
        <v>0</v>
      </c>
      <c r="N19" s="286">
        <v>0</v>
      </c>
      <c r="O19" s="286">
        <v>0</v>
      </c>
      <c r="P19" s="286">
        <v>0</v>
      </c>
      <c r="Q19" s="286">
        <v>0</v>
      </c>
      <c r="R19" s="286">
        <v>0</v>
      </c>
      <c r="S19" s="293">
        <v>0</v>
      </c>
    </row>
    <row r="20" spans="1:22">
      <c r="A20" s="294" t="s">
        <v>156</v>
      </c>
      <c r="B20" s="295" t="s">
        <v>37</v>
      </c>
      <c r="C20" s="290"/>
      <c r="D20" s="295" t="s">
        <v>38</v>
      </c>
      <c r="E20" s="296"/>
      <c r="F20" s="297" t="s">
        <v>107</v>
      </c>
      <c r="G20" s="296">
        <v>2025</v>
      </c>
      <c r="H20" s="295" t="s">
        <v>129</v>
      </c>
      <c r="I20" s="298">
        <v>120000</v>
      </c>
      <c r="J20" s="298">
        <v>226570000</v>
      </c>
      <c r="K20" s="298">
        <v>0</v>
      </c>
      <c r="L20" s="298">
        <v>197579000</v>
      </c>
      <c r="M20" s="298">
        <v>30315000</v>
      </c>
      <c r="N20" s="298">
        <v>120706000</v>
      </c>
      <c r="O20" s="298">
        <v>0</v>
      </c>
      <c r="P20" s="298">
        <v>100000000</v>
      </c>
      <c r="Q20" s="298">
        <v>375000</v>
      </c>
      <c r="R20" s="298">
        <v>644000</v>
      </c>
      <c r="S20" s="299">
        <v>676309000</v>
      </c>
    </row>
    <row r="21" spans="1:22">
      <c r="A21" s="294" t="s">
        <v>156</v>
      </c>
      <c r="B21" s="295" t="s">
        <v>37</v>
      </c>
      <c r="C21" s="290"/>
      <c r="D21" s="295" t="s">
        <v>38</v>
      </c>
      <c r="E21" s="296"/>
      <c r="F21" s="297" t="s">
        <v>107</v>
      </c>
      <c r="G21" s="296">
        <v>2025</v>
      </c>
      <c r="H21" s="295" t="s">
        <v>130</v>
      </c>
      <c r="I21" s="298">
        <v>99000</v>
      </c>
      <c r="J21" s="298">
        <v>124305000</v>
      </c>
      <c r="K21" s="298">
        <v>0</v>
      </c>
      <c r="L21" s="298">
        <v>192345411</v>
      </c>
      <c r="M21" s="298">
        <v>31375000</v>
      </c>
      <c r="N21" s="298">
        <v>155171589</v>
      </c>
      <c r="O21" s="298">
        <v>0</v>
      </c>
      <c r="P21" s="298">
        <v>390000000</v>
      </c>
      <c r="Q21" s="298">
        <v>375000</v>
      </c>
      <c r="R21" s="298">
        <v>1217000</v>
      </c>
      <c r="S21" s="299">
        <v>894888000</v>
      </c>
      <c r="V21" s="300"/>
    </row>
    <row r="22" spans="1:22">
      <c r="A22" s="294" t="s">
        <v>156</v>
      </c>
      <c r="B22" s="295" t="s">
        <v>37</v>
      </c>
      <c r="C22" s="290"/>
      <c r="D22" s="295" t="s">
        <v>38</v>
      </c>
      <c r="E22" s="296"/>
      <c r="F22" s="297" t="s">
        <v>107</v>
      </c>
      <c r="G22" s="296">
        <v>2025</v>
      </c>
      <c r="H22" s="295" t="s">
        <v>131</v>
      </c>
      <c r="I22" s="298">
        <v>99000</v>
      </c>
      <c r="J22" s="298">
        <v>69027562</v>
      </c>
      <c r="K22" s="298">
        <v>0</v>
      </c>
      <c r="L22" s="298">
        <v>188820582</v>
      </c>
      <c r="M22" s="298">
        <v>31093495</v>
      </c>
      <c r="N22" s="298">
        <v>137732007.65000001</v>
      </c>
      <c r="O22" s="298">
        <v>0</v>
      </c>
      <c r="P22" s="298">
        <v>383258299</v>
      </c>
      <c r="Q22" s="298">
        <v>303000</v>
      </c>
      <c r="R22" s="298">
        <v>214588.98</v>
      </c>
      <c r="S22" s="299">
        <v>810548534.63</v>
      </c>
    </row>
    <row r="23" spans="1:22">
      <c r="A23" s="294" t="s">
        <v>156</v>
      </c>
      <c r="B23" s="295" t="s">
        <v>37</v>
      </c>
      <c r="C23" s="290"/>
      <c r="D23" s="295" t="s">
        <v>38</v>
      </c>
      <c r="E23" s="296"/>
      <c r="F23" s="297" t="s">
        <v>107</v>
      </c>
      <c r="G23" s="296">
        <v>2025</v>
      </c>
      <c r="H23" s="295" t="s">
        <v>132</v>
      </c>
      <c r="I23" s="298">
        <v>0</v>
      </c>
      <c r="J23" s="298">
        <v>0</v>
      </c>
      <c r="K23" s="298">
        <v>0</v>
      </c>
      <c r="L23" s="298">
        <v>0</v>
      </c>
      <c r="M23" s="298">
        <v>0</v>
      </c>
      <c r="N23" s="298">
        <v>0</v>
      </c>
      <c r="O23" s="298">
        <v>0</v>
      </c>
      <c r="P23" s="298">
        <v>0</v>
      </c>
      <c r="Q23" s="298">
        <v>0</v>
      </c>
      <c r="R23" s="298">
        <v>0</v>
      </c>
      <c r="S23" s="299">
        <v>0</v>
      </c>
    </row>
    <row r="24" spans="1:22">
      <c r="A24" s="288" t="s">
        <v>156</v>
      </c>
      <c r="B24" s="289" t="s">
        <v>37</v>
      </c>
      <c r="C24" s="290"/>
      <c r="D24" s="289" t="s">
        <v>139</v>
      </c>
      <c r="E24" s="291"/>
      <c r="F24" s="292"/>
      <c r="G24" s="291">
        <v>2025</v>
      </c>
      <c r="H24" s="289"/>
      <c r="I24" s="286"/>
      <c r="J24" s="286"/>
      <c r="K24" s="286"/>
      <c r="L24" s="286"/>
      <c r="M24" s="286"/>
      <c r="N24" s="286"/>
      <c r="O24" s="286"/>
      <c r="P24" s="286"/>
      <c r="Q24" s="286"/>
      <c r="R24" s="301"/>
      <c r="S24" s="293"/>
    </row>
    <row r="25" spans="1:22">
      <c r="A25" s="294" t="s">
        <v>156</v>
      </c>
      <c r="B25" s="302" t="s">
        <v>37</v>
      </c>
      <c r="C25" s="303"/>
      <c r="D25" s="302" t="s">
        <v>140</v>
      </c>
      <c r="E25" s="304"/>
      <c r="F25" s="305"/>
      <c r="G25" s="304">
        <v>2025</v>
      </c>
      <c r="H25" s="302"/>
      <c r="I25" s="306">
        <v>1</v>
      </c>
      <c r="J25" s="306">
        <v>0.55530800852741247</v>
      </c>
      <c r="K25" s="306"/>
      <c r="L25" s="306">
        <v>0.9816744835154918</v>
      </c>
      <c r="M25" s="306">
        <v>0.99102772908366532</v>
      </c>
      <c r="N25" s="306">
        <v>0.88761098947050165</v>
      </c>
      <c r="O25" s="306">
        <v>0</v>
      </c>
      <c r="P25" s="306">
        <v>0.9827135871794872</v>
      </c>
      <c r="Q25" s="306">
        <v>0.80800000000000005</v>
      </c>
      <c r="R25" s="306">
        <v>0.1763261955628595</v>
      </c>
      <c r="S25" s="307">
        <v>0.90575416658844454</v>
      </c>
    </row>
    <row r="26" spans="1:22" ht="12.75" thickBot="1">
      <c r="A26" s="308" t="s">
        <v>156</v>
      </c>
      <c r="B26" s="309" t="s">
        <v>37</v>
      </c>
      <c r="C26" s="310"/>
      <c r="D26" s="309" t="s">
        <v>157</v>
      </c>
      <c r="E26" s="311"/>
      <c r="F26" s="312"/>
      <c r="G26" s="311">
        <v>2025</v>
      </c>
      <c r="H26" s="309"/>
      <c r="I26" s="313"/>
      <c r="J26" s="314"/>
      <c r="K26" s="314"/>
      <c r="L26" s="314"/>
      <c r="M26" s="314"/>
      <c r="N26" s="314">
        <v>432645</v>
      </c>
      <c r="O26" s="314"/>
      <c r="P26" s="314"/>
      <c r="Q26" s="313"/>
      <c r="R26" s="315"/>
      <c r="S26" s="316">
        <v>432645</v>
      </c>
    </row>
    <row r="27" spans="1:22" ht="24.75" thickTop="1">
      <c r="A27" s="281" t="s">
        <v>156</v>
      </c>
      <c r="B27" s="282">
        <v>4160</v>
      </c>
      <c r="C27" s="283"/>
      <c r="D27" s="285" t="s">
        <v>158</v>
      </c>
      <c r="E27" s="284" t="s">
        <v>127</v>
      </c>
      <c r="F27" s="285" t="s">
        <v>128</v>
      </c>
      <c r="G27" s="284">
        <v>2025</v>
      </c>
      <c r="H27" s="282" t="s">
        <v>129</v>
      </c>
      <c r="I27" s="286">
        <v>0</v>
      </c>
      <c r="J27" s="286">
        <v>12000000</v>
      </c>
      <c r="K27" s="286">
        <v>0</v>
      </c>
      <c r="L27" s="286">
        <v>253000000</v>
      </c>
      <c r="M27" s="286">
        <v>42222000</v>
      </c>
      <c r="N27" s="286">
        <v>61508000</v>
      </c>
      <c r="O27" s="286">
        <v>0</v>
      </c>
      <c r="P27" s="286">
        <v>0</v>
      </c>
      <c r="Q27" s="286">
        <v>21000000</v>
      </c>
      <c r="R27" s="286">
        <v>192000</v>
      </c>
      <c r="S27" s="287">
        <v>389922000</v>
      </c>
    </row>
    <row r="28" spans="1:22" ht="24">
      <c r="A28" s="288" t="s">
        <v>156</v>
      </c>
      <c r="B28" s="289">
        <v>4160</v>
      </c>
      <c r="C28" s="290"/>
      <c r="D28" s="285" t="s">
        <v>158</v>
      </c>
      <c r="E28" s="291" t="s">
        <v>127</v>
      </c>
      <c r="F28" s="292" t="s">
        <v>128</v>
      </c>
      <c r="G28" s="291">
        <v>2025</v>
      </c>
      <c r="H28" s="289" t="s">
        <v>130</v>
      </c>
      <c r="I28" s="286">
        <v>0</v>
      </c>
      <c r="J28" s="286">
        <v>8160000</v>
      </c>
      <c r="K28" s="286">
        <v>0</v>
      </c>
      <c r="L28" s="286">
        <v>274500000</v>
      </c>
      <c r="M28" s="286">
        <v>45982000</v>
      </c>
      <c r="N28" s="286">
        <v>63308000</v>
      </c>
      <c r="O28" s="286">
        <v>0</v>
      </c>
      <c r="P28" s="286">
        <v>0</v>
      </c>
      <c r="Q28" s="286">
        <v>14203000</v>
      </c>
      <c r="R28" s="286">
        <v>1208000</v>
      </c>
      <c r="S28" s="293">
        <v>407361000</v>
      </c>
    </row>
    <row r="29" spans="1:22" ht="24">
      <c r="A29" s="288" t="s">
        <v>156</v>
      </c>
      <c r="B29" s="282">
        <v>4160</v>
      </c>
      <c r="C29" s="290"/>
      <c r="D29" s="285" t="s">
        <v>158</v>
      </c>
      <c r="E29" s="291" t="s">
        <v>127</v>
      </c>
      <c r="F29" s="292" t="s">
        <v>128</v>
      </c>
      <c r="G29" s="291">
        <v>2025</v>
      </c>
      <c r="H29" s="289" t="s">
        <v>131</v>
      </c>
      <c r="I29" s="286">
        <v>0</v>
      </c>
      <c r="J29" s="286">
        <v>8045590</v>
      </c>
      <c r="K29" s="286">
        <v>0</v>
      </c>
      <c r="L29" s="286">
        <v>273598128</v>
      </c>
      <c r="M29" s="286">
        <v>45149600</v>
      </c>
      <c r="N29" s="286">
        <v>61285800.379999995</v>
      </c>
      <c r="O29" s="286">
        <v>0</v>
      </c>
      <c r="P29" s="286">
        <v>0</v>
      </c>
      <c r="Q29" s="286">
        <v>13840422.67</v>
      </c>
      <c r="R29" s="286">
        <v>584650</v>
      </c>
      <c r="S29" s="293">
        <v>402504191.05000001</v>
      </c>
    </row>
    <row r="30" spans="1:22" ht="24">
      <c r="A30" s="288" t="s">
        <v>156</v>
      </c>
      <c r="B30" s="289">
        <v>4160</v>
      </c>
      <c r="C30" s="290"/>
      <c r="D30" s="285" t="s">
        <v>158</v>
      </c>
      <c r="E30" s="291" t="s">
        <v>127</v>
      </c>
      <c r="F30" s="292" t="s">
        <v>128</v>
      </c>
      <c r="G30" s="291">
        <v>2025</v>
      </c>
      <c r="H30" s="289" t="s">
        <v>132</v>
      </c>
      <c r="I30" s="286">
        <v>0</v>
      </c>
      <c r="J30" s="286">
        <v>114410</v>
      </c>
      <c r="K30" s="286">
        <v>0</v>
      </c>
      <c r="L30" s="286">
        <v>0</v>
      </c>
      <c r="M30" s="286">
        <v>0</v>
      </c>
      <c r="N30" s="286">
        <v>352443</v>
      </c>
      <c r="O30" s="286">
        <v>0</v>
      </c>
      <c r="P30" s="286">
        <v>0</v>
      </c>
      <c r="Q30" s="286">
        <v>0</v>
      </c>
      <c r="R30" s="286">
        <v>0</v>
      </c>
      <c r="S30" s="293">
        <v>0</v>
      </c>
    </row>
    <row r="31" spans="1:22" ht="24">
      <c r="A31" s="288" t="s">
        <v>156</v>
      </c>
      <c r="B31" s="282">
        <v>4160</v>
      </c>
      <c r="C31" s="290"/>
      <c r="D31" s="285" t="s">
        <v>158</v>
      </c>
      <c r="E31" s="291" t="s">
        <v>133</v>
      </c>
      <c r="F31" s="292" t="s">
        <v>134</v>
      </c>
      <c r="G31" s="291">
        <v>2025</v>
      </c>
      <c r="H31" s="289" t="s">
        <v>129</v>
      </c>
      <c r="I31" s="286">
        <v>0</v>
      </c>
      <c r="J31" s="286">
        <v>0</v>
      </c>
      <c r="K31" s="286">
        <v>0</v>
      </c>
      <c r="L31" s="286">
        <v>0</v>
      </c>
      <c r="M31" s="286">
        <v>0</v>
      </c>
      <c r="N31" s="286">
        <v>0</v>
      </c>
      <c r="O31" s="286">
        <v>0</v>
      </c>
      <c r="P31" s="286">
        <v>0</v>
      </c>
      <c r="Q31" s="286">
        <v>0</v>
      </c>
      <c r="R31" s="286">
        <v>0</v>
      </c>
      <c r="S31" s="293">
        <v>0</v>
      </c>
    </row>
    <row r="32" spans="1:22" ht="24">
      <c r="A32" s="288" t="s">
        <v>156</v>
      </c>
      <c r="B32" s="289">
        <v>4160</v>
      </c>
      <c r="C32" s="290"/>
      <c r="D32" s="285" t="s">
        <v>158</v>
      </c>
      <c r="E32" s="291" t="s">
        <v>133</v>
      </c>
      <c r="F32" s="292" t="s">
        <v>134</v>
      </c>
      <c r="G32" s="291">
        <v>2025</v>
      </c>
      <c r="H32" s="289" t="s">
        <v>130</v>
      </c>
      <c r="I32" s="286">
        <v>0</v>
      </c>
      <c r="J32" s="286">
        <v>0</v>
      </c>
      <c r="K32" s="286">
        <v>0</v>
      </c>
      <c r="L32" s="286">
        <v>0</v>
      </c>
      <c r="M32" s="286">
        <v>0</v>
      </c>
      <c r="N32" s="286">
        <v>0</v>
      </c>
      <c r="O32" s="286">
        <v>0</v>
      </c>
      <c r="P32" s="286">
        <v>0</v>
      </c>
      <c r="Q32" s="286">
        <v>0</v>
      </c>
      <c r="R32" s="286">
        <v>0</v>
      </c>
      <c r="S32" s="293">
        <v>0</v>
      </c>
    </row>
    <row r="33" spans="1:20" ht="24">
      <c r="A33" s="288" t="s">
        <v>156</v>
      </c>
      <c r="B33" s="282">
        <v>4160</v>
      </c>
      <c r="C33" s="290"/>
      <c r="D33" s="285" t="s">
        <v>158</v>
      </c>
      <c r="E33" s="291" t="s">
        <v>133</v>
      </c>
      <c r="F33" s="292" t="s">
        <v>134</v>
      </c>
      <c r="G33" s="291">
        <v>2025</v>
      </c>
      <c r="H33" s="289" t="s">
        <v>131</v>
      </c>
      <c r="I33" s="286">
        <v>0</v>
      </c>
      <c r="J33" s="286">
        <v>0</v>
      </c>
      <c r="K33" s="286">
        <v>0</v>
      </c>
      <c r="L33" s="286">
        <v>0</v>
      </c>
      <c r="M33" s="286">
        <v>0</v>
      </c>
      <c r="N33" s="286">
        <v>0</v>
      </c>
      <c r="O33" s="286">
        <v>0</v>
      </c>
      <c r="P33" s="286">
        <v>0</v>
      </c>
      <c r="Q33" s="286">
        <v>0</v>
      </c>
      <c r="R33" s="286">
        <v>0</v>
      </c>
      <c r="S33" s="293">
        <v>0</v>
      </c>
    </row>
    <row r="34" spans="1:20" ht="24">
      <c r="A34" s="288" t="s">
        <v>156</v>
      </c>
      <c r="B34" s="289">
        <v>4160</v>
      </c>
      <c r="C34" s="290"/>
      <c r="D34" s="285" t="s">
        <v>158</v>
      </c>
      <c r="E34" s="291" t="s">
        <v>133</v>
      </c>
      <c r="F34" s="292" t="s">
        <v>134</v>
      </c>
      <c r="G34" s="291">
        <v>2025</v>
      </c>
      <c r="H34" s="289" t="s">
        <v>132</v>
      </c>
      <c r="I34" s="286">
        <v>0</v>
      </c>
      <c r="J34" s="286">
        <v>0</v>
      </c>
      <c r="K34" s="286">
        <v>0</v>
      </c>
      <c r="L34" s="286">
        <v>0</v>
      </c>
      <c r="M34" s="286">
        <v>0</v>
      </c>
      <c r="N34" s="286">
        <v>0</v>
      </c>
      <c r="O34" s="286">
        <v>0</v>
      </c>
      <c r="P34" s="286">
        <v>0</v>
      </c>
      <c r="Q34" s="286">
        <v>0</v>
      </c>
      <c r="R34" s="286">
        <v>0</v>
      </c>
      <c r="S34" s="293">
        <v>0</v>
      </c>
    </row>
    <row r="35" spans="1:20" ht="24">
      <c r="A35" s="288" t="s">
        <v>156</v>
      </c>
      <c r="B35" s="282">
        <v>4160</v>
      </c>
      <c r="C35" s="290"/>
      <c r="D35" s="285" t="s">
        <v>158</v>
      </c>
      <c r="E35" s="291" t="s">
        <v>135</v>
      </c>
      <c r="F35" s="292" t="s">
        <v>136</v>
      </c>
      <c r="G35" s="291">
        <v>2025</v>
      </c>
      <c r="H35" s="289" t="s">
        <v>129</v>
      </c>
      <c r="I35" s="286">
        <v>0</v>
      </c>
      <c r="J35" s="286">
        <v>0</v>
      </c>
      <c r="K35" s="286">
        <v>0</v>
      </c>
      <c r="L35" s="286">
        <v>0</v>
      </c>
      <c r="M35" s="286">
        <v>0</v>
      </c>
      <c r="N35" s="286">
        <v>0</v>
      </c>
      <c r="O35" s="286">
        <v>0</v>
      </c>
      <c r="P35" s="286">
        <v>0</v>
      </c>
      <c r="Q35" s="286">
        <v>0</v>
      </c>
      <c r="R35" s="286">
        <v>0</v>
      </c>
      <c r="S35" s="293">
        <v>0</v>
      </c>
    </row>
    <row r="36" spans="1:20" ht="24">
      <c r="A36" s="288" t="s">
        <v>156</v>
      </c>
      <c r="B36" s="289">
        <v>4160</v>
      </c>
      <c r="C36" s="290"/>
      <c r="D36" s="285" t="s">
        <v>158</v>
      </c>
      <c r="E36" s="291" t="s">
        <v>135</v>
      </c>
      <c r="F36" s="292" t="s">
        <v>136</v>
      </c>
      <c r="G36" s="291">
        <v>2025</v>
      </c>
      <c r="H36" s="289" t="s">
        <v>130</v>
      </c>
      <c r="I36" s="286">
        <v>0</v>
      </c>
      <c r="J36" s="286">
        <v>0</v>
      </c>
      <c r="K36" s="286">
        <v>0</v>
      </c>
      <c r="L36" s="286">
        <v>0</v>
      </c>
      <c r="M36" s="286">
        <v>0</v>
      </c>
      <c r="N36" s="286">
        <v>0</v>
      </c>
      <c r="O36" s="286">
        <v>0</v>
      </c>
      <c r="P36" s="286">
        <v>0</v>
      </c>
      <c r="Q36" s="286">
        <v>0</v>
      </c>
      <c r="R36" s="286">
        <v>0</v>
      </c>
      <c r="S36" s="293">
        <v>0</v>
      </c>
    </row>
    <row r="37" spans="1:20" ht="24">
      <c r="A37" s="288" t="s">
        <v>156</v>
      </c>
      <c r="B37" s="282">
        <v>4160</v>
      </c>
      <c r="C37" s="290"/>
      <c r="D37" s="285" t="s">
        <v>158</v>
      </c>
      <c r="E37" s="291" t="s">
        <v>135</v>
      </c>
      <c r="F37" s="292" t="s">
        <v>136</v>
      </c>
      <c r="G37" s="291">
        <v>2025</v>
      </c>
      <c r="H37" s="289" t="s">
        <v>131</v>
      </c>
      <c r="I37" s="286">
        <v>0</v>
      </c>
      <c r="J37" s="286">
        <v>0</v>
      </c>
      <c r="K37" s="286">
        <v>0</v>
      </c>
      <c r="L37" s="286">
        <v>0</v>
      </c>
      <c r="M37" s="286">
        <v>0</v>
      </c>
      <c r="N37" s="286">
        <v>0</v>
      </c>
      <c r="O37" s="286">
        <v>0</v>
      </c>
      <c r="P37" s="286">
        <v>0</v>
      </c>
      <c r="Q37" s="286">
        <v>0</v>
      </c>
      <c r="R37" s="286">
        <v>0</v>
      </c>
      <c r="S37" s="293">
        <v>0</v>
      </c>
    </row>
    <row r="38" spans="1:20" ht="24">
      <c r="A38" s="288" t="s">
        <v>156</v>
      </c>
      <c r="B38" s="289">
        <v>4160</v>
      </c>
      <c r="C38" s="290"/>
      <c r="D38" s="285" t="s">
        <v>158</v>
      </c>
      <c r="E38" s="291" t="s">
        <v>135</v>
      </c>
      <c r="F38" s="292" t="s">
        <v>136</v>
      </c>
      <c r="G38" s="291">
        <v>2025</v>
      </c>
      <c r="H38" s="289" t="s">
        <v>132</v>
      </c>
      <c r="I38" s="286">
        <v>0</v>
      </c>
      <c r="J38" s="286">
        <v>0</v>
      </c>
      <c r="K38" s="286">
        <v>0</v>
      </c>
      <c r="L38" s="286">
        <v>0</v>
      </c>
      <c r="M38" s="286">
        <v>0</v>
      </c>
      <c r="N38" s="286">
        <v>0</v>
      </c>
      <c r="O38" s="286">
        <v>0</v>
      </c>
      <c r="P38" s="286">
        <v>0</v>
      </c>
      <c r="Q38" s="286">
        <v>0</v>
      </c>
      <c r="R38" s="286">
        <v>0</v>
      </c>
      <c r="S38" s="293">
        <v>0</v>
      </c>
    </row>
    <row r="39" spans="1:20" ht="24">
      <c r="A39" s="294" t="s">
        <v>156</v>
      </c>
      <c r="B39" s="317">
        <v>4160</v>
      </c>
      <c r="C39" s="290"/>
      <c r="D39" s="318" t="s">
        <v>158</v>
      </c>
      <c r="E39" s="296"/>
      <c r="F39" s="297" t="s">
        <v>107</v>
      </c>
      <c r="G39" s="296">
        <v>2025</v>
      </c>
      <c r="H39" s="295" t="s">
        <v>129</v>
      </c>
      <c r="I39" s="298">
        <v>0</v>
      </c>
      <c r="J39" s="298">
        <v>12000000</v>
      </c>
      <c r="K39" s="298">
        <v>0</v>
      </c>
      <c r="L39" s="298">
        <v>253000000</v>
      </c>
      <c r="M39" s="298">
        <v>42222000</v>
      </c>
      <c r="N39" s="298">
        <v>61508000</v>
      </c>
      <c r="O39" s="298">
        <v>0</v>
      </c>
      <c r="P39" s="298">
        <v>0</v>
      </c>
      <c r="Q39" s="298">
        <v>21000000</v>
      </c>
      <c r="R39" s="298">
        <v>192000</v>
      </c>
      <c r="S39" s="299">
        <v>389922000</v>
      </c>
    </row>
    <row r="40" spans="1:20" ht="24">
      <c r="A40" s="294" t="s">
        <v>156</v>
      </c>
      <c r="B40" s="295">
        <v>4160</v>
      </c>
      <c r="C40" s="290"/>
      <c r="D40" s="318" t="s">
        <v>158</v>
      </c>
      <c r="E40" s="296"/>
      <c r="F40" s="297" t="s">
        <v>107</v>
      </c>
      <c r="G40" s="296">
        <v>2025</v>
      </c>
      <c r="H40" s="295" t="s">
        <v>130</v>
      </c>
      <c r="I40" s="298">
        <v>0</v>
      </c>
      <c r="J40" s="298">
        <v>8160000</v>
      </c>
      <c r="K40" s="298">
        <v>0</v>
      </c>
      <c r="L40" s="298">
        <v>274500000</v>
      </c>
      <c r="M40" s="298">
        <v>45982000</v>
      </c>
      <c r="N40" s="298">
        <v>63308000</v>
      </c>
      <c r="O40" s="298">
        <v>0</v>
      </c>
      <c r="P40" s="298">
        <v>0</v>
      </c>
      <c r="Q40" s="298">
        <v>14203000</v>
      </c>
      <c r="R40" s="298">
        <v>1208000</v>
      </c>
      <c r="S40" s="299">
        <v>407361000</v>
      </c>
    </row>
    <row r="41" spans="1:20" ht="24">
      <c r="A41" s="294" t="s">
        <v>156</v>
      </c>
      <c r="B41" s="317">
        <v>4160</v>
      </c>
      <c r="C41" s="290"/>
      <c r="D41" s="318" t="s">
        <v>158</v>
      </c>
      <c r="E41" s="296"/>
      <c r="F41" s="297" t="s">
        <v>107</v>
      </c>
      <c r="G41" s="296">
        <v>2025</v>
      </c>
      <c r="H41" s="295" t="s">
        <v>131</v>
      </c>
      <c r="I41" s="298">
        <v>0</v>
      </c>
      <c r="J41" s="298">
        <v>8045590</v>
      </c>
      <c r="K41" s="298">
        <v>0</v>
      </c>
      <c r="L41" s="298">
        <v>273598128</v>
      </c>
      <c r="M41" s="298">
        <v>45149600</v>
      </c>
      <c r="N41" s="298">
        <v>61285800.379999995</v>
      </c>
      <c r="O41" s="298">
        <v>0</v>
      </c>
      <c r="P41" s="298">
        <v>0</v>
      </c>
      <c r="Q41" s="298">
        <v>13840422.67</v>
      </c>
      <c r="R41" s="298">
        <v>584650</v>
      </c>
      <c r="S41" s="299">
        <v>402504191.05000001</v>
      </c>
    </row>
    <row r="42" spans="1:20" ht="24">
      <c r="A42" s="294" t="s">
        <v>156</v>
      </c>
      <c r="B42" s="295">
        <v>4160</v>
      </c>
      <c r="C42" s="290"/>
      <c r="D42" s="318" t="s">
        <v>158</v>
      </c>
      <c r="E42" s="296"/>
      <c r="F42" s="297" t="s">
        <v>107</v>
      </c>
      <c r="G42" s="296">
        <v>2025</v>
      </c>
      <c r="H42" s="295" t="s">
        <v>132</v>
      </c>
      <c r="I42" s="298">
        <v>0</v>
      </c>
      <c r="J42" s="298">
        <v>114410</v>
      </c>
      <c r="K42" s="298">
        <v>0</v>
      </c>
      <c r="L42" s="298">
        <v>0</v>
      </c>
      <c r="M42" s="298">
        <v>0</v>
      </c>
      <c r="N42" s="298">
        <v>352443</v>
      </c>
      <c r="O42" s="298">
        <v>0</v>
      </c>
      <c r="P42" s="298">
        <v>0</v>
      </c>
      <c r="Q42" s="298">
        <v>0</v>
      </c>
      <c r="R42" s="298">
        <v>0</v>
      </c>
      <c r="S42" s="299">
        <v>466853</v>
      </c>
    </row>
    <row r="43" spans="1:20">
      <c r="A43" s="288" t="s">
        <v>156</v>
      </c>
      <c r="B43" s="282">
        <v>4160</v>
      </c>
      <c r="C43" s="290"/>
      <c r="D43" s="289" t="s">
        <v>139</v>
      </c>
      <c r="E43" s="291"/>
      <c r="F43" s="292"/>
      <c r="G43" s="291">
        <v>2025</v>
      </c>
      <c r="H43" s="289"/>
      <c r="I43" s="286"/>
      <c r="J43" s="286"/>
      <c r="K43" s="286"/>
      <c r="L43" s="286"/>
      <c r="M43" s="286"/>
      <c r="N43" s="286"/>
      <c r="O43" s="286"/>
      <c r="P43" s="286"/>
      <c r="Q43" s="286"/>
      <c r="R43" s="301"/>
      <c r="S43" s="293"/>
    </row>
    <row r="44" spans="1:20">
      <c r="A44" s="319" t="s">
        <v>156</v>
      </c>
      <c r="B44" s="317">
        <v>4160</v>
      </c>
      <c r="C44" s="303"/>
      <c r="D44" s="302" t="s">
        <v>140</v>
      </c>
      <c r="E44" s="304"/>
      <c r="F44" s="305"/>
      <c r="G44" s="304">
        <v>2025</v>
      </c>
      <c r="H44" s="302"/>
      <c r="I44" s="306">
        <v>0</v>
      </c>
      <c r="J44" s="306">
        <v>0.98597916666666663</v>
      </c>
      <c r="K44" s="306">
        <v>0</v>
      </c>
      <c r="L44" s="306">
        <v>0.99671449180327865</v>
      </c>
      <c r="M44" s="306">
        <v>0.98189726414684009</v>
      </c>
      <c r="N44" s="306">
        <v>0.96805775541795658</v>
      </c>
      <c r="O44" s="306">
        <v>0</v>
      </c>
      <c r="P44" s="306">
        <v>0</v>
      </c>
      <c r="Q44" s="306">
        <v>0.97447177849750055</v>
      </c>
      <c r="R44" s="306">
        <v>0.48398178807947018</v>
      </c>
      <c r="S44" s="320">
        <v>0.9880773835737835</v>
      </c>
      <c r="T44" s="259" t="s">
        <v>159</v>
      </c>
    </row>
    <row r="45" spans="1:20" ht="12.75" thickBot="1">
      <c r="A45" s="308" t="s">
        <v>156</v>
      </c>
      <c r="B45" s="295">
        <v>4160</v>
      </c>
      <c r="C45" s="310"/>
      <c r="D45" s="309" t="s">
        <v>157</v>
      </c>
      <c r="E45" s="311"/>
      <c r="F45" s="312"/>
      <c r="G45" s="311">
        <v>2025</v>
      </c>
      <c r="H45" s="309"/>
      <c r="I45" s="313"/>
      <c r="J45" s="314"/>
      <c r="K45" s="314"/>
      <c r="L45" s="314"/>
      <c r="M45" s="314"/>
      <c r="N45" s="314">
        <v>19768543</v>
      </c>
      <c r="O45" s="314"/>
      <c r="P45" s="314"/>
      <c r="Q45" s="313"/>
      <c r="R45" s="315"/>
      <c r="S45" s="316"/>
    </row>
    <row r="46" spans="1:20" ht="12.75" thickTop="1">
      <c r="A46" s="321" t="s">
        <v>156</v>
      </c>
      <c r="B46" s="322">
        <v>4170</v>
      </c>
      <c r="C46" s="323"/>
      <c r="D46" s="322" t="s">
        <v>160</v>
      </c>
      <c r="E46" s="324" t="s">
        <v>127</v>
      </c>
      <c r="F46" s="325" t="s">
        <v>128</v>
      </c>
      <c r="G46" s="324">
        <v>2025</v>
      </c>
      <c r="H46" s="322" t="s">
        <v>129</v>
      </c>
      <c r="I46" s="326">
        <v>0</v>
      </c>
      <c r="J46" s="326">
        <v>22000000</v>
      </c>
      <c r="K46" s="326">
        <v>0</v>
      </c>
      <c r="L46" s="326">
        <v>186080000</v>
      </c>
      <c r="M46" s="326">
        <v>40899000</v>
      </c>
      <c r="N46" s="326">
        <v>33957000</v>
      </c>
      <c r="O46" s="326">
        <v>0</v>
      </c>
      <c r="P46" s="326">
        <v>0</v>
      </c>
      <c r="Q46" s="326">
        <v>0</v>
      </c>
      <c r="R46" s="326">
        <v>48000</v>
      </c>
      <c r="S46" s="327">
        <v>282984000</v>
      </c>
    </row>
    <row r="47" spans="1:20">
      <c r="A47" s="321" t="s">
        <v>156</v>
      </c>
      <c r="B47" s="322">
        <v>4170</v>
      </c>
      <c r="C47" s="323"/>
      <c r="D47" s="322" t="s">
        <v>160</v>
      </c>
      <c r="E47" s="324" t="s">
        <v>127</v>
      </c>
      <c r="F47" s="325" t="s">
        <v>128</v>
      </c>
      <c r="G47" s="324">
        <v>2025</v>
      </c>
      <c r="H47" s="322" t="s">
        <v>130</v>
      </c>
      <c r="I47" s="326">
        <v>0</v>
      </c>
      <c r="J47" s="326">
        <v>22000000</v>
      </c>
      <c r="K47" s="326">
        <v>0</v>
      </c>
      <c r="L47" s="326">
        <v>191140000</v>
      </c>
      <c r="M47" s="326">
        <v>31826000</v>
      </c>
      <c r="N47" s="326">
        <v>36957000</v>
      </c>
      <c r="O47" s="326">
        <v>0</v>
      </c>
      <c r="P47" s="326">
        <v>0</v>
      </c>
      <c r="Q47" s="326">
        <v>0</v>
      </c>
      <c r="R47" s="326">
        <v>448000</v>
      </c>
      <c r="S47" s="327">
        <v>282371000</v>
      </c>
    </row>
    <row r="48" spans="1:20">
      <c r="A48" s="321" t="s">
        <v>156</v>
      </c>
      <c r="B48" s="322">
        <v>4170</v>
      </c>
      <c r="C48" s="323"/>
      <c r="D48" s="322" t="s">
        <v>160</v>
      </c>
      <c r="E48" s="324" t="s">
        <v>127</v>
      </c>
      <c r="F48" s="325" t="s">
        <v>128</v>
      </c>
      <c r="G48" s="324">
        <v>2025</v>
      </c>
      <c r="H48" s="322" t="s">
        <v>131</v>
      </c>
      <c r="I48" s="326">
        <v>0</v>
      </c>
      <c r="J48" s="326">
        <v>21522000</v>
      </c>
      <c r="K48" s="326">
        <v>0</v>
      </c>
      <c r="L48" s="326">
        <v>191139007</v>
      </c>
      <c r="M48" s="326">
        <v>31825968</v>
      </c>
      <c r="N48" s="326">
        <v>34381654</v>
      </c>
      <c r="O48" s="326">
        <v>0</v>
      </c>
      <c r="P48" s="326">
        <v>0</v>
      </c>
      <c r="Q48" s="326">
        <v>0</v>
      </c>
      <c r="R48" s="326">
        <v>190880</v>
      </c>
      <c r="S48" s="327">
        <v>279059509</v>
      </c>
    </row>
    <row r="49" spans="1:21">
      <c r="A49" s="321" t="s">
        <v>156</v>
      </c>
      <c r="B49" s="322">
        <v>4170</v>
      </c>
      <c r="C49" s="323"/>
      <c r="D49" s="322" t="s">
        <v>160</v>
      </c>
      <c r="E49" s="324" t="s">
        <v>127</v>
      </c>
      <c r="F49" s="325" t="s">
        <v>128</v>
      </c>
      <c r="G49" s="324">
        <v>2025</v>
      </c>
      <c r="H49" s="322" t="s">
        <v>132</v>
      </c>
      <c r="I49" s="326">
        <v>0</v>
      </c>
      <c r="J49" s="326">
        <v>0</v>
      </c>
      <c r="K49" s="326">
        <v>0</v>
      </c>
      <c r="L49" s="326">
        <v>0</v>
      </c>
      <c r="M49" s="326">
        <v>0</v>
      </c>
      <c r="N49" s="326">
        <v>0</v>
      </c>
      <c r="O49" s="326">
        <v>0</v>
      </c>
      <c r="P49" s="326">
        <v>0</v>
      </c>
      <c r="Q49" s="326">
        <v>0</v>
      </c>
      <c r="R49" s="326">
        <v>0</v>
      </c>
      <c r="S49" s="327">
        <v>0</v>
      </c>
    </row>
    <row r="50" spans="1:21">
      <c r="A50" s="321" t="s">
        <v>156</v>
      </c>
      <c r="B50" s="322">
        <v>4170</v>
      </c>
      <c r="C50" s="323"/>
      <c r="D50" s="322" t="s">
        <v>160</v>
      </c>
      <c r="E50" s="324" t="s">
        <v>133</v>
      </c>
      <c r="F50" s="325" t="s">
        <v>134</v>
      </c>
      <c r="G50" s="324">
        <v>2025</v>
      </c>
      <c r="H50" s="322" t="s">
        <v>129</v>
      </c>
      <c r="I50" s="326">
        <v>0</v>
      </c>
      <c r="J50" s="326">
        <v>0</v>
      </c>
      <c r="K50" s="326">
        <v>0</v>
      </c>
      <c r="L50" s="326">
        <v>0</v>
      </c>
      <c r="M50" s="326">
        <v>0</v>
      </c>
      <c r="N50" s="326">
        <v>0</v>
      </c>
      <c r="O50" s="326">
        <v>0</v>
      </c>
      <c r="P50" s="326">
        <v>0</v>
      </c>
      <c r="Q50" s="326">
        <v>0</v>
      </c>
      <c r="R50" s="326">
        <v>0</v>
      </c>
      <c r="S50" s="327">
        <v>0</v>
      </c>
    </row>
    <row r="51" spans="1:21">
      <c r="A51" s="321" t="s">
        <v>156</v>
      </c>
      <c r="B51" s="322">
        <v>4170</v>
      </c>
      <c r="C51" s="323"/>
      <c r="D51" s="322" t="s">
        <v>160</v>
      </c>
      <c r="E51" s="324" t="s">
        <v>133</v>
      </c>
      <c r="F51" s="325" t="s">
        <v>134</v>
      </c>
      <c r="G51" s="324">
        <v>2025</v>
      </c>
      <c r="H51" s="322" t="s">
        <v>130</v>
      </c>
      <c r="I51" s="326">
        <v>0</v>
      </c>
      <c r="J51" s="326">
        <v>0</v>
      </c>
      <c r="K51" s="326">
        <v>0</v>
      </c>
      <c r="L51" s="326">
        <v>0</v>
      </c>
      <c r="M51" s="326">
        <v>0</v>
      </c>
      <c r="N51" s="326">
        <v>0</v>
      </c>
      <c r="O51" s="326">
        <v>0</v>
      </c>
      <c r="P51" s="326">
        <v>0</v>
      </c>
      <c r="Q51" s="326">
        <v>0</v>
      </c>
      <c r="R51" s="326">
        <v>0</v>
      </c>
      <c r="S51" s="327">
        <v>0</v>
      </c>
    </row>
    <row r="52" spans="1:21">
      <c r="A52" s="321" t="s">
        <v>156</v>
      </c>
      <c r="B52" s="322">
        <v>4170</v>
      </c>
      <c r="C52" s="323"/>
      <c r="D52" s="322" t="s">
        <v>160</v>
      </c>
      <c r="E52" s="324" t="s">
        <v>133</v>
      </c>
      <c r="F52" s="325" t="s">
        <v>134</v>
      </c>
      <c r="G52" s="324">
        <v>2025</v>
      </c>
      <c r="H52" s="322" t="s">
        <v>131</v>
      </c>
      <c r="I52" s="326">
        <v>0</v>
      </c>
      <c r="J52" s="326">
        <v>0</v>
      </c>
      <c r="K52" s="326">
        <v>0</v>
      </c>
      <c r="L52" s="326">
        <v>0</v>
      </c>
      <c r="M52" s="326">
        <v>0</v>
      </c>
      <c r="N52" s="326">
        <v>0</v>
      </c>
      <c r="O52" s="326">
        <v>0</v>
      </c>
      <c r="P52" s="326">
        <v>0</v>
      </c>
      <c r="Q52" s="326">
        <v>0</v>
      </c>
      <c r="R52" s="326">
        <v>0</v>
      </c>
      <c r="S52" s="327">
        <v>0</v>
      </c>
    </row>
    <row r="53" spans="1:21">
      <c r="A53" s="321" t="s">
        <v>156</v>
      </c>
      <c r="B53" s="322">
        <v>4170</v>
      </c>
      <c r="C53" s="323"/>
      <c r="D53" s="322" t="s">
        <v>160</v>
      </c>
      <c r="E53" s="324" t="s">
        <v>133</v>
      </c>
      <c r="F53" s="325" t="s">
        <v>134</v>
      </c>
      <c r="G53" s="324">
        <v>2025</v>
      </c>
      <c r="H53" s="322" t="s">
        <v>132</v>
      </c>
      <c r="I53" s="326">
        <v>0</v>
      </c>
      <c r="J53" s="326">
        <v>0</v>
      </c>
      <c r="K53" s="326">
        <v>0</v>
      </c>
      <c r="L53" s="326">
        <v>0</v>
      </c>
      <c r="M53" s="326">
        <v>0</v>
      </c>
      <c r="N53" s="326">
        <v>0</v>
      </c>
      <c r="O53" s="326">
        <v>0</v>
      </c>
      <c r="P53" s="326">
        <v>0</v>
      </c>
      <c r="Q53" s="326">
        <v>0</v>
      </c>
      <c r="R53" s="326">
        <v>0</v>
      </c>
      <c r="S53" s="327">
        <v>0</v>
      </c>
    </row>
    <row r="54" spans="1:21">
      <c r="A54" s="321" t="s">
        <v>156</v>
      </c>
      <c r="B54" s="322">
        <v>4170</v>
      </c>
      <c r="C54" s="323"/>
      <c r="D54" s="322" t="s">
        <v>160</v>
      </c>
      <c r="E54" s="324" t="s">
        <v>135</v>
      </c>
      <c r="F54" s="325" t="s">
        <v>136</v>
      </c>
      <c r="G54" s="324">
        <v>2025</v>
      </c>
      <c r="H54" s="322" t="s">
        <v>129</v>
      </c>
      <c r="I54" s="326">
        <v>0</v>
      </c>
      <c r="J54" s="326">
        <v>0</v>
      </c>
      <c r="K54" s="326">
        <v>0</v>
      </c>
      <c r="L54" s="326">
        <v>0</v>
      </c>
      <c r="M54" s="326">
        <v>0</v>
      </c>
      <c r="N54" s="326">
        <v>0</v>
      </c>
      <c r="O54" s="326">
        <v>0</v>
      </c>
      <c r="P54" s="326">
        <v>0</v>
      </c>
      <c r="Q54" s="326">
        <v>0</v>
      </c>
      <c r="R54" s="326">
        <v>0</v>
      </c>
      <c r="S54" s="327">
        <v>0</v>
      </c>
    </row>
    <row r="55" spans="1:21">
      <c r="A55" s="321" t="s">
        <v>156</v>
      </c>
      <c r="B55" s="322">
        <v>4170</v>
      </c>
      <c r="C55" s="323"/>
      <c r="D55" s="322" t="s">
        <v>160</v>
      </c>
      <c r="E55" s="324" t="s">
        <v>135</v>
      </c>
      <c r="F55" s="325" t="s">
        <v>136</v>
      </c>
      <c r="G55" s="324">
        <v>2025</v>
      </c>
      <c r="H55" s="322" t="s">
        <v>130</v>
      </c>
      <c r="I55" s="326">
        <v>0</v>
      </c>
      <c r="J55" s="326">
        <v>0</v>
      </c>
      <c r="K55" s="326">
        <v>0</v>
      </c>
      <c r="L55" s="326">
        <v>0</v>
      </c>
      <c r="M55" s="326">
        <v>0</v>
      </c>
      <c r="N55" s="326">
        <v>0</v>
      </c>
      <c r="O55" s="326">
        <v>0</v>
      </c>
      <c r="P55" s="326">
        <v>0</v>
      </c>
      <c r="Q55" s="326">
        <v>0</v>
      </c>
      <c r="R55" s="326">
        <v>0</v>
      </c>
      <c r="S55" s="327">
        <v>0</v>
      </c>
    </row>
    <row r="56" spans="1:21">
      <c r="A56" s="321" t="s">
        <v>156</v>
      </c>
      <c r="B56" s="322">
        <v>4170</v>
      </c>
      <c r="C56" s="323"/>
      <c r="D56" s="322" t="s">
        <v>160</v>
      </c>
      <c r="E56" s="324" t="s">
        <v>135</v>
      </c>
      <c r="F56" s="325" t="s">
        <v>136</v>
      </c>
      <c r="G56" s="324">
        <v>2025</v>
      </c>
      <c r="H56" s="322" t="s">
        <v>131</v>
      </c>
      <c r="I56" s="326">
        <v>0</v>
      </c>
      <c r="J56" s="326">
        <v>0</v>
      </c>
      <c r="K56" s="326">
        <v>0</v>
      </c>
      <c r="L56" s="326">
        <v>0</v>
      </c>
      <c r="M56" s="326">
        <v>0</v>
      </c>
      <c r="N56" s="326">
        <v>0</v>
      </c>
      <c r="O56" s="326">
        <v>0</v>
      </c>
      <c r="P56" s="326">
        <v>0</v>
      </c>
      <c r="Q56" s="326">
        <v>0</v>
      </c>
      <c r="R56" s="326">
        <v>0</v>
      </c>
      <c r="S56" s="327">
        <v>0</v>
      </c>
    </row>
    <row r="57" spans="1:21">
      <c r="A57" s="321" t="s">
        <v>156</v>
      </c>
      <c r="B57" s="322">
        <v>4170</v>
      </c>
      <c r="C57" s="323"/>
      <c r="D57" s="322" t="s">
        <v>160</v>
      </c>
      <c r="E57" s="324" t="s">
        <v>135</v>
      </c>
      <c r="F57" s="325" t="s">
        <v>136</v>
      </c>
      <c r="G57" s="324">
        <v>2025</v>
      </c>
      <c r="H57" s="322" t="s">
        <v>132</v>
      </c>
      <c r="I57" s="326">
        <v>0</v>
      </c>
      <c r="J57" s="326">
        <v>0</v>
      </c>
      <c r="K57" s="326">
        <v>0</v>
      </c>
      <c r="L57" s="326">
        <v>0</v>
      </c>
      <c r="M57" s="326">
        <v>0</v>
      </c>
      <c r="N57" s="326">
        <v>0</v>
      </c>
      <c r="O57" s="326">
        <v>0</v>
      </c>
      <c r="P57" s="326">
        <v>0</v>
      </c>
      <c r="Q57" s="326">
        <v>0</v>
      </c>
      <c r="R57" s="326">
        <v>0</v>
      </c>
      <c r="S57" s="327">
        <v>0</v>
      </c>
    </row>
    <row r="58" spans="1:21">
      <c r="A58" s="328" t="s">
        <v>156</v>
      </c>
      <c r="B58" s="329">
        <v>4170</v>
      </c>
      <c r="C58" s="323"/>
      <c r="D58" s="329" t="s">
        <v>160</v>
      </c>
      <c r="E58" s="330"/>
      <c r="F58" s="331" t="s">
        <v>107</v>
      </c>
      <c r="G58" s="330">
        <v>2025</v>
      </c>
      <c r="H58" s="329" t="s">
        <v>129</v>
      </c>
      <c r="I58" s="332">
        <v>0</v>
      </c>
      <c r="J58" s="332">
        <v>22000000</v>
      </c>
      <c r="K58" s="332">
        <v>0</v>
      </c>
      <c r="L58" s="332">
        <v>186080000</v>
      </c>
      <c r="M58" s="332">
        <v>40899000</v>
      </c>
      <c r="N58" s="332">
        <v>33957000</v>
      </c>
      <c r="O58" s="332">
        <v>0</v>
      </c>
      <c r="P58" s="332">
        <v>0</v>
      </c>
      <c r="Q58" s="332">
        <v>0</v>
      </c>
      <c r="R58" s="332">
        <v>48000</v>
      </c>
      <c r="S58" s="333">
        <v>282984000</v>
      </c>
    </row>
    <row r="59" spans="1:21">
      <c r="A59" s="328" t="s">
        <v>156</v>
      </c>
      <c r="B59" s="329">
        <v>4170</v>
      </c>
      <c r="C59" s="323"/>
      <c r="D59" s="329" t="s">
        <v>160</v>
      </c>
      <c r="E59" s="330"/>
      <c r="F59" s="331" t="s">
        <v>107</v>
      </c>
      <c r="G59" s="330">
        <v>2025</v>
      </c>
      <c r="H59" s="329" t="s">
        <v>130</v>
      </c>
      <c r="I59" s="332">
        <v>0</v>
      </c>
      <c r="J59" s="332">
        <v>22000000</v>
      </c>
      <c r="K59" s="332">
        <v>0</v>
      </c>
      <c r="L59" s="332">
        <v>191140000</v>
      </c>
      <c r="M59" s="332">
        <v>31826000</v>
      </c>
      <c r="N59" s="332">
        <v>36957000</v>
      </c>
      <c r="O59" s="332">
        <v>0</v>
      </c>
      <c r="P59" s="332">
        <v>0</v>
      </c>
      <c r="Q59" s="332">
        <v>0</v>
      </c>
      <c r="R59" s="332">
        <v>448000</v>
      </c>
      <c r="S59" s="333">
        <v>282371000</v>
      </c>
    </row>
    <row r="60" spans="1:21">
      <c r="A60" s="328" t="s">
        <v>156</v>
      </c>
      <c r="B60" s="329">
        <v>4170</v>
      </c>
      <c r="C60" s="323"/>
      <c r="D60" s="329" t="s">
        <v>160</v>
      </c>
      <c r="E60" s="330"/>
      <c r="F60" s="331" t="s">
        <v>107</v>
      </c>
      <c r="G60" s="330">
        <v>2025</v>
      </c>
      <c r="H60" s="329" t="s">
        <v>131</v>
      </c>
      <c r="I60" s="332">
        <v>0</v>
      </c>
      <c r="J60" s="332">
        <v>21522000</v>
      </c>
      <c r="K60" s="332">
        <v>0</v>
      </c>
      <c r="L60" s="332">
        <v>191139007</v>
      </c>
      <c r="M60" s="332">
        <v>31825968</v>
      </c>
      <c r="N60" s="332">
        <v>34381654</v>
      </c>
      <c r="O60" s="332">
        <v>0</v>
      </c>
      <c r="P60" s="332">
        <v>0</v>
      </c>
      <c r="Q60" s="332">
        <v>0</v>
      </c>
      <c r="R60" s="332">
        <v>190880</v>
      </c>
      <c r="S60" s="333">
        <v>279059509</v>
      </c>
    </row>
    <row r="61" spans="1:21">
      <c r="A61" s="328" t="s">
        <v>156</v>
      </c>
      <c r="B61" s="329">
        <v>4170</v>
      </c>
      <c r="C61" s="323"/>
      <c r="D61" s="329" t="s">
        <v>160</v>
      </c>
      <c r="E61" s="330"/>
      <c r="F61" s="331" t="s">
        <v>107</v>
      </c>
      <c r="G61" s="330">
        <v>2025</v>
      </c>
      <c r="H61" s="329" t="s">
        <v>132</v>
      </c>
      <c r="I61" s="332">
        <v>0</v>
      </c>
      <c r="J61" s="332">
        <v>0</v>
      </c>
      <c r="K61" s="332">
        <v>0</v>
      </c>
      <c r="L61" s="332">
        <v>0</v>
      </c>
      <c r="M61" s="332">
        <v>0</v>
      </c>
      <c r="N61" s="332">
        <v>0</v>
      </c>
      <c r="O61" s="332">
        <v>0</v>
      </c>
      <c r="P61" s="332">
        <v>0</v>
      </c>
      <c r="Q61" s="332">
        <v>0</v>
      </c>
      <c r="R61" s="332">
        <v>0</v>
      </c>
      <c r="S61" s="333">
        <v>0</v>
      </c>
    </row>
    <row r="62" spans="1:21">
      <c r="A62" s="321" t="s">
        <v>156</v>
      </c>
      <c r="B62" s="322">
        <v>4170</v>
      </c>
      <c r="C62" s="323"/>
      <c r="D62" s="322" t="s">
        <v>139</v>
      </c>
      <c r="E62" s="324"/>
      <c r="F62" s="325"/>
      <c r="G62" s="324">
        <v>2025</v>
      </c>
      <c r="H62" s="322"/>
      <c r="I62" s="326"/>
      <c r="J62" s="326"/>
      <c r="K62" s="326"/>
      <c r="L62" s="326"/>
      <c r="M62" s="326"/>
      <c r="N62" s="326"/>
      <c r="O62" s="326"/>
      <c r="P62" s="326"/>
      <c r="Q62" s="326"/>
      <c r="R62" s="334"/>
      <c r="S62" s="327"/>
    </row>
    <row r="63" spans="1:21" ht="12.75" thickBot="1">
      <c r="A63" s="335" t="s">
        <v>156</v>
      </c>
      <c r="B63" s="336">
        <v>4170</v>
      </c>
      <c r="C63" s="337"/>
      <c r="D63" s="336" t="s">
        <v>140</v>
      </c>
      <c r="E63" s="338"/>
      <c r="F63" s="339"/>
      <c r="G63" s="338">
        <v>2025</v>
      </c>
      <c r="H63" s="336"/>
      <c r="I63" s="340">
        <v>0</v>
      </c>
      <c r="J63" s="340">
        <v>0.97827272727272729</v>
      </c>
      <c r="K63" s="340">
        <v>0</v>
      </c>
      <c r="L63" s="340">
        <v>0.99999480485508008</v>
      </c>
      <c r="M63" s="340">
        <v>0.99999899453277197</v>
      </c>
      <c r="N63" s="340">
        <v>0.93031506886381465</v>
      </c>
      <c r="O63" s="340">
        <v>0</v>
      </c>
      <c r="P63" s="340">
        <v>0</v>
      </c>
      <c r="Q63" s="340">
        <v>0</v>
      </c>
      <c r="R63" s="340">
        <v>0.42607142857142855</v>
      </c>
      <c r="S63" s="341">
        <v>0.98827255277631199</v>
      </c>
      <c r="U63" s="259" t="s">
        <v>159</v>
      </c>
    </row>
    <row r="64" spans="1:21" ht="12.75" thickTop="1">
      <c r="A64" s="281" t="s">
        <v>156</v>
      </c>
      <c r="B64" s="282">
        <v>1150</v>
      </c>
      <c r="C64" s="283"/>
      <c r="D64" s="282" t="s">
        <v>36</v>
      </c>
      <c r="E64" s="284" t="s">
        <v>127</v>
      </c>
      <c r="F64" s="285" t="s">
        <v>128</v>
      </c>
      <c r="G64" s="284">
        <v>2025</v>
      </c>
      <c r="H64" s="282" t="s">
        <v>129</v>
      </c>
      <c r="I64" s="286">
        <v>0</v>
      </c>
      <c r="J64" s="286">
        <v>50000000</v>
      </c>
      <c r="K64" s="286">
        <v>0</v>
      </c>
      <c r="L64" s="286">
        <v>246138000</v>
      </c>
      <c r="M64" s="286">
        <v>30000000</v>
      </c>
      <c r="N64" s="286">
        <v>23250000</v>
      </c>
      <c r="O64" s="286">
        <v>0</v>
      </c>
      <c r="P64" s="286">
        <v>0</v>
      </c>
      <c r="Q64" s="286">
        <v>0</v>
      </c>
      <c r="R64" s="286">
        <v>0</v>
      </c>
      <c r="S64" s="287">
        <v>349388000</v>
      </c>
    </row>
    <row r="65" spans="1:20">
      <c r="A65" s="288" t="s">
        <v>156</v>
      </c>
      <c r="B65" s="289">
        <v>1150</v>
      </c>
      <c r="C65" s="290"/>
      <c r="D65" s="289" t="s">
        <v>36</v>
      </c>
      <c r="E65" s="291" t="s">
        <v>127</v>
      </c>
      <c r="F65" s="292" t="s">
        <v>128</v>
      </c>
      <c r="G65" s="291">
        <v>2025</v>
      </c>
      <c r="H65" s="289" t="s">
        <v>130</v>
      </c>
      <c r="I65" s="286">
        <v>0</v>
      </c>
      <c r="J65" s="286">
        <v>0</v>
      </c>
      <c r="K65" s="286">
        <v>867200000</v>
      </c>
      <c r="L65" s="286">
        <v>203763000</v>
      </c>
      <c r="M65" s="286">
        <v>26032000</v>
      </c>
      <c r="N65" s="286">
        <v>16831000</v>
      </c>
      <c r="O65" s="286">
        <v>0</v>
      </c>
      <c r="P65" s="286">
        <v>0</v>
      </c>
      <c r="Q65" s="286">
        <v>0</v>
      </c>
      <c r="R65" s="286">
        <v>150000</v>
      </c>
      <c r="S65" s="293">
        <v>1113976000</v>
      </c>
    </row>
    <row r="66" spans="1:20">
      <c r="A66" s="288" t="s">
        <v>156</v>
      </c>
      <c r="B66" s="282">
        <v>1150</v>
      </c>
      <c r="C66" s="290"/>
      <c r="D66" s="289" t="s">
        <v>36</v>
      </c>
      <c r="E66" s="291" t="s">
        <v>127</v>
      </c>
      <c r="F66" s="292" t="s">
        <v>128</v>
      </c>
      <c r="G66" s="291">
        <v>2025</v>
      </c>
      <c r="H66" s="289" t="s">
        <v>131</v>
      </c>
      <c r="I66" s="286">
        <v>0</v>
      </c>
      <c r="J66" s="286">
        <v>0</v>
      </c>
      <c r="K66" s="286">
        <v>867200000</v>
      </c>
      <c r="L66" s="286">
        <v>203530308</v>
      </c>
      <c r="M66" s="286">
        <v>26031229</v>
      </c>
      <c r="N66" s="286">
        <v>14767367.800000001</v>
      </c>
      <c r="O66" s="286">
        <v>0</v>
      </c>
      <c r="P66" s="286">
        <v>0</v>
      </c>
      <c r="Q66" s="286">
        <v>0</v>
      </c>
      <c r="R66" s="286">
        <v>15638</v>
      </c>
      <c r="S66" s="293">
        <v>1111544542.8</v>
      </c>
    </row>
    <row r="67" spans="1:20">
      <c r="A67" s="288" t="s">
        <v>156</v>
      </c>
      <c r="B67" s="289">
        <v>1150</v>
      </c>
      <c r="C67" s="290"/>
      <c r="D67" s="289" t="s">
        <v>36</v>
      </c>
      <c r="E67" s="291" t="s">
        <v>127</v>
      </c>
      <c r="F67" s="292" t="s">
        <v>128</v>
      </c>
      <c r="G67" s="291">
        <v>2025</v>
      </c>
      <c r="H67" s="289" t="s">
        <v>132</v>
      </c>
      <c r="I67" s="286">
        <v>0</v>
      </c>
      <c r="J67" s="286">
        <v>0</v>
      </c>
      <c r="K67" s="286">
        <v>0</v>
      </c>
      <c r="L67" s="286">
        <v>0</v>
      </c>
      <c r="M67" s="286">
        <v>0</v>
      </c>
      <c r="N67" s="286">
        <v>0</v>
      </c>
      <c r="O67" s="286">
        <v>0</v>
      </c>
      <c r="P67" s="286">
        <v>0</v>
      </c>
      <c r="Q67" s="286">
        <v>0</v>
      </c>
      <c r="R67" s="286">
        <v>0</v>
      </c>
      <c r="S67" s="293">
        <v>0</v>
      </c>
    </row>
    <row r="68" spans="1:20">
      <c r="A68" s="288" t="s">
        <v>156</v>
      </c>
      <c r="B68" s="282">
        <v>1150</v>
      </c>
      <c r="C68" s="290"/>
      <c r="D68" s="289" t="s">
        <v>36</v>
      </c>
      <c r="E68" s="291" t="s">
        <v>133</v>
      </c>
      <c r="F68" s="292" t="s">
        <v>134</v>
      </c>
      <c r="G68" s="291">
        <v>2025</v>
      </c>
      <c r="H68" s="289" t="s">
        <v>129</v>
      </c>
      <c r="I68" s="286">
        <v>0</v>
      </c>
      <c r="J68" s="286">
        <v>0</v>
      </c>
      <c r="K68" s="286">
        <v>0</v>
      </c>
      <c r="L68" s="286">
        <v>0</v>
      </c>
      <c r="M68" s="286">
        <v>0</v>
      </c>
      <c r="N68" s="286">
        <v>0</v>
      </c>
      <c r="O68" s="286">
        <v>0</v>
      </c>
      <c r="P68" s="286">
        <v>0</v>
      </c>
      <c r="Q68" s="286">
        <v>0</v>
      </c>
      <c r="R68" s="286">
        <v>0</v>
      </c>
      <c r="S68" s="293">
        <v>0</v>
      </c>
    </row>
    <row r="69" spans="1:20">
      <c r="A69" s="288" t="s">
        <v>156</v>
      </c>
      <c r="B69" s="289">
        <v>1150</v>
      </c>
      <c r="C69" s="290"/>
      <c r="D69" s="289" t="s">
        <v>36</v>
      </c>
      <c r="E69" s="291" t="s">
        <v>133</v>
      </c>
      <c r="F69" s="292" t="s">
        <v>134</v>
      </c>
      <c r="G69" s="291">
        <v>2025</v>
      </c>
      <c r="H69" s="289" t="s">
        <v>130</v>
      </c>
      <c r="I69" s="286">
        <v>0</v>
      </c>
      <c r="J69" s="286">
        <v>0</v>
      </c>
      <c r="K69" s="286">
        <v>0</v>
      </c>
      <c r="L69" s="286">
        <v>0</v>
      </c>
      <c r="M69" s="286">
        <v>0</v>
      </c>
      <c r="N69" s="286">
        <v>0</v>
      </c>
      <c r="O69" s="286">
        <v>0</v>
      </c>
      <c r="P69" s="286">
        <v>0</v>
      </c>
      <c r="Q69" s="286">
        <v>0</v>
      </c>
      <c r="R69" s="286">
        <v>0</v>
      </c>
      <c r="S69" s="293">
        <v>0</v>
      </c>
    </row>
    <row r="70" spans="1:20">
      <c r="A70" s="288" t="s">
        <v>156</v>
      </c>
      <c r="B70" s="282">
        <v>1150</v>
      </c>
      <c r="C70" s="290"/>
      <c r="D70" s="289" t="s">
        <v>36</v>
      </c>
      <c r="E70" s="291" t="s">
        <v>133</v>
      </c>
      <c r="F70" s="292" t="s">
        <v>134</v>
      </c>
      <c r="G70" s="291">
        <v>2025</v>
      </c>
      <c r="H70" s="289" t="s">
        <v>131</v>
      </c>
      <c r="I70" s="286">
        <v>0</v>
      </c>
      <c r="J70" s="286">
        <v>0</v>
      </c>
      <c r="K70" s="286">
        <v>0</v>
      </c>
      <c r="L70" s="286">
        <v>0</v>
      </c>
      <c r="M70" s="286">
        <v>0</v>
      </c>
      <c r="N70" s="286">
        <v>0</v>
      </c>
      <c r="O70" s="286">
        <v>0</v>
      </c>
      <c r="P70" s="286">
        <v>0</v>
      </c>
      <c r="Q70" s="286">
        <v>0</v>
      </c>
      <c r="R70" s="286">
        <v>0</v>
      </c>
      <c r="S70" s="293">
        <v>0</v>
      </c>
    </row>
    <row r="71" spans="1:20">
      <c r="A71" s="288" t="s">
        <v>156</v>
      </c>
      <c r="B71" s="289">
        <v>1150</v>
      </c>
      <c r="C71" s="290"/>
      <c r="D71" s="289" t="s">
        <v>36</v>
      </c>
      <c r="E71" s="291" t="s">
        <v>133</v>
      </c>
      <c r="F71" s="292" t="s">
        <v>134</v>
      </c>
      <c r="G71" s="291">
        <v>2025</v>
      </c>
      <c r="H71" s="289" t="s">
        <v>132</v>
      </c>
      <c r="I71" s="286">
        <v>0</v>
      </c>
      <c r="J71" s="286">
        <v>0</v>
      </c>
      <c r="K71" s="286">
        <v>0</v>
      </c>
      <c r="L71" s="286">
        <v>0</v>
      </c>
      <c r="M71" s="286">
        <v>0</v>
      </c>
      <c r="N71" s="286">
        <v>0</v>
      </c>
      <c r="O71" s="286">
        <v>0</v>
      </c>
      <c r="P71" s="286">
        <v>0</v>
      </c>
      <c r="Q71" s="286">
        <v>0</v>
      </c>
      <c r="R71" s="286">
        <v>0</v>
      </c>
      <c r="S71" s="293">
        <v>0</v>
      </c>
    </row>
    <row r="72" spans="1:20">
      <c r="A72" s="288" t="s">
        <v>156</v>
      </c>
      <c r="B72" s="282">
        <v>1150</v>
      </c>
      <c r="C72" s="290"/>
      <c r="D72" s="289" t="s">
        <v>36</v>
      </c>
      <c r="E72" s="291" t="s">
        <v>135</v>
      </c>
      <c r="F72" s="292" t="s">
        <v>136</v>
      </c>
      <c r="G72" s="291">
        <v>2025</v>
      </c>
      <c r="H72" s="289" t="s">
        <v>129</v>
      </c>
      <c r="I72" s="286">
        <v>0</v>
      </c>
      <c r="J72" s="286">
        <v>0</v>
      </c>
      <c r="K72" s="286">
        <v>0</v>
      </c>
      <c r="L72" s="286">
        <v>0</v>
      </c>
      <c r="M72" s="286">
        <v>0</v>
      </c>
      <c r="N72" s="286">
        <v>0</v>
      </c>
      <c r="O72" s="286">
        <v>0</v>
      </c>
      <c r="P72" s="286">
        <v>0</v>
      </c>
      <c r="Q72" s="286">
        <v>0</v>
      </c>
      <c r="R72" s="286">
        <v>0</v>
      </c>
      <c r="S72" s="293">
        <v>0</v>
      </c>
    </row>
    <row r="73" spans="1:20">
      <c r="A73" s="288" t="s">
        <v>156</v>
      </c>
      <c r="B73" s="289">
        <v>1150</v>
      </c>
      <c r="C73" s="290"/>
      <c r="D73" s="289" t="s">
        <v>36</v>
      </c>
      <c r="E73" s="291" t="s">
        <v>135</v>
      </c>
      <c r="F73" s="292" t="s">
        <v>136</v>
      </c>
      <c r="G73" s="291">
        <v>2025</v>
      </c>
      <c r="H73" s="289" t="s">
        <v>130</v>
      </c>
      <c r="I73" s="286">
        <v>0</v>
      </c>
      <c r="J73" s="286">
        <v>0</v>
      </c>
      <c r="K73" s="286">
        <v>0</v>
      </c>
      <c r="L73" s="286">
        <v>0</v>
      </c>
      <c r="M73" s="286">
        <v>0</v>
      </c>
      <c r="N73" s="286">
        <v>0</v>
      </c>
      <c r="O73" s="286">
        <v>0</v>
      </c>
      <c r="P73" s="286">
        <v>0</v>
      </c>
      <c r="Q73" s="286">
        <v>0</v>
      </c>
      <c r="R73" s="286">
        <v>0</v>
      </c>
      <c r="S73" s="293">
        <v>0</v>
      </c>
    </row>
    <row r="74" spans="1:20">
      <c r="A74" s="288" t="s">
        <v>156</v>
      </c>
      <c r="B74" s="282">
        <v>1150</v>
      </c>
      <c r="C74" s="290"/>
      <c r="D74" s="289" t="s">
        <v>36</v>
      </c>
      <c r="E74" s="291" t="s">
        <v>135</v>
      </c>
      <c r="F74" s="292" t="s">
        <v>136</v>
      </c>
      <c r="G74" s="291">
        <v>2025</v>
      </c>
      <c r="H74" s="289" t="s">
        <v>131</v>
      </c>
      <c r="I74" s="286">
        <v>0</v>
      </c>
      <c r="J74" s="286">
        <v>0</v>
      </c>
      <c r="K74" s="286">
        <v>0</v>
      </c>
      <c r="L74" s="286">
        <v>0</v>
      </c>
      <c r="M74" s="286">
        <v>0</v>
      </c>
      <c r="N74" s="286">
        <v>0</v>
      </c>
      <c r="O74" s="286">
        <v>0</v>
      </c>
      <c r="P74" s="286">
        <v>0</v>
      </c>
      <c r="Q74" s="286">
        <v>0</v>
      </c>
      <c r="R74" s="286">
        <v>0</v>
      </c>
      <c r="S74" s="293">
        <v>0</v>
      </c>
    </row>
    <row r="75" spans="1:20">
      <c r="A75" s="288" t="s">
        <v>156</v>
      </c>
      <c r="B75" s="289">
        <v>1150</v>
      </c>
      <c r="C75" s="290"/>
      <c r="D75" s="289" t="s">
        <v>36</v>
      </c>
      <c r="E75" s="291" t="s">
        <v>135</v>
      </c>
      <c r="F75" s="292" t="s">
        <v>136</v>
      </c>
      <c r="G75" s="291">
        <v>2025</v>
      </c>
      <c r="H75" s="289" t="s">
        <v>132</v>
      </c>
      <c r="I75" s="286">
        <v>0</v>
      </c>
      <c r="J75" s="286">
        <v>0</v>
      </c>
      <c r="K75" s="286">
        <v>0</v>
      </c>
      <c r="L75" s="286">
        <v>0</v>
      </c>
      <c r="M75" s="286">
        <v>0</v>
      </c>
      <c r="N75" s="286">
        <v>0</v>
      </c>
      <c r="O75" s="286">
        <v>0</v>
      </c>
      <c r="P75" s="286">
        <v>0</v>
      </c>
      <c r="Q75" s="286">
        <v>0</v>
      </c>
      <c r="R75" s="286">
        <v>0</v>
      </c>
      <c r="S75" s="293">
        <v>0</v>
      </c>
    </row>
    <row r="76" spans="1:20">
      <c r="A76" s="294" t="s">
        <v>156</v>
      </c>
      <c r="B76" s="317">
        <v>1150</v>
      </c>
      <c r="C76" s="290"/>
      <c r="D76" s="295" t="s">
        <v>36</v>
      </c>
      <c r="E76" s="296"/>
      <c r="F76" s="297" t="s">
        <v>107</v>
      </c>
      <c r="G76" s="296">
        <v>2025</v>
      </c>
      <c r="H76" s="295" t="s">
        <v>129</v>
      </c>
      <c r="I76" s="298">
        <v>0</v>
      </c>
      <c r="J76" s="298">
        <v>50000000</v>
      </c>
      <c r="K76" s="298">
        <v>0</v>
      </c>
      <c r="L76" s="298">
        <v>246138000</v>
      </c>
      <c r="M76" s="298">
        <v>30000000</v>
      </c>
      <c r="N76" s="298">
        <v>23250000</v>
      </c>
      <c r="O76" s="298">
        <v>0</v>
      </c>
      <c r="P76" s="298">
        <v>0</v>
      </c>
      <c r="Q76" s="298">
        <v>0</v>
      </c>
      <c r="R76" s="298">
        <v>0</v>
      </c>
      <c r="S76" s="299">
        <v>349388000</v>
      </c>
    </row>
    <row r="77" spans="1:20">
      <c r="A77" s="294" t="s">
        <v>156</v>
      </c>
      <c r="B77" s="295">
        <v>1150</v>
      </c>
      <c r="C77" s="290"/>
      <c r="D77" s="295" t="s">
        <v>36</v>
      </c>
      <c r="E77" s="296"/>
      <c r="F77" s="297" t="s">
        <v>107</v>
      </c>
      <c r="G77" s="296">
        <v>2025</v>
      </c>
      <c r="H77" s="295" t="s">
        <v>130</v>
      </c>
      <c r="I77" s="298">
        <v>0</v>
      </c>
      <c r="J77" s="298">
        <v>0</v>
      </c>
      <c r="K77" s="298">
        <v>867200000</v>
      </c>
      <c r="L77" s="298">
        <v>203763000</v>
      </c>
      <c r="M77" s="298">
        <v>26032000</v>
      </c>
      <c r="N77" s="298">
        <v>16831000</v>
      </c>
      <c r="O77" s="298">
        <v>0</v>
      </c>
      <c r="P77" s="298">
        <v>0</v>
      </c>
      <c r="Q77" s="298">
        <v>0</v>
      </c>
      <c r="R77" s="298">
        <v>150000</v>
      </c>
      <c r="S77" s="299">
        <v>1113976000</v>
      </c>
    </row>
    <row r="78" spans="1:20">
      <c r="A78" s="294" t="s">
        <v>156</v>
      </c>
      <c r="B78" s="317">
        <v>1150</v>
      </c>
      <c r="C78" s="290"/>
      <c r="D78" s="295" t="s">
        <v>36</v>
      </c>
      <c r="E78" s="296"/>
      <c r="F78" s="297" t="s">
        <v>107</v>
      </c>
      <c r="G78" s="296">
        <v>2025</v>
      </c>
      <c r="H78" s="295" t="s">
        <v>131</v>
      </c>
      <c r="I78" s="298">
        <v>0</v>
      </c>
      <c r="J78" s="298">
        <v>0</v>
      </c>
      <c r="K78" s="298">
        <v>867200000</v>
      </c>
      <c r="L78" s="298">
        <v>203530308</v>
      </c>
      <c r="M78" s="298">
        <v>26031229</v>
      </c>
      <c r="N78" s="298">
        <v>14767367.800000001</v>
      </c>
      <c r="O78" s="298">
        <v>0</v>
      </c>
      <c r="P78" s="298">
        <v>0</v>
      </c>
      <c r="Q78" s="298">
        <v>0</v>
      </c>
      <c r="R78" s="298">
        <v>15638</v>
      </c>
      <c r="S78" s="299">
        <v>1111544542.8</v>
      </c>
    </row>
    <row r="79" spans="1:20">
      <c r="A79" s="294" t="s">
        <v>156</v>
      </c>
      <c r="B79" s="295">
        <v>1150</v>
      </c>
      <c r="C79" s="290"/>
      <c r="D79" s="295" t="s">
        <v>36</v>
      </c>
      <c r="E79" s="296"/>
      <c r="F79" s="297" t="s">
        <v>107</v>
      </c>
      <c r="G79" s="296">
        <v>2025</v>
      </c>
      <c r="H79" s="295" t="s">
        <v>132</v>
      </c>
      <c r="I79" s="298">
        <v>0</v>
      </c>
      <c r="J79" s="298">
        <v>0</v>
      </c>
      <c r="K79" s="298">
        <v>0</v>
      </c>
      <c r="L79" s="298">
        <v>0</v>
      </c>
      <c r="M79" s="298">
        <v>0</v>
      </c>
      <c r="N79" s="298">
        <v>0</v>
      </c>
      <c r="O79" s="298">
        <v>0</v>
      </c>
      <c r="P79" s="298">
        <v>0</v>
      </c>
      <c r="Q79" s="298">
        <v>0</v>
      </c>
      <c r="R79" s="298">
        <v>0</v>
      </c>
      <c r="S79" s="299">
        <v>0</v>
      </c>
    </row>
    <row r="80" spans="1:20">
      <c r="A80" s="288" t="s">
        <v>156</v>
      </c>
      <c r="B80" s="282">
        <v>1150</v>
      </c>
      <c r="C80" s="290"/>
      <c r="D80" s="289" t="s">
        <v>139</v>
      </c>
      <c r="E80" s="291"/>
      <c r="F80" s="292"/>
      <c r="G80" s="291">
        <v>2025</v>
      </c>
      <c r="H80" s="289"/>
      <c r="I80" s="286"/>
      <c r="J80" s="286"/>
      <c r="K80" s="286"/>
      <c r="L80" s="286"/>
      <c r="M80" s="286"/>
      <c r="N80" s="286"/>
      <c r="O80" s="286"/>
      <c r="P80" s="286"/>
      <c r="Q80" s="286"/>
      <c r="R80" s="301"/>
      <c r="S80" s="293"/>
      <c r="T80" s="259" t="s">
        <v>159</v>
      </c>
    </row>
    <row r="81" spans="1:19" ht="12.75" thickBot="1">
      <c r="A81" s="308" t="s">
        <v>156</v>
      </c>
      <c r="B81" s="309">
        <v>1150</v>
      </c>
      <c r="C81" s="310"/>
      <c r="D81" s="309" t="s">
        <v>140</v>
      </c>
      <c r="E81" s="311"/>
      <c r="F81" s="312"/>
      <c r="G81" s="311">
        <v>2025</v>
      </c>
      <c r="H81" s="309"/>
      <c r="I81" s="342">
        <v>0</v>
      </c>
      <c r="J81" s="342">
        <v>0</v>
      </c>
      <c r="K81" s="342">
        <f t="shared" ref="K81:S81" si="0">K78/K77</f>
        <v>1</v>
      </c>
      <c r="L81" s="342">
        <f t="shared" si="0"/>
        <v>0.99885802623636288</v>
      </c>
      <c r="M81" s="342">
        <f t="shared" si="0"/>
        <v>0.99997038260602333</v>
      </c>
      <c r="N81" s="342">
        <f t="shared" si="0"/>
        <v>0.87739099281088473</v>
      </c>
      <c r="O81" s="342">
        <v>0</v>
      </c>
      <c r="P81" s="342">
        <v>0</v>
      </c>
      <c r="Q81" s="342">
        <v>0</v>
      </c>
      <c r="R81" s="342">
        <f t="shared" si="0"/>
        <v>0.10425333333333334</v>
      </c>
      <c r="S81" s="343">
        <f t="shared" si="0"/>
        <v>0.99781731635151916</v>
      </c>
    </row>
    <row r="82" spans="1:19" ht="12.75" thickTop="1">
      <c r="A82" s="281" t="s">
        <v>156</v>
      </c>
      <c r="B82" s="282">
        <v>1110</v>
      </c>
      <c r="C82" s="283"/>
      <c r="D82" s="282" t="s">
        <v>34</v>
      </c>
      <c r="E82" s="284" t="s">
        <v>127</v>
      </c>
      <c r="F82" s="285" t="s">
        <v>128</v>
      </c>
      <c r="G82" s="284">
        <v>2025</v>
      </c>
      <c r="H82" s="282" t="s">
        <v>129</v>
      </c>
      <c r="I82" s="286">
        <v>0</v>
      </c>
      <c r="J82" s="286">
        <v>80000000</v>
      </c>
      <c r="K82" s="286">
        <v>0</v>
      </c>
      <c r="L82" s="286">
        <v>0</v>
      </c>
      <c r="M82" s="286">
        <v>0</v>
      </c>
      <c r="N82" s="286">
        <v>0</v>
      </c>
      <c r="O82" s="286">
        <v>0</v>
      </c>
      <c r="P82" s="286">
        <v>0</v>
      </c>
      <c r="Q82" s="286">
        <v>0</v>
      </c>
      <c r="R82" s="286">
        <v>0</v>
      </c>
      <c r="S82" s="287">
        <v>80000000</v>
      </c>
    </row>
    <row r="83" spans="1:19">
      <c r="A83" s="288" t="s">
        <v>156</v>
      </c>
      <c r="B83" s="289">
        <v>1110</v>
      </c>
      <c r="C83" s="290"/>
      <c r="D83" s="289" t="s">
        <v>34</v>
      </c>
      <c r="E83" s="291" t="s">
        <v>127</v>
      </c>
      <c r="F83" s="292" t="s">
        <v>128</v>
      </c>
      <c r="G83" s="291">
        <v>2025</v>
      </c>
      <c r="H83" s="289" t="s">
        <v>130</v>
      </c>
      <c r="I83" s="286">
        <v>0</v>
      </c>
      <c r="J83" s="286">
        <v>98620000</v>
      </c>
      <c r="K83" s="286">
        <v>0</v>
      </c>
      <c r="L83" s="286">
        <v>20000000</v>
      </c>
      <c r="M83" s="286">
        <v>3200000</v>
      </c>
      <c r="N83" s="286">
        <v>20000000</v>
      </c>
      <c r="O83" s="286">
        <v>0</v>
      </c>
      <c r="P83" s="286">
        <v>0</v>
      </c>
      <c r="Q83" s="286">
        <v>15000000</v>
      </c>
      <c r="R83" s="286">
        <v>0</v>
      </c>
      <c r="S83" s="293">
        <v>156820000</v>
      </c>
    </row>
    <row r="84" spans="1:19">
      <c r="A84" s="288" t="s">
        <v>156</v>
      </c>
      <c r="B84" s="282">
        <v>1110</v>
      </c>
      <c r="C84" s="290"/>
      <c r="D84" s="289" t="s">
        <v>34</v>
      </c>
      <c r="E84" s="291" t="s">
        <v>127</v>
      </c>
      <c r="F84" s="292" t="s">
        <v>128</v>
      </c>
      <c r="G84" s="291">
        <v>2025</v>
      </c>
      <c r="H84" s="289" t="s">
        <v>131</v>
      </c>
      <c r="I84" s="286">
        <v>0</v>
      </c>
      <c r="J84" s="286">
        <v>93091894</v>
      </c>
      <c r="K84" s="286">
        <v>0</v>
      </c>
      <c r="L84" s="286">
        <v>14403172</v>
      </c>
      <c r="M84" s="286">
        <v>2509386</v>
      </c>
      <c r="N84" s="286">
        <v>19640064</v>
      </c>
      <c r="O84" s="286">
        <v>0</v>
      </c>
      <c r="P84" s="286">
        <v>0</v>
      </c>
      <c r="Q84" s="286">
        <v>11865000</v>
      </c>
      <c r="R84" s="286">
        <v>0</v>
      </c>
      <c r="S84" s="293">
        <v>141509516</v>
      </c>
    </row>
    <row r="85" spans="1:19">
      <c r="A85" s="288" t="s">
        <v>156</v>
      </c>
      <c r="B85" s="289">
        <v>1110</v>
      </c>
      <c r="C85" s="290"/>
      <c r="D85" s="289" t="s">
        <v>34</v>
      </c>
      <c r="E85" s="291" t="s">
        <v>127</v>
      </c>
      <c r="F85" s="292" t="s">
        <v>128</v>
      </c>
      <c r="G85" s="291">
        <v>2025</v>
      </c>
      <c r="H85" s="289" t="s">
        <v>132</v>
      </c>
      <c r="I85" s="286">
        <v>0</v>
      </c>
      <c r="J85" s="286">
        <v>276282</v>
      </c>
      <c r="K85" s="286">
        <v>0</v>
      </c>
      <c r="L85" s="286">
        <v>0</v>
      </c>
      <c r="M85" s="286">
        <v>0</v>
      </c>
      <c r="N85" s="286">
        <v>1</v>
      </c>
      <c r="O85" s="286">
        <v>0</v>
      </c>
      <c r="P85" s="286">
        <v>0</v>
      </c>
      <c r="Q85" s="286">
        <v>0</v>
      </c>
      <c r="R85" s="286">
        <v>0</v>
      </c>
      <c r="S85" s="293">
        <v>0</v>
      </c>
    </row>
    <row r="86" spans="1:19">
      <c r="A86" s="288" t="s">
        <v>156</v>
      </c>
      <c r="B86" s="282">
        <v>1110</v>
      </c>
      <c r="C86" s="290"/>
      <c r="D86" s="289" t="s">
        <v>34</v>
      </c>
      <c r="E86" s="291" t="s">
        <v>133</v>
      </c>
      <c r="F86" s="292" t="s">
        <v>134</v>
      </c>
      <c r="G86" s="291">
        <v>2025</v>
      </c>
      <c r="H86" s="289" t="s">
        <v>129</v>
      </c>
      <c r="I86" s="286">
        <v>0</v>
      </c>
      <c r="J86" s="286">
        <v>0</v>
      </c>
      <c r="K86" s="286">
        <v>0</v>
      </c>
      <c r="L86" s="286">
        <v>0</v>
      </c>
      <c r="M86" s="286">
        <v>0</v>
      </c>
      <c r="N86" s="286">
        <v>0</v>
      </c>
      <c r="O86" s="286">
        <v>0</v>
      </c>
      <c r="P86" s="286">
        <v>0</v>
      </c>
      <c r="Q86" s="286">
        <v>0</v>
      </c>
      <c r="R86" s="286">
        <v>0</v>
      </c>
      <c r="S86" s="293">
        <v>0</v>
      </c>
    </row>
    <row r="87" spans="1:19">
      <c r="A87" s="288" t="s">
        <v>156</v>
      </c>
      <c r="B87" s="289">
        <v>1110</v>
      </c>
      <c r="C87" s="290"/>
      <c r="D87" s="289" t="s">
        <v>34</v>
      </c>
      <c r="E87" s="291" t="s">
        <v>133</v>
      </c>
      <c r="F87" s="292" t="s">
        <v>134</v>
      </c>
      <c r="G87" s="291">
        <v>2025</v>
      </c>
      <c r="H87" s="289" t="s">
        <v>130</v>
      </c>
      <c r="I87" s="286">
        <v>0</v>
      </c>
      <c r="J87" s="286">
        <v>0</v>
      </c>
      <c r="K87" s="286">
        <v>0</v>
      </c>
      <c r="L87" s="286">
        <v>0</v>
      </c>
      <c r="M87" s="286">
        <v>0</v>
      </c>
      <c r="N87" s="286">
        <v>0</v>
      </c>
      <c r="O87" s="286">
        <v>0</v>
      </c>
      <c r="P87" s="286">
        <v>0</v>
      </c>
      <c r="Q87" s="286">
        <v>0</v>
      </c>
      <c r="R87" s="286">
        <v>0</v>
      </c>
      <c r="S87" s="293">
        <v>0</v>
      </c>
    </row>
    <row r="88" spans="1:19">
      <c r="A88" s="288" t="s">
        <v>156</v>
      </c>
      <c r="B88" s="282">
        <v>1110</v>
      </c>
      <c r="C88" s="290"/>
      <c r="D88" s="289" t="s">
        <v>34</v>
      </c>
      <c r="E88" s="291" t="s">
        <v>133</v>
      </c>
      <c r="F88" s="292" t="s">
        <v>134</v>
      </c>
      <c r="G88" s="291">
        <v>2025</v>
      </c>
      <c r="H88" s="289" t="s">
        <v>131</v>
      </c>
      <c r="I88" s="286">
        <v>0</v>
      </c>
      <c r="J88" s="286">
        <v>0</v>
      </c>
      <c r="K88" s="286">
        <v>0</v>
      </c>
      <c r="L88" s="286">
        <v>0</v>
      </c>
      <c r="M88" s="286">
        <v>0</v>
      </c>
      <c r="N88" s="286">
        <v>0</v>
      </c>
      <c r="O88" s="286">
        <v>0</v>
      </c>
      <c r="P88" s="286">
        <v>0</v>
      </c>
      <c r="Q88" s="286">
        <v>0</v>
      </c>
      <c r="R88" s="286">
        <v>0</v>
      </c>
      <c r="S88" s="293">
        <v>0</v>
      </c>
    </row>
    <row r="89" spans="1:19">
      <c r="A89" s="288" t="s">
        <v>156</v>
      </c>
      <c r="B89" s="289">
        <v>1110</v>
      </c>
      <c r="C89" s="290"/>
      <c r="D89" s="289" t="s">
        <v>34</v>
      </c>
      <c r="E89" s="291" t="s">
        <v>133</v>
      </c>
      <c r="F89" s="292" t="s">
        <v>134</v>
      </c>
      <c r="G89" s="291">
        <v>2025</v>
      </c>
      <c r="H89" s="289" t="s">
        <v>132</v>
      </c>
      <c r="I89" s="286">
        <v>0</v>
      </c>
      <c r="J89" s="286">
        <v>0</v>
      </c>
      <c r="K89" s="286">
        <v>0</v>
      </c>
      <c r="L89" s="286">
        <v>0</v>
      </c>
      <c r="M89" s="286">
        <v>0</v>
      </c>
      <c r="N89" s="286">
        <v>0</v>
      </c>
      <c r="O89" s="286">
        <v>0</v>
      </c>
      <c r="P89" s="286">
        <v>0</v>
      </c>
      <c r="Q89" s="286">
        <v>0</v>
      </c>
      <c r="R89" s="286">
        <v>0</v>
      </c>
      <c r="S89" s="293">
        <v>0</v>
      </c>
    </row>
    <row r="90" spans="1:19">
      <c r="A90" s="288" t="s">
        <v>156</v>
      </c>
      <c r="B90" s="282">
        <v>1110</v>
      </c>
      <c r="C90" s="290"/>
      <c r="D90" s="289" t="s">
        <v>34</v>
      </c>
      <c r="E90" s="291" t="s">
        <v>135</v>
      </c>
      <c r="F90" s="292" t="s">
        <v>136</v>
      </c>
      <c r="G90" s="291">
        <v>2025</v>
      </c>
      <c r="H90" s="289" t="s">
        <v>129</v>
      </c>
      <c r="I90" s="286">
        <v>0</v>
      </c>
      <c r="J90" s="286">
        <v>0</v>
      </c>
      <c r="K90" s="286">
        <v>0</v>
      </c>
      <c r="L90" s="286">
        <v>0</v>
      </c>
      <c r="M90" s="286">
        <v>0</v>
      </c>
      <c r="N90" s="286">
        <v>0</v>
      </c>
      <c r="O90" s="286">
        <v>0</v>
      </c>
      <c r="P90" s="286">
        <v>0</v>
      </c>
      <c r="Q90" s="286">
        <v>0</v>
      </c>
      <c r="R90" s="286">
        <v>0</v>
      </c>
      <c r="S90" s="293">
        <v>0</v>
      </c>
    </row>
    <row r="91" spans="1:19">
      <c r="A91" s="288" t="s">
        <v>156</v>
      </c>
      <c r="B91" s="289">
        <v>1110</v>
      </c>
      <c r="C91" s="290"/>
      <c r="D91" s="289" t="s">
        <v>34</v>
      </c>
      <c r="E91" s="291" t="s">
        <v>135</v>
      </c>
      <c r="F91" s="292" t="s">
        <v>136</v>
      </c>
      <c r="G91" s="291">
        <v>2025</v>
      </c>
      <c r="H91" s="289" t="s">
        <v>130</v>
      </c>
      <c r="I91" s="286">
        <v>0</v>
      </c>
      <c r="J91" s="286">
        <v>140000</v>
      </c>
      <c r="K91" s="286">
        <v>0</v>
      </c>
      <c r="L91" s="286">
        <v>0</v>
      </c>
      <c r="M91" s="286">
        <v>0</v>
      </c>
      <c r="N91" s="286">
        <v>0</v>
      </c>
      <c r="O91" s="286">
        <v>0</v>
      </c>
      <c r="P91" s="286">
        <v>0</v>
      </c>
      <c r="Q91" s="286">
        <v>0</v>
      </c>
      <c r="R91" s="286">
        <v>0</v>
      </c>
      <c r="S91" s="293">
        <v>0</v>
      </c>
    </row>
    <row r="92" spans="1:19">
      <c r="A92" s="288" t="s">
        <v>156</v>
      </c>
      <c r="B92" s="282">
        <v>1110</v>
      </c>
      <c r="C92" s="290"/>
      <c r="D92" s="289" t="s">
        <v>34</v>
      </c>
      <c r="E92" s="291" t="s">
        <v>135</v>
      </c>
      <c r="F92" s="292" t="s">
        <v>136</v>
      </c>
      <c r="G92" s="291">
        <v>2025</v>
      </c>
      <c r="H92" s="289" t="s">
        <v>131</v>
      </c>
      <c r="I92" s="286">
        <v>0</v>
      </c>
      <c r="J92" s="286">
        <v>136826</v>
      </c>
      <c r="K92" s="286">
        <v>0</v>
      </c>
      <c r="L92" s="286">
        <v>0</v>
      </c>
      <c r="M92" s="286">
        <v>0</v>
      </c>
      <c r="N92" s="286">
        <v>0</v>
      </c>
      <c r="O92" s="286">
        <v>0</v>
      </c>
      <c r="P92" s="286">
        <v>0</v>
      </c>
      <c r="Q92" s="286">
        <v>0</v>
      </c>
      <c r="R92" s="286">
        <v>0</v>
      </c>
      <c r="S92" s="293">
        <v>136826</v>
      </c>
    </row>
    <row r="93" spans="1:19">
      <c r="A93" s="288" t="s">
        <v>156</v>
      </c>
      <c r="B93" s="289">
        <v>1110</v>
      </c>
      <c r="C93" s="290"/>
      <c r="D93" s="289" t="s">
        <v>34</v>
      </c>
      <c r="E93" s="291" t="s">
        <v>135</v>
      </c>
      <c r="F93" s="292" t="s">
        <v>136</v>
      </c>
      <c r="G93" s="291">
        <v>2025</v>
      </c>
      <c r="H93" s="289" t="s">
        <v>132</v>
      </c>
      <c r="I93" s="286">
        <v>0</v>
      </c>
      <c r="J93" s="286">
        <v>0</v>
      </c>
      <c r="K93" s="286">
        <v>0</v>
      </c>
      <c r="L93" s="286">
        <v>0</v>
      </c>
      <c r="M93" s="286">
        <v>0</v>
      </c>
      <c r="N93" s="286">
        <v>0</v>
      </c>
      <c r="O93" s="286">
        <v>0</v>
      </c>
      <c r="P93" s="286">
        <v>0</v>
      </c>
      <c r="Q93" s="286">
        <v>0</v>
      </c>
      <c r="R93" s="286">
        <v>0</v>
      </c>
      <c r="S93" s="293">
        <v>0</v>
      </c>
    </row>
    <row r="94" spans="1:19">
      <c r="A94" s="294" t="s">
        <v>156</v>
      </c>
      <c r="B94" s="317">
        <v>1110</v>
      </c>
      <c r="C94" s="290"/>
      <c r="D94" s="295" t="s">
        <v>34</v>
      </c>
      <c r="E94" s="296"/>
      <c r="F94" s="297" t="s">
        <v>107</v>
      </c>
      <c r="G94" s="296">
        <v>2025</v>
      </c>
      <c r="H94" s="295" t="s">
        <v>129</v>
      </c>
      <c r="I94" s="298">
        <v>0</v>
      </c>
      <c r="J94" s="298">
        <v>80000000</v>
      </c>
      <c r="K94" s="298">
        <v>0</v>
      </c>
      <c r="L94" s="298">
        <v>0</v>
      </c>
      <c r="M94" s="298">
        <v>0</v>
      </c>
      <c r="N94" s="298">
        <v>0</v>
      </c>
      <c r="O94" s="298">
        <v>0</v>
      </c>
      <c r="P94" s="298">
        <v>0</v>
      </c>
      <c r="Q94" s="298">
        <v>0</v>
      </c>
      <c r="R94" s="298">
        <v>0</v>
      </c>
      <c r="S94" s="299">
        <v>80000000</v>
      </c>
    </row>
    <row r="95" spans="1:19">
      <c r="A95" s="294" t="s">
        <v>156</v>
      </c>
      <c r="B95" s="295">
        <v>1110</v>
      </c>
      <c r="C95" s="290"/>
      <c r="D95" s="295" t="s">
        <v>34</v>
      </c>
      <c r="E95" s="296"/>
      <c r="F95" s="297" t="s">
        <v>107</v>
      </c>
      <c r="G95" s="296">
        <v>2025</v>
      </c>
      <c r="H95" s="295" t="s">
        <v>130</v>
      </c>
      <c r="I95" s="298">
        <v>0</v>
      </c>
      <c r="J95" s="298">
        <v>98760000</v>
      </c>
      <c r="K95" s="298">
        <v>0</v>
      </c>
      <c r="L95" s="298">
        <v>20000000</v>
      </c>
      <c r="M95" s="298">
        <v>3200000</v>
      </c>
      <c r="N95" s="298">
        <v>20000000</v>
      </c>
      <c r="O95" s="298">
        <v>0</v>
      </c>
      <c r="P95" s="298">
        <v>0</v>
      </c>
      <c r="Q95" s="298">
        <v>15000000</v>
      </c>
      <c r="R95" s="298">
        <v>0</v>
      </c>
      <c r="S95" s="299">
        <v>156960000</v>
      </c>
    </row>
    <row r="96" spans="1:19">
      <c r="A96" s="294" t="s">
        <v>156</v>
      </c>
      <c r="B96" s="317">
        <v>1110</v>
      </c>
      <c r="C96" s="290"/>
      <c r="D96" s="295" t="s">
        <v>34</v>
      </c>
      <c r="E96" s="296"/>
      <c r="F96" s="297" t="s">
        <v>107</v>
      </c>
      <c r="G96" s="296">
        <v>2025</v>
      </c>
      <c r="H96" s="295" t="s">
        <v>131</v>
      </c>
      <c r="I96" s="298">
        <v>0</v>
      </c>
      <c r="J96" s="298">
        <v>93228720</v>
      </c>
      <c r="K96" s="298">
        <v>0</v>
      </c>
      <c r="L96" s="298">
        <v>14403172</v>
      </c>
      <c r="M96" s="298">
        <v>2509386</v>
      </c>
      <c r="N96" s="298">
        <v>19640064</v>
      </c>
      <c r="O96" s="298">
        <v>0</v>
      </c>
      <c r="P96" s="298">
        <v>0</v>
      </c>
      <c r="Q96" s="298">
        <v>11865000</v>
      </c>
      <c r="R96" s="298">
        <v>0</v>
      </c>
      <c r="S96" s="299">
        <v>141646342</v>
      </c>
    </row>
    <row r="97" spans="1:20">
      <c r="A97" s="294" t="s">
        <v>156</v>
      </c>
      <c r="B97" s="295">
        <v>1110</v>
      </c>
      <c r="C97" s="290"/>
      <c r="D97" s="295" t="s">
        <v>34</v>
      </c>
      <c r="E97" s="296"/>
      <c r="F97" s="297" t="s">
        <v>107</v>
      </c>
      <c r="G97" s="296">
        <v>2025</v>
      </c>
      <c r="H97" s="295" t="s">
        <v>132</v>
      </c>
      <c r="I97" s="298">
        <v>0</v>
      </c>
      <c r="J97" s="298">
        <v>276282</v>
      </c>
      <c r="K97" s="298">
        <v>0</v>
      </c>
      <c r="L97" s="298">
        <v>0</v>
      </c>
      <c r="M97" s="298">
        <v>0</v>
      </c>
      <c r="N97" s="298">
        <v>1</v>
      </c>
      <c r="O97" s="298">
        <v>0</v>
      </c>
      <c r="P97" s="298">
        <v>0</v>
      </c>
      <c r="Q97" s="298">
        <v>0</v>
      </c>
      <c r="R97" s="298">
        <v>0</v>
      </c>
      <c r="S97" s="299">
        <v>276283</v>
      </c>
    </row>
    <row r="98" spans="1:20">
      <c r="A98" s="288" t="s">
        <v>156</v>
      </c>
      <c r="B98" s="282">
        <v>1110</v>
      </c>
      <c r="C98" s="290"/>
      <c r="D98" s="289" t="s">
        <v>139</v>
      </c>
      <c r="E98" s="291"/>
      <c r="F98" s="292"/>
      <c r="G98" s="291">
        <v>2025</v>
      </c>
      <c r="H98" s="289"/>
      <c r="I98" s="286"/>
      <c r="J98" s="286"/>
      <c r="K98" s="286"/>
      <c r="L98" s="286"/>
      <c r="M98" s="286"/>
      <c r="N98" s="286"/>
      <c r="O98" s="286"/>
      <c r="P98" s="286"/>
      <c r="Q98" s="286"/>
      <c r="R98" s="301"/>
      <c r="S98" s="293"/>
    </row>
    <row r="99" spans="1:20" ht="12.75" thickBot="1">
      <c r="A99" s="308" t="s">
        <v>156</v>
      </c>
      <c r="B99" s="309">
        <v>1110</v>
      </c>
      <c r="C99" s="310"/>
      <c r="D99" s="309" t="s">
        <v>140</v>
      </c>
      <c r="E99" s="311"/>
      <c r="F99" s="312"/>
      <c r="G99" s="311">
        <v>2025</v>
      </c>
      <c r="H99" s="309"/>
      <c r="I99" s="313"/>
      <c r="J99" s="344">
        <v>0.94399270959902792</v>
      </c>
      <c r="K99" s="344">
        <v>0</v>
      </c>
      <c r="L99" s="344">
        <v>0.72015859999999998</v>
      </c>
      <c r="M99" s="344">
        <v>0.78418312499999998</v>
      </c>
      <c r="N99" s="344">
        <v>0.98200319999999997</v>
      </c>
      <c r="O99" s="344">
        <v>0</v>
      </c>
      <c r="P99" s="344">
        <v>0</v>
      </c>
      <c r="Q99" s="344">
        <v>0.79100000000000004</v>
      </c>
      <c r="R99" s="344">
        <v>0</v>
      </c>
      <c r="S99" s="345">
        <v>0.90243591997961259</v>
      </c>
      <c r="T99" s="259" t="s">
        <v>159</v>
      </c>
    </row>
    <row r="100" spans="1:20" ht="12.75" thickTop="1">
      <c r="A100" s="281" t="s">
        <v>156</v>
      </c>
      <c r="B100" s="282">
        <v>6190</v>
      </c>
      <c r="C100" s="283"/>
      <c r="D100" s="282" t="s">
        <v>44</v>
      </c>
      <c r="E100" s="284" t="s">
        <v>127</v>
      </c>
      <c r="F100" s="285" t="s">
        <v>128</v>
      </c>
      <c r="G100" s="284">
        <v>2025</v>
      </c>
      <c r="H100" s="282" t="s">
        <v>129</v>
      </c>
      <c r="I100" s="286">
        <v>0</v>
      </c>
      <c r="J100" s="286">
        <v>550000000</v>
      </c>
      <c r="K100" s="286">
        <v>0</v>
      </c>
      <c r="L100" s="286">
        <v>0</v>
      </c>
      <c r="M100" s="286">
        <v>0</v>
      </c>
      <c r="N100" s="286">
        <v>0</v>
      </c>
      <c r="O100" s="286">
        <v>0</v>
      </c>
      <c r="P100" s="286">
        <v>0</v>
      </c>
      <c r="Q100" s="286">
        <v>0</v>
      </c>
      <c r="R100" s="286">
        <v>745000000</v>
      </c>
      <c r="S100" s="287">
        <v>1295000000</v>
      </c>
    </row>
    <row r="101" spans="1:20">
      <c r="A101" s="288" t="s">
        <v>156</v>
      </c>
      <c r="B101" s="289">
        <v>6190</v>
      </c>
      <c r="C101" s="290"/>
      <c r="D101" s="289" t="s">
        <v>44</v>
      </c>
      <c r="E101" s="291" t="s">
        <v>127</v>
      </c>
      <c r="F101" s="292" t="s">
        <v>128</v>
      </c>
      <c r="G101" s="291">
        <v>2025</v>
      </c>
      <c r="H101" s="289" t="s">
        <v>130</v>
      </c>
      <c r="I101" s="286">
        <v>0</v>
      </c>
      <c r="J101" s="286">
        <v>570095000</v>
      </c>
      <c r="K101" s="286">
        <v>0</v>
      </c>
      <c r="L101" s="286">
        <v>0</v>
      </c>
      <c r="M101" s="286">
        <v>0</v>
      </c>
      <c r="N101" s="286">
        <v>0</v>
      </c>
      <c r="O101" s="286">
        <v>0</v>
      </c>
      <c r="P101" s="286">
        <v>0</v>
      </c>
      <c r="Q101" s="286">
        <v>0</v>
      </c>
      <c r="R101" s="286">
        <v>535018000</v>
      </c>
      <c r="S101" s="293">
        <v>1105113000</v>
      </c>
    </row>
    <row r="102" spans="1:20">
      <c r="A102" s="288" t="s">
        <v>156</v>
      </c>
      <c r="B102" s="282">
        <v>6190</v>
      </c>
      <c r="C102" s="290"/>
      <c r="D102" s="289" t="s">
        <v>44</v>
      </c>
      <c r="E102" s="291" t="s">
        <v>127</v>
      </c>
      <c r="F102" s="292" t="s">
        <v>128</v>
      </c>
      <c r="G102" s="291">
        <v>2025</v>
      </c>
      <c r="H102" s="289" t="s">
        <v>131</v>
      </c>
      <c r="I102" s="286">
        <v>0</v>
      </c>
      <c r="J102" s="286">
        <v>554740814</v>
      </c>
      <c r="K102" s="286">
        <v>0</v>
      </c>
      <c r="L102" s="286">
        <v>0</v>
      </c>
      <c r="M102" s="286">
        <v>0</v>
      </c>
      <c r="N102" s="286">
        <v>0</v>
      </c>
      <c r="O102" s="286">
        <v>0</v>
      </c>
      <c r="P102" s="286">
        <v>0</v>
      </c>
      <c r="Q102" s="286">
        <v>0</v>
      </c>
      <c r="R102" s="286">
        <v>511423942.20999998</v>
      </c>
      <c r="S102" s="293">
        <v>1066164756.21</v>
      </c>
    </row>
    <row r="103" spans="1:20">
      <c r="A103" s="288" t="s">
        <v>156</v>
      </c>
      <c r="B103" s="289">
        <v>6190</v>
      </c>
      <c r="C103" s="290"/>
      <c r="D103" s="289" t="s">
        <v>44</v>
      </c>
      <c r="E103" s="291" t="s">
        <v>127</v>
      </c>
      <c r="F103" s="292" t="s">
        <v>128</v>
      </c>
      <c r="G103" s="291">
        <v>2025</v>
      </c>
      <c r="H103" s="289" t="s">
        <v>132</v>
      </c>
      <c r="I103" s="286">
        <v>0</v>
      </c>
      <c r="J103" s="286">
        <v>6079758</v>
      </c>
      <c r="K103" s="286">
        <v>0</v>
      </c>
      <c r="L103" s="286">
        <v>0</v>
      </c>
      <c r="M103" s="286">
        <v>0</v>
      </c>
      <c r="N103" s="286">
        <v>0</v>
      </c>
      <c r="O103" s="286">
        <v>0</v>
      </c>
      <c r="P103" s="286">
        <v>0</v>
      </c>
      <c r="Q103" s="286">
        <v>0</v>
      </c>
      <c r="R103" s="286">
        <v>0</v>
      </c>
      <c r="S103" s="293">
        <v>0</v>
      </c>
    </row>
    <row r="104" spans="1:20">
      <c r="A104" s="288" t="s">
        <v>156</v>
      </c>
      <c r="B104" s="282">
        <v>6190</v>
      </c>
      <c r="C104" s="290"/>
      <c r="D104" s="289" t="s">
        <v>44</v>
      </c>
      <c r="E104" s="291" t="s">
        <v>133</v>
      </c>
      <c r="F104" s="292" t="s">
        <v>134</v>
      </c>
      <c r="G104" s="291">
        <v>2025</v>
      </c>
      <c r="H104" s="289" t="s">
        <v>129</v>
      </c>
      <c r="I104" s="286">
        <v>0</v>
      </c>
      <c r="J104" s="286">
        <v>0</v>
      </c>
      <c r="K104" s="286">
        <v>0</v>
      </c>
      <c r="L104" s="286">
        <v>0</v>
      </c>
      <c r="M104" s="286">
        <v>0</v>
      </c>
      <c r="N104" s="286">
        <v>0</v>
      </c>
      <c r="O104" s="286">
        <v>0</v>
      </c>
      <c r="P104" s="286">
        <v>0</v>
      </c>
      <c r="Q104" s="286">
        <v>0</v>
      </c>
      <c r="R104" s="286">
        <v>0</v>
      </c>
      <c r="S104" s="293">
        <v>0</v>
      </c>
    </row>
    <row r="105" spans="1:20">
      <c r="A105" s="288" t="s">
        <v>156</v>
      </c>
      <c r="B105" s="289">
        <v>6190</v>
      </c>
      <c r="C105" s="290"/>
      <c r="D105" s="289" t="s">
        <v>44</v>
      </c>
      <c r="E105" s="291" t="s">
        <v>133</v>
      </c>
      <c r="F105" s="292" t="s">
        <v>134</v>
      </c>
      <c r="G105" s="291">
        <v>2025</v>
      </c>
      <c r="H105" s="289" t="s">
        <v>130</v>
      </c>
      <c r="I105" s="286">
        <v>0</v>
      </c>
      <c r="J105" s="286">
        <v>0</v>
      </c>
      <c r="K105" s="286">
        <v>0</v>
      </c>
      <c r="L105" s="286">
        <v>0</v>
      </c>
      <c r="M105" s="286">
        <v>0</v>
      </c>
      <c r="N105" s="286">
        <v>0</v>
      </c>
      <c r="O105" s="286">
        <v>0</v>
      </c>
      <c r="P105" s="286">
        <v>0</v>
      </c>
      <c r="Q105" s="286">
        <v>0</v>
      </c>
      <c r="R105" s="286">
        <v>0</v>
      </c>
      <c r="S105" s="293">
        <v>0</v>
      </c>
    </row>
    <row r="106" spans="1:20">
      <c r="A106" s="288" t="s">
        <v>156</v>
      </c>
      <c r="B106" s="282">
        <v>6190</v>
      </c>
      <c r="C106" s="290"/>
      <c r="D106" s="289" t="s">
        <v>44</v>
      </c>
      <c r="E106" s="291" t="s">
        <v>133</v>
      </c>
      <c r="F106" s="292" t="s">
        <v>134</v>
      </c>
      <c r="G106" s="291">
        <v>2025</v>
      </c>
      <c r="H106" s="289" t="s">
        <v>131</v>
      </c>
      <c r="I106" s="286">
        <v>0</v>
      </c>
      <c r="J106" s="286">
        <v>0</v>
      </c>
      <c r="K106" s="286">
        <v>0</v>
      </c>
      <c r="L106" s="286">
        <v>0</v>
      </c>
      <c r="M106" s="286">
        <v>0</v>
      </c>
      <c r="N106" s="286">
        <v>0</v>
      </c>
      <c r="O106" s="286">
        <v>0</v>
      </c>
      <c r="P106" s="286">
        <v>0</v>
      </c>
      <c r="Q106" s="286">
        <v>0</v>
      </c>
      <c r="R106" s="286">
        <v>0</v>
      </c>
      <c r="S106" s="293">
        <v>0</v>
      </c>
    </row>
    <row r="107" spans="1:20">
      <c r="A107" s="288" t="s">
        <v>156</v>
      </c>
      <c r="B107" s="289">
        <v>6190</v>
      </c>
      <c r="C107" s="290"/>
      <c r="D107" s="289" t="s">
        <v>44</v>
      </c>
      <c r="E107" s="291" t="s">
        <v>133</v>
      </c>
      <c r="F107" s="292" t="s">
        <v>134</v>
      </c>
      <c r="G107" s="291">
        <v>2025</v>
      </c>
      <c r="H107" s="289" t="s">
        <v>132</v>
      </c>
      <c r="I107" s="286">
        <v>0</v>
      </c>
      <c r="J107" s="286">
        <v>0</v>
      </c>
      <c r="K107" s="286">
        <v>0</v>
      </c>
      <c r="L107" s="286">
        <v>0</v>
      </c>
      <c r="M107" s="286">
        <v>0</v>
      </c>
      <c r="N107" s="286">
        <v>0</v>
      </c>
      <c r="O107" s="286">
        <v>0</v>
      </c>
      <c r="P107" s="286">
        <v>0</v>
      </c>
      <c r="Q107" s="286">
        <v>0</v>
      </c>
      <c r="R107" s="286">
        <v>0</v>
      </c>
      <c r="S107" s="293">
        <v>0</v>
      </c>
    </row>
    <row r="108" spans="1:20">
      <c r="A108" s="288" t="s">
        <v>156</v>
      </c>
      <c r="B108" s="282">
        <v>6190</v>
      </c>
      <c r="C108" s="290"/>
      <c r="D108" s="289" t="s">
        <v>44</v>
      </c>
      <c r="E108" s="291" t="s">
        <v>135</v>
      </c>
      <c r="F108" s="292" t="s">
        <v>136</v>
      </c>
      <c r="G108" s="291">
        <v>2025</v>
      </c>
      <c r="H108" s="289" t="s">
        <v>129</v>
      </c>
      <c r="I108" s="286">
        <v>0</v>
      </c>
      <c r="J108" s="286">
        <v>0</v>
      </c>
      <c r="K108" s="286">
        <v>0</v>
      </c>
      <c r="L108" s="286">
        <v>0</v>
      </c>
      <c r="M108" s="286">
        <v>0</v>
      </c>
      <c r="N108" s="286">
        <v>0</v>
      </c>
      <c r="O108" s="286">
        <v>0</v>
      </c>
      <c r="P108" s="286">
        <v>0</v>
      </c>
      <c r="Q108" s="286">
        <v>0</v>
      </c>
      <c r="R108" s="286">
        <v>0</v>
      </c>
      <c r="S108" s="293">
        <v>0</v>
      </c>
    </row>
    <row r="109" spans="1:20">
      <c r="A109" s="288" t="s">
        <v>156</v>
      </c>
      <c r="B109" s="289">
        <v>6190</v>
      </c>
      <c r="C109" s="290"/>
      <c r="D109" s="289" t="s">
        <v>44</v>
      </c>
      <c r="E109" s="291" t="s">
        <v>135</v>
      </c>
      <c r="F109" s="292" t="s">
        <v>136</v>
      </c>
      <c r="G109" s="291">
        <v>2025</v>
      </c>
      <c r="H109" s="289" t="s">
        <v>130</v>
      </c>
      <c r="I109" s="286">
        <v>0</v>
      </c>
      <c r="J109" s="286">
        <v>0</v>
      </c>
      <c r="K109" s="286">
        <v>0</v>
      </c>
      <c r="L109" s="286">
        <v>0</v>
      </c>
      <c r="M109" s="286">
        <v>0</v>
      </c>
      <c r="N109" s="286">
        <v>0</v>
      </c>
      <c r="O109" s="286">
        <v>0</v>
      </c>
      <c r="P109" s="286">
        <v>0</v>
      </c>
      <c r="Q109" s="286">
        <v>0</v>
      </c>
      <c r="R109" s="286">
        <v>0</v>
      </c>
      <c r="S109" s="293">
        <v>0</v>
      </c>
    </row>
    <row r="110" spans="1:20">
      <c r="A110" s="288" t="s">
        <v>156</v>
      </c>
      <c r="B110" s="282">
        <v>6190</v>
      </c>
      <c r="C110" s="290"/>
      <c r="D110" s="289" t="s">
        <v>44</v>
      </c>
      <c r="E110" s="291" t="s">
        <v>135</v>
      </c>
      <c r="F110" s="292" t="s">
        <v>136</v>
      </c>
      <c r="G110" s="291">
        <v>2025</v>
      </c>
      <c r="H110" s="289" t="s">
        <v>131</v>
      </c>
      <c r="I110" s="286">
        <v>0</v>
      </c>
      <c r="J110" s="286">
        <v>0</v>
      </c>
      <c r="K110" s="286">
        <v>0</v>
      </c>
      <c r="L110" s="286">
        <v>0</v>
      </c>
      <c r="M110" s="286">
        <v>0</v>
      </c>
      <c r="N110" s="286">
        <v>0</v>
      </c>
      <c r="O110" s="286">
        <v>0</v>
      </c>
      <c r="P110" s="286">
        <v>0</v>
      </c>
      <c r="Q110" s="286">
        <v>0</v>
      </c>
      <c r="R110" s="286">
        <v>0</v>
      </c>
      <c r="S110" s="293">
        <v>0</v>
      </c>
    </row>
    <row r="111" spans="1:20">
      <c r="A111" s="288" t="s">
        <v>156</v>
      </c>
      <c r="B111" s="289">
        <v>6190</v>
      </c>
      <c r="C111" s="290"/>
      <c r="D111" s="289" t="s">
        <v>44</v>
      </c>
      <c r="E111" s="291" t="s">
        <v>135</v>
      </c>
      <c r="F111" s="292" t="s">
        <v>136</v>
      </c>
      <c r="G111" s="291">
        <v>2025</v>
      </c>
      <c r="H111" s="289" t="s">
        <v>132</v>
      </c>
      <c r="I111" s="286">
        <v>0</v>
      </c>
      <c r="J111" s="286">
        <v>0</v>
      </c>
      <c r="K111" s="286">
        <v>0</v>
      </c>
      <c r="L111" s="286">
        <v>0</v>
      </c>
      <c r="M111" s="286">
        <v>0</v>
      </c>
      <c r="N111" s="286">
        <v>0</v>
      </c>
      <c r="O111" s="286">
        <v>0</v>
      </c>
      <c r="P111" s="286">
        <v>0</v>
      </c>
      <c r="Q111" s="286">
        <v>0</v>
      </c>
      <c r="R111" s="286">
        <v>0</v>
      </c>
      <c r="S111" s="293">
        <v>0</v>
      </c>
    </row>
    <row r="112" spans="1:20">
      <c r="A112" s="294" t="s">
        <v>156</v>
      </c>
      <c r="B112" s="317">
        <v>6190</v>
      </c>
      <c r="C112" s="290"/>
      <c r="D112" s="295" t="s">
        <v>44</v>
      </c>
      <c r="E112" s="296"/>
      <c r="F112" s="297" t="s">
        <v>107</v>
      </c>
      <c r="G112" s="296">
        <v>2025</v>
      </c>
      <c r="H112" s="295" t="s">
        <v>129</v>
      </c>
      <c r="I112" s="298">
        <v>0</v>
      </c>
      <c r="J112" s="298">
        <v>550000000</v>
      </c>
      <c r="K112" s="298">
        <v>0</v>
      </c>
      <c r="L112" s="298">
        <v>0</v>
      </c>
      <c r="M112" s="298">
        <v>0</v>
      </c>
      <c r="N112" s="298">
        <v>0</v>
      </c>
      <c r="O112" s="298">
        <v>0</v>
      </c>
      <c r="P112" s="298">
        <v>0</v>
      </c>
      <c r="Q112" s="298">
        <v>0</v>
      </c>
      <c r="R112" s="298">
        <v>745000000</v>
      </c>
      <c r="S112" s="299">
        <v>1295000000</v>
      </c>
    </row>
    <row r="113" spans="1:20">
      <c r="A113" s="294" t="s">
        <v>156</v>
      </c>
      <c r="B113" s="295">
        <v>6190</v>
      </c>
      <c r="C113" s="290"/>
      <c r="D113" s="295" t="s">
        <v>44</v>
      </c>
      <c r="E113" s="296"/>
      <c r="F113" s="297" t="s">
        <v>107</v>
      </c>
      <c r="G113" s="296">
        <v>2025</v>
      </c>
      <c r="H113" s="295" t="s">
        <v>130</v>
      </c>
      <c r="I113" s="298">
        <v>0</v>
      </c>
      <c r="J113" s="298">
        <v>570095000</v>
      </c>
      <c r="K113" s="298">
        <v>0</v>
      </c>
      <c r="L113" s="298">
        <v>0</v>
      </c>
      <c r="M113" s="298">
        <v>0</v>
      </c>
      <c r="N113" s="298">
        <v>0</v>
      </c>
      <c r="O113" s="298">
        <v>0</v>
      </c>
      <c r="P113" s="298">
        <v>0</v>
      </c>
      <c r="Q113" s="298">
        <v>0</v>
      </c>
      <c r="R113" s="298">
        <v>535018000</v>
      </c>
      <c r="S113" s="299">
        <v>1105113000</v>
      </c>
    </row>
    <row r="114" spans="1:20">
      <c r="A114" s="294" t="s">
        <v>156</v>
      </c>
      <c r="B114" s="317">
        <v>6190</v>
      </c>
      <c r="C114" s="290"/>
      <c r="D114" s="295" t="s">
        <v>44</v>
      </c>
      <c r="E114" s="296"/>
      <c r="F114" s="297" t="s">
        <v>107</v>
      </c>
      <c r="G114" s="296">
        <v>2025</v>
      </c>
      <c r="H114" s="295" t="s">
        <v>131</v>
      </c>
      <c r="I114" s="298">
        <v>0</v>
      </c>
      <c r="J114" s="298">
        <v>554740814</v>
      </c>
      <c r="K114" s="298">
        <v>0</v>
      </c>
      <c r="L114" s="298">
        <v>0</v>
      </c>
      <c r="M114" s="298">
        <v>0</v>
      </c>
      <c r="N114" s="298">
        <v>0</v>
      </c>
      <c r="O114" s="298">
        <v>0</v>
      </c>
      <c r="P114" s="298">
        <v>0</v>
      </c>
      <c r="Q114" s="298">
        <v>0</v>
      </c>
      <c r="R114" s="298">
        <v>511423942.20999998</v>
      </c>
      <c r="S114" s="299">
        <v>1066164756.21</v>
      </c>
    </row>
    <row r="115" spans="1:20">
      <c r="A115" s="294" t="s">
        <v>156</v>
      </c>
      <c r="B115" s="295">
        <v>6190</v>
      </c>
      <c r="C115" s="290"/>
      <c r="D115" s="295" t="s">
        <v>44</v>
      </c>
      <c r="E115" s="296"/>
      <c r="F115" s="297" t="s">
        <v>107</v>
      </c>
      <c r="G115" s="296">
        <v>2025</v>
      </c>
      <c r="H115" s="295" t="s">
        <v>132</v>
      </c>
      <c r="I115" s="298">
        <v>0</v>
      </c>
      <c r="J115" s="298">
        <v>6079758</v>
      </c>
      <c r="K115" s="298">
        <v>0</v>
      </c>
      <c r="L115" s="298">
        <v>0</v>
      </c>
      <c r="M115" s="298">
        <v>0</v>
      </c>
      <c r="N115" s="298">
        <v>0</v>
      </c>
      <c r="O115" s="298">
        <v>0</v>
      </c>
      <c r="P115" s="298">
        <v>0</v>
      </c>
      <c r="Q115" s="298">
        <v>0</v>
      </c>
      <c r="R115" s="298">
        <v>0</v>
      </c>
      <c r="S115" s="299">
        <v>6079758</v>
      </c>
    </row>
    <row r="116" spans="1:20">
      <c r="A116" s="288" t="s">
        <v>156</v>
      </c>
      <c r="B116" s="282">
        <v>6190</v>
      </c>
      <c r="C116" s="290"/>
      <c r="D116" s="289" t="s">
        <v>139</v>
      </c>
      <c r="E116" s="291"/>
      <c r="F116" s="292"/>
      <c r="G116" s="291">
        <v>2025</v>
      </c>
      <c r="H116" s="289"/>
      <c r="I116" s="286"/>
      <c r="J116" s="286"/>
      <c r="K116" s="286"/>
      <c r="L116" s="286"/>
      <c r="M116" s="286"/>
      <c r="N116" s="286"/>
      <c r="O116" s="286"/>
      <c r="P116" s="286"/>
      <c r="Q116" s="286"/>
      <c r="R116" s="301"/>
      <c r="S116" s="293"/>
      <c r="T116" s="259" t="s">
        <v>159</v>
      </c>
    </row>
    <row r="117" spans="1:20" ht="12.75" thickBot="1">
      <c r="A117" s="308" t="s">
        <v>156</v>
      </c>
      <c r="B117" s="295">
        <v>6190</v>
      </c>
      <c r="C117" s="310"/>
      <c r="D117" s="309" t="s">
        <v>140</v>
      </c>
      <c r="E117" s="311"/>
      <c r="F117" s="312"/>
      <c r="G117" s="311">
        <v>2025</v>
      </c>
      <c r="H117" s="309"/>
      <c r="I117" s="346">
        <f>IFERROR(I114/I113,0)</f>
        <v>0</v>
      </c>
      <c r="J117" s="346">
        <f>IFERROR(J114/J113,0)</f>
        <v>0.97306732035888754</v>
      </c>
      <c r="K117" s="346">
        <f t="shared" ref="K117:S117" si="1">IFERROR(K114/K113,0)</f>
        <v>0</v>
      </c>
      <c r="L117" s="346">
        <f t="shared" si="1"/>
        <v>0</v>
      </c>
      <c r="M117" s="346">
        <f t="shared" si="1"/>
        <v>0</v>
      </c>
      <c r="N117" s="346">
        <f t="shared" si="1"/>
        <v>0</v>
      </c>
      <c r="O117" s="346">
        <f t="shared" si="1"/>
        <v>0</v>
      </c>
      <c r="P117" s="346">
        <f t="shared" si="1"/>
        <v>0</v>
      </c>
      <c r="Q117" s="346">
        <f t="shared" si="1"/>
        <v>0</v>
      </c>
      <c r="R117" s="346">
        <f t="shared" si="1"/>
        <v>0.95590044112534522</v>
      </c>
      <c r="S117" s="347">
        <f t="shared" si="1"/>
        <v>0.96475632465639261</v>
      </c>
    </row>
    <row r="118" spans="1:20" ht="12.75" thickTop="1">
      <c r="A118" s="281" t="s">
        <v>156</v>
      </c>
      <c r="B118" s="282">
        <v>9240</v>
      </c>
      <c r="C118" s="283"/>
      <c r="D118" s="282" t="s">
        <v>161</v>
      </c>
      <c r="E118" s="284" t="s">
        <v>127</v>
      </c>
      <c r="F118" s="285" t="s">
        <v>128</v>
      </c>
      <c r="G118" s="284">
        <v>2025</v>
      </c>
      <c r="H118" s="282" t="s">
        <v>129</v>
      </c>
      <c r="I118" s="286">
        <v>30000000</v>
      </c>
      <c r="J118" s="286">
        <v>762180000</v>
      </c>
      <c r="K118" s="286">
        <v>0</v>
      </c>
      <c r="L118" s="286">
        <v>2042177000</v>
      </c>
      <c r="M118" s="286">
        <v>357703000</v>
      </c>
      <c r="N118" s="286">
        <v>419000000</v>
      </c>
      <c r="O118" s="286">
        <v>0</v>
      </c>
      <c r="P118" s="286">
        <v>0</v>
      </c>
      <c r="Q118" s="286">
        <v>0</v>
      </c>
      <c r="R118" s="286">
        <v>313120000</v>
      </c>
      <c r="S118" s="287">
        <v>3924180000</v>
      </c>
    </row>
    <row r="119" spans="1:20">
      <c r="A119" s="288" t="s">
        <v>156</v>
      </c>
      <c r="B119" s="289">
        <v>9240</v>
      </c>
      <c r="C119" s="290"/>
      <c r="D119" s="289" t="s">
        <v>161</v>
      </c>
      <c r="E119" s="291" t="s">
        <v>127</v>
      </c>
      <c r="F119" s="292" t="s">
        <v>128</v>
      </c>
      <c r="G119" s="291">
        <v>2025</v>
      </c>
      <c r="H119" s="289" t="s">
        <v>130</v>
      </c>
      <c r="I119" s="286">
        <v>0</v>
      </c>
      <c r="J119" s="286">
        <v>195734613</v>
      </c>
      <c r="K119" s="286">
        <v>0</v>
      </c>
      <c r="L119" s="286">
        <v>2017600000</v>
      </c>
      <c r="M119" s="286">
        <v>333784000</v>
      </c>
      <c r="N119" s="286">
        <v>390380384</v>
      </c>
      <c r="O119" s="286">
        <v>0</v>
      </c>
      <c r="P119" s="286">
        <v>0</v>
      </c>
      <c r="Q119" s="286">
        <v>0</v>
      </c>
      <c r="R119" s="286">
        <v>317098861</v>
      </c>
      <c r="S119" s="293">
        <v>3254597858</v>
      </c>
    </row>
    <row r="120" spans="1:20">
      <c r="A120" s="288" t="s">
        <v>156</v>
      </c>
      <c r="B120" s="282">
        <v>9240</v>
      </c>
      <c r="C120" s="290"/>
      <c r="D120" s="289" t="s">
        <v>161</v>
      </c>
      <c r="E120" s="291" t="s">
        <v>127</v>
      </c>
      <c r="F120" s="292" t="s">
        <v>128</v>
      </c>
      <c r="G120" s="291">
        <v>2025</v>
      </c>
      <c r="H120" s="289" t="s">
        <v>131</v>
      </c>
      <c r="I120" s="286">
        <v>0</v>
      </c>
      <c r="J120" s="286">
        <v>193994142</v>
      </c>
      <c r="K120" s="286">
        <v>0</v>
      </c>
      <c r="L120" s="286">
        <v>2005759022</v>
      </c>
      <c r="M120" s="286">
        <v>329905756</v>
      </c>
      <c r="N120" s="286">
        <v>352855171.81</v>
      </c>
      <c r="O120" s="286">
        <v>0</v>
      </c>
      <c r="P120" s="286">
        <v>0</v>
      </c>
      <c r="Q120" s="286">
        <v>0</v>
      </c>
      <c r="R120" s="286">
        <v>293155314.60000002</v>
      </c>
      <c r="S120" s="293">
        <v>3175669406.4099998</v>
      </c>
    </row>
    <row r="121" spans="1:20">
      <c r="A121" s="288" t="s">
        <v>156</v>
      </c>
      <c r="B121" s="289">
        <v>9240</v>
      </c>
      <c r="C121" s="290"/>
      <c r="D121" s="289" t="s">
        <v>161</v>
      </c>
      <c r="E121" s="291" t="s">
        <v>127</v>
      </c>
      <c r="F121" s="292" t="s">
        <v>128</v>
      </c>
      <c r="G121" s="291">
        <v>2025</v>
      </c>
      <c r="H121" s="289" t="s">
        <v>132</v>
      </c>
      <c r="I121" s="286">
        <v>0</v>
      </c>
      <c r="J121" s="286">
        <v>1008000</v>
      </c>
      <c r="K121" s="286">
        <v>0</v>
      </c>
      <c r="L121" s="286">
        <v>0</v>
      </c>
      <c r="M121" s="286">
        <v>0</v>
      </c>
      <c r="N121" s="286">
        <v>1663087</v>
      </c>
      <c r="O121" s="286">
        <v>0</v>
      </c>
      <c r="P121" s="286">
        <v>0</v>
      </c>
      <c r="Q121" s="286">
        <v>0</v>
      </c>
      <c r="R121" s="286">
        <v>0</v>
      </c>
      <c r="S121" s="293">
        <v>0</v>
      </c>
    </row>
    <row r="122" spans="1:20">
      <c r="A122" s="288" t="s">
        <v>156</v>
      </c>
      <c r="B122" s="282">
        <v>9240</v>
      </c>
      <c r="C122" s="290"/>
      <c r="D122" s="289" t="s">
        <v>161</v>
      </c>
      <c r="E122" s="291" t="s">
        <v>133</v>
      </c>
      <c r="F122" s="292" t="s">
        <v>134</v>
      </c>
      <c r="G122" s="291">
        <v>2025</v>
      </c>
      <c r="H122" s="289" t="s">
        <v>129</v>
      </c>
      <c r="I122" s="286">
        <v>0</v>
      </c>
      <c r="J122" s="286">
        <v>570000000</v>
      </c>
      <c r="K122" s="286">
        <v>0</v>
      </c>
      <c r="L122" s="286">
        <v>0</v>
      </c>
      <c r="M122" s="286">
        <v>0</v>
      </c>
      <c r="N122" s="286">
        <v>0</v>
      </c>
      <c r="O122" s="286">
        <v>0</v>
      </c>
      <c r="P122" s="286">
        <v>0</v>
      </c>
      <c r="Q122" s="286">
        <v>0</v>
      </c>
      <c r="R122" s="286">
        <v>0</v>
      </c>
      <c r="S122" s="293">
        <v>570000000</v>
      </c>
    </row>
    <row r="123" spans="1:20">
      <c r="A123" s="288" t="s">
        <v>156</v>
      </c>
      <c r="B123" s="289">
        <v>9240</v>
      </c>
      <c r="C123" s="290"/>
      <c r="D123" s="289" t="s">
        <v>161</v>
      </c>
      <c r="E123" s="291" t="s">
        <v>133</v>
      </c>
      <c r="F123" s="292" t="s">
        <v>134</v>
      </c>
      <c r="G123" s="291">
        <v>2025</v>
      </c>
      <c r="H123" s="289" t="s">
        <v>130</v>
      </c>
      <c r="I123" s="286">
        <v>0</v>
      </c>
      <c r="J123" s="286">
        <v>570000000</v>
      </c>
      <c r="K123" s="286">
        <v>0</v>
      </c>
      <c r="L123" s="286">
        <v>0</v>
      </c>
      <c r="M123" s="286">
        <v>0</v>
      </c>
      <c r="N123" s="286">
        <v>0</v>
      </c>
      <c r="O123" s="286">
        <v>0</v>
      </c>
      <c r="P123" s="286">
        <v>0</v>
      </c>
      <c r="Q123" s="286">
        <v>0</v>
      </c>
      <c r="R123" s="286">
        <v>0</v>
      </c>
      <c r="S123" s="293">
        <v>0</v>
      </c>
    </row>
    <row r="124" spans="1:20">
      <c r="A124" s="288" t="s">
        <v>156</v>
      </c>
      <c r="B124" s="282">
        <v>9240</v>
      </c>
      <c r="C124" s="290"/>
      <c r="D124" s="289" t="s">
        <v>161</v>
      </c>
      <c r="E124" s="291" t="s">
        <v>133</v>
      </c>
      <c r="F124" s="292" t="s">
        <v>134</v>
      </c>
      <c r="G124" s="291">
        <v>2025</v>
      </c>
      <c r="H124" s="289" t="s">
        <v>131</v>
      </c>
      <c r="I124" s="286">
        <v>26557570</v>
      </c>
      <c r="J124" s="286">
        <v>304284770</v>
      </c>
      <c r="K124" s="286">
        <v>0</v>
      </c>
      <c r="L124" s="286">
        <v>0</v>
      </c>
      <c r="M124" s="286">
        <v>0</v>
      </c>
      <c r="N124" s="286">
        <v>0</v>
      </c>
      <c r="O124" s="286">
        <v>0</v>
      </c>
      <c r="P124" s="286">
        <v>0</v>
      </c>
      <c r="Q124" s="286">
        <v>0</v>
      </c>
      <c r="R124" s="286">
        <v>0</v>
      </c>
      <c r="S124" s="293">
        <v>0</v>
      </c>
    </row>
    <row r="125" spans="1:20">
      <c r="A125" s="288" t="s">
        <v>156</v>
      </c>
      <c r="B125" s="289">
        <v>9240</v>
      </c>
      <c r="C125" s="290"/>
      <c r="D125" s="289" t="s">
        <v>161</v>
      </c>
      <c r="E125" s="291" t="s">
        <v>133</v>
      </c>
      <c r="F125" s="292" t="s">
        <v>134</v>
      </c>
      <c r="G125" s="291">
        <v>2025</v>
      </c>
      <c r="H125" s="289" t="s">
        <v>132</v>
      </c>
      <c r="I125" s="286">
        <v>0</v>
      </c>
      <c r="J125" s="286">
        <v>0</v>
      </c>
      <c r="K125" s="286">
        <v>0</v>
      </c>
      <c r="L125" s="286">
        <v>0</v>
      </c>
      <c r="M125" s="286">
        <v>0</v>
      </c>
      <c r="N125" s="286">
        <v>0</v>
      </c>
      <c r="O125" s="286">
        <v>0</v>
      </c>
      <c r="P125" s="286">
        <v>0</v>
      </c>
      <c r="Q125" s="286">
        <v>0</v>
      </c>
      <c r="R125" s="286">
        <v>0</v>
      </c>
      <c r="S125" s="293">
        <v>0</v>
      </c>
    </row>
    <row r="126" spans="1:20">
      <c r="A126" s="288" t="s">
        <v>156</v>
      </c>
      <c r="B126" s="282">
        <v>9240</v>
      </c>
      <c r="C126" s="290"/>
      <c r="D126" s="289" t="s">
        <v>161</v>
      </c>
      <c r="E126" s="291" t="s">
        <v>135</v>
      </c>
      <c r="F126" s="292" t="s">
        <v>136</v>
      </c>
      <c r="G126" s="291">
        <v>2025</v>
      </c>
      <c r="H126" s="289" t="s">
        <v>129</v>
      </c>
      <c r="I126" s="286">
        <v>0</v>
      </c>
      <c r="J126" s="286">
        <v>16289000</v>
      </c>
      <c r="K126" s="286">
        <v>0</v>
      </c>
      <c r="L126" s="286">
        <v>0</v>
      </c>
      <c r="M126" s="286">
        <v>0</v>
      </c>
      <c r="N126" s="286">
        <v>0</v>
      </c>
      <c r="O126" s="286">
        <v>0</v>
      </c>
      <c r="P126" s="286">
        <v>0</v>
      </c>
      <c r="Q126" s="286">
        <v>0</v>
      </c>
      <c r="R126" s="286">
        <v>0</v>
      </c>
      <c r="S126" s="293">
        <v>16289000</v>
      </c>
    </row>
    <row r="127" spans="1:20">
      <c r="A127" s="288" t="s">
        <v>156</v>
      </c>
      <c r="B127" s="289">
        <v>9240</v>
      </c>
      <c r="C127" s="290"/>
      <c r="D127" s="289" t="s">
        <v>161</v>
      </c>
      <c r="E127" s="291" t="s">
        <v>135</v>
      </c>
      <c r="F127" s="292" t="s">
        <v>136</v>
      </c>
      <c r="G127" s="291">
        <v>2025</v>
      </c>
      <c r="H127" s="289" t="s">
        <v>130</v>
      </c>
      <c r="I127" s="286">
        <v>0</v>
      </c>
      <c r="J127" s="286">
        <v>17914387</v>
      </c>
      <c r="K127" s="286">
        <v>0</v>
      </c>
      <c r="L127" s="286">
        <v>0</v>
      </c>
      <c r="M127" s="286">
        <v>0</v>
      </c>
      <c r="N127" s="286">
        <v>0</v>
      </c>
      <c r="O127" s="286">
        <v>0</v>
      </c>
      <c r="P127" s="286">
        <v>0</v>
      </c>
      <c r="Q127" s="286">
        <v>0</v>
      </c>
      <c r="R127" s="286">
        <v>0</v>
      </c>
      <c r="S127" s="293">
        <v>0</v>
      </c>
    </row>
    <row r="128" spans="1:20">
      <c r="A128" s="288" t="s">
        <v>156</v>
      </c>
      <c r="B128" s="282">
        <v>9240</v>
      </c>
      <c r="C128" s="290"/>
      <c r="D128" s="289" t="s">
        <v>161</v>
      </c>
      <c r="E128" s="291" t="s">
        <v>135</v>
      </c>
      <c r="F128" s="292" t="s">
        <v>136</v>
      </c>
      <c r="G128" s="291">
        <v>2025</v>
      </c>
      <c r="H128" s="289" t="s">
        <v>131</v>
      </c>
      <c r="I128" s="286">
        <v>0</v>
      </c>
      <c r="J128" s="286">
        <v>17914386</v>
      </c>
      <c r="K128" s="286">
        <v>0</v>
      </c>
      <c r="L128" s="286">
        <v>0</v>
      </c>
      <c r="M128" s="286">
        <v>0</v>
      </c>
      <c r="N128" s="286">
        <v>0</v>
      </c>
      <c r="O128" s="286">
        <v>0</v>
      </c>
      <c r="P128" s="286">
        <v>0</v>
      </c>
      <c r="Q128" s="286">
        <v>0</v>
      </c>
      <c r="R128" s="286">
        <v>0</v>
      </c>
      <c r="S128" s="293">
        <v>17914386</v>
      </c>
    </row>
    <row r="129" spans="1:21">
      <c r="A129" s="288" t="s">
        <v>156</v>
      </c>
      <c r="B129" s="289">
        <v>9240</v>
      </c>
      <c r="C129" s="290"/>
      <c r="D129" s="289" t="s">
        <v>161</v>
      </c>
      <c r="E129" s="291" t="s">
        <v>135</v>
      </c>
      <c r="F129" s="292" t="s">
        <v>136</v>
      </c>
      <c r="G129" s="291">
        <v>2025</v>
      </c>
      <c r="H129" s="289" t="s">
        <v>132</v>
      </c>
      <c r="I129" s="286">
        <v>0</v>
      </c>
      <c r="J129" s="286">
        <v>0</v>
      </c>
      <c r="K129" s="286">
        <v>0</v>
      </c>
      <c r="L129" s="286">
        <v>0</v>
      </c>
      <c r="M129" s="286">
        <v>0</v>
      </c>
      <c r="N129" s="286">
        <v>0</v>
      </c>
      <c r="O129" s="286">
        <v>0</v>
      </c>
      <c r="P129" s="286">
        <v>0</v>
      </c>
      <c r="Q129" s="286">
        <v>0</v>
      </c>
      <c r="R129" s="286">
        <v>0</v>
      </c>
      <c r="S129" s="293">
        <v>0</v>
      </c>
    </row>
    <row r="130" spans="1:21">
      <c r="A130" s="294" t="s">
        <v>156</v>
      </c>
      <c r="B130" s="317">
        <v>9240</v>
      </c>
      <c r="C130" s="290"/>
      <c r="D130" s="295" t="s">
        <v>161</v>
      </c>
      <c r="E130" s="296"/>
      <c r="F130" s="297" t="s">
        <v>107</v>
      </c>
      <c r="G130" s="296">
        <v>2025</v>
      </c>
      <c r="H130" s="295" t="s">
        <v>129</v>
      </c>
      <c r="I130" s="298">
        <v>30000000</v>
      </c>
      <c r="J130" s="298">
        <v>1348469000</v>
      </c>
      <c r="K130" s="298">
        <v>0</v>
      </c>
      <c r="L130" s="298">
        <v>2042177000</v>
      </c>
      <c r="M130" s="298">
        <v>357703000</v>
      </c>
      <c r="N130" s="298">
        <v>419000000</v>
      </c>
      <c r="O130" s="298">
        <v>0</v>
      </c>
      <c r="P130" s="298">
        <v>0</v>
      </c>
      <c r="Q130" s="298">
        <v>0</v>
      </c>
      <c r="R130" s="298">
        <v>313120000</v>
      </c>
      <c r="S130" s="299">
        <v>4510469000</v>
      </c>
    </row>
    <row r="131" spans="1:21">
      <c r="A131" s="294" t="s">
        <v>156</v>
      </c>
      <c r="B131" s="295">
        <v>9240</v>
      </c>
      <c r="C131" s="290"/>
      <c r="D131" s="295" t="s">
        <v>161</v>
      </c>
      <c r="E131" s="296"/>
      <c r="F131" s="297" t="s">
        <v>107</v>
      </c>
      <c r="G131" s="296">
        <v>2025</v>
      </c>
      <c r="H131" s="295" t="s">
        <v>130</v>
      </c>
      <c r="I131" s="298">
        <v>0</v>
      </c>
      <c r="J131" s="298">
        <v>783649000</v>
      </c>
      <c r="K131" s="298">
        <v>0</v>
      </c>
      <c r="L131" s="298">
        <v>2017600000</v>
      </c>
      <c r="M131" s="298">
        <v>333784000</v>
      </c>
      <c r="N131" s="298">
        <v>390380384</v>
      </c>
      <c r="O131" s="298">
        <v>0</v>
      </c>
      <c r="P131" s="298">
        <v>0</v>
      </c>
      <c r="Q131" s="298">
        <v>0</v>
      </c>
      <c r="R131" s="298">
        <v>317098861</v>
      </c>
      <c r="S131" s="299">
        <v>3842512245</v>
      </c>
    </row>
    <row r="132" spans="1:21">
      <c r="A132" s="294" t="s">
        <v>156</v>
      </c>
      <c r="B132" s="317">
        <v>9240</v>
      </c>
      <c r="C132" s="290"/>
      <c r="D132" s="295" t="s">
        <v>161</v>
      </c>
      <c r="E132" s="296"/>
      <c r="F132" s="297" t="s">
        <v>107</v>
      </c>
      <c r="G132" s="296">
        <v>2025</v>
      </c>
      <c r="H132" s="295" t="s">
        <v>131</v>
      </c>
      <c r="I132" s="298">
        <v>26557570</v>
      </c>
      <c r="J132" s="298">
        <v>516193298</v>
      </c>
      <c r="K132" s="298">
        <v>0</v>
      </c>
      <c r="L132" s="298">
        <v>2005759022</v>
      </c>
      <c r="M132" s="298">
        <v>329905756</v>
      </c>
      <c r="N132" s="298">
        <v>352855171.81</v>
      </c>
      <c r="O132" s="298">
        <v>0</v>
      </c>
      <c r="P132" s="298">
        <v>0</v>
      </c>
      <c r="Q132" s="298">
        <v>0</v>
      </c>
      <c r="R132" s="298">
        <v>293155314.60000002</v>
      </c>
      <c r="S132" s="299">
        <v>3524426132.4099998</v>
      </c>
    </row>
    <row r="133" spans="1:21">
      <c r="A133" s="294" t="s">
        <v>156</v>
      </c>
      <c r="B133" s="295">
        <v>9240</v>
      </c>
      <c r="C133" s="290"/>
      <c r="D133" s="295" t="s">
        <v>161</v>
      </c>
      <c r="E133" s="296"/>
      <c r="F133" s="297" t="s">
        <v>107</v>
      </c>
      <c r="G133" s="296">
        <v>2025</v>
      </c>
      <c r="H133" s="295" t="s">
        <v>132</v>
      </c>
      <c r="I133" s="298">
        <v>0</v>
      </c>
      <c r="J133" s="298">
        <v>1008000</v>
      </c>
      <c r="K133" s="298">
        <v>0</v>
      </c>
      <c r="L133" s="298">
        <v>0</v>
      </c>
      <c r="M133" s="298">
        <v>0</v>
      </c>
      <c r="N133" s="298">
        <v>1663087</v>
      </c>
      <c r="O133" s="298">
        <v>0</v>
      </c>
      <c r="P133" s="298">
        <v>0</v>
      </c>
      <c r="Q133" s="298">
        <v>0</v>
      </c>
      <c r="R133" s="298">
        <v>0</v>
      </c>
      <c r="S133" s="299">
        <v>2671087</v>
      </c>
    </row>
    <row r="134" spans="1:21">
      <c r="A134" s="288" t="s">
        <v>156</v>
      </c>
      <c r="B134" s="282">
        <v>9240</v>
      </c>
      <c r="C134" s="290"/>
      <c r="D134" s="289" t="s">
        <v>139</v>
      </c>
      <c r="E134" s="291"/>
      <c r="F134" s="292"/>
      <c r="G134" s="291">
        <v>2025</v>
      </c>
      <c r="H134" s="289"/>
      <c r="I134" s="286"/>
      <c r="J134" s="286"/>
      <c r="K134" s="286"/>
      <c r="L134" s="286"/>
      <c r="M134" s="286"/>
      <c r="N134" s="286"/>
      <c r="O134" s="286"/>
      <c r="P134" s="286"/>
      <c r="Q134" s="286"/>
      <c r="R134" s="301"/>
      <c r="S134" s="293"/>
      <c r="T134" s="259" t="s">
        <v>159</v>
      </c>
    </row>
    <row r="135" spans="1:21" ht="12.75" thickBot="1">
      <c r="A135" s="308" t="s">
        <v>156</v>
      </c>
      <c r="B135" s="295">
        <v>9240</v>
      </c>
      <c r="C135" s="310"/>
      <c r="D135" s="309" t="s">
        <v>140</v>
      </c>
      <c r="E135" s="311"/>
      <c r="F135" s="312"/>
      <c r="G135" s="311">
        <v>2025</v>
      </c>
      <c r="H135" s="309"/>
      <c r="I135" s="344">
        <f>IFERROR(I132/I131,0)</f>
        <v>0</v>
      </c>
      <c r="J135" s="344">
        <f>IFERROR(J132/J131,0)</f>
        <v>0.65870472367092925</v>
      </c>
      <c r="K135" s="344">
        <f t="shared" ref="K135:S135" si="2">IFERROR(K132/K131,0)</f>
        <v>0</v>
      </c>
      <c r="L135" s="344">
        <f t="shared" si="2"/>
        <v>0.9941311568199841</v>
      </c>
      <c r="M135" s="344">
        <f t="shared" si="2"/>
        <v>0.98838097691920523</v>
      </c>
      <c r="N135" s="344">
        <f t="shared" si="2"/>
        <v>0.90387526185229639</v>
      </c>
      <c r="O135" s="344">
        <f t="shared" si="2"/>
        <v>0</v>
      </c>
      <c r="P135" s="344">
        <f t="shared" si="2"/>
        <v>0</v>
      </c>
      <c r="Q135" s="344">
        <f t="shared" si="2"/>
        <v>0</v>
      </c>
      <c r="R135" s="344">
        <f t="shared" si="2"/>
        <v>0.92449185618487617</v>
      </c>
      <c r="S135" s="345">
        <f t="shared" si="2"/>
        <v>0.91721923254664861</v>
      </c>
    </row>
    <row r="136" spans="1:21" ht="12.75" thickTop="1">
      <c r="A136" s="281" t="s">
        <v>156</v>
      </c>
      <c r="B136" s="282">
        <v>10550</v>
      </c>
      <c r="C136" s="283"/>
      <c r="D136" s="282" t="s">
        <v>162</v>
      </c>
      <c r="E136" s="284" t="s">
        <v>127</v>
      </c>
      <c r="F136" s="285" t="s">
        <v>128</v>
      </c>
      <c r="G136" s="284">
        <v>2025</v>
      </c>
      <c r="H136" s="282" t="s">
        <v>129</v>
      </c>
      <c r="I136" s="286">
        <v>0</v>
      </c>
      <c r="J136" s="286">
        <v>151000000</v>
      </c>
      <c r="K136" s="286">
        <v>0</v>
      </c>
      <c r="L136" s="286">
        <v>705829000</v>
      </c>
      <c r="M136" s="286">
        <v>117718000</v>
      </c>
      <c r="N136" s="286">
        <v>202000000</v>
      </c>
      <c r="O136" s="286">
        <v>750000000</v>
      </c>
      <c r="P136" s="286">
        <v>200000000</v>
      </c>
      <c r="Q136" s="286">
        <v>0</v>
      </c>
      <c r="R136" s="286">
        <v>800000000</v>
      </c>
      <c r="S136" s="287">
        <v>2926547000</v>
      </c>
    </row>
    <row r="137" spans="1:21">
      <c r="A137" s="288" t="s">
        <v>156</v>
      </c>
      <c r="B137" s="289">
        <v>10550</v>
      </c>
      <c r="C137" s="290"/>
      <c r="D137" s="289" t="s">
        <v>162</v>
      </c>
      <c r="E137" s="291" t="s">
        <v>127</v>
      </c>
      <c r="F137" s="292" t="s">
        <v>128</v>
      </c>
      <c r="G137" s="291">
        <v>2025</v>
      </c>
      <c r="H137" s="289" t="s">
        <v>130</v>
      </c>
      <c r="I137" s="286">
        <v>0</v>
      </c>
      <c r="J137" s="286">
        <v>41200000</v>
      </c>
      <c r="K137" s="286">
        <v>0</v>
      </c>
      <c r="L137" s="286">
        <v>725735000</v>
      </c>
      <c r="M137" s="286">
        <v>122641000</v>
      </c>
      <c r="N137" s="286">
        <v>198185000</v>
      </c>
      <c r="O137" s="286">
        <v>783542000</v>
      </c>
      <c r="P137" s="286">
        <v>0</v>
      </c>
      <c r="Q137" s="286">
        <v>0</v>
      </c>
      <c r="R137" s="286">
        <v>707490000</v>
      </c>
      <c r="S137" s="293">
        <v>2578793000</v>
      </c>
    </row>
    <row r="138" spans="1:21">
      <c r="A138" s="288" t="s">
        <v>156</v>
      </c>
      <c r="B138" s="282">
        <v>10550</v>
      </c>
      <c r="C138" s="290"/>
      <c r="D138" s="289" t="s">
        <v>162</v>
      </c>
      <c r="E138" s="291" t="s">
        <v>127</v>
      </c>
      <c r="F138" s="292" t="s">
        <v>128</v>
      </c>
      <c r="G138" s="291">
        <v>2025</v>
      </c>
      <c r="H138" s="289" t="s">
        <v>131</v>
      </c>
      <c r="I138" s="286">
        <v>0</v>
      </c>
      <c r="J138" s="286">
        <v>35624888</v>
      </c>
      <c r="K138" s="286">
        <v>0</v>
      </c>
      <c r="L138" s="286">
        <v>724926579</v>
      </c>
      <c r="M138" s="286">
        <v>120668542</v>
      </c>
      <c r="N138" s="286">
        <v>189996622.11000001</v>
      </c>
      <c r="O138" s="286">
        <v>717847837</v>
      </c>
      <c r="P138" s="286">
        <v>0</v>
      </c>
      <c r="Q138" s="286">
        <v>0</v>
      </c>
      <c r="R138" s="286">
        <v>692453959</v>
      </c>
      <c r="S138" s="293">
        <v>2481518427.1100001</v>
      </c>
    </row>
    <row r="139" spans="1:21">
      <c r="A139" s="288" t="s">
        <v>156</v>
      </c>
      <c r="B139" s="289">
        <v>10550</v>
      </c>
      <c r="C139" s="290"/>
      <c r="D139" s="289" t="s">
        <v>162</v>
      </c>
      <c r="E139" s="291" t="s">
        <v>127</v>
      </c>
      <c r="F139" s="292" t="s">
        <v>128</v>
      </c>
      <c r="G139" s="291">
        <v>2025</v>
      </c>
      <c r="H139" s="289" t="s">
        <v>132</v>
      </c>
      <c r="I139" s="286">
        <v>0</v>
      </c>
      <c r="J139" s="286">
        <v>23</v>
      </c>
      <c r="K139" s="286">
        <v>0</v>
      </c>
      <c r="L139" s="286">
        <v>0</v>
      </c>
      <c r="M139" s="286">
        <v>0</v>
      </c>
      <c r="N139" s="286">
        <v>332482</v>
      </c>
      <c r="O139" s="286">
        <v>0</v>
      </c>
      <c r="P139" s="286">
        <v>0</v>
      </c>
      <c r="Q139" s="286">
        <v>0</v>
      </c>
      <c r="R139" s="286">
        <v>0</v>
      </c>
      <c r="S139" s="293">
        <v>0</v>
      </c>
      <c r="U139" s="348"/>
    </row>
    <row r="140" spans="1:21">
      <c r="A140" s="288" t="s">
        <v>156</v>
      </c>
      <c r="B140" s="282">
        <v>10550</v>
      </c>
      <c r="C140" s="290"/>
      <c r="D140" s="289" t="s">
        <v>162</v>
      </c>
      <c r="E140" s="291" t="s">
        <v>133</v>
      </c>
      <c r="F140" s="292" t="s">
        <v>134</v>
      </c>
      <c r="G140" s="291">
        <v>2025</v>
      </c>
      <c r="H140" s="289" t="s">
        <v>129</v>
      </c>
      <c r="I140" s="286">
        <v>0</v>
      </c>
      <c r="J140" s="286">
        <v>100000000</v>
      </c>
      <c r="K140" s="286">
        <v>0</v>
      </c>
      <c r="L140" s="286">
        <v>0</v>
      </c>
      <c r="M140" s="286">
        <v>0</v>
      </c>
      <c r="N140" s="286">
        <v>0</v>
      </c>
      <c r="O140" s="286">
        <v>0</v>
      </c>
      <c r="P140" s="286">
        <v>0</v>
      </c>
      <c r="Q140" s="286">
        <v>0</v>
      </c>
      <c r="R140" s="286">
        <v>0</v>
      </c>
      <c r="S140" s="293">
        <v>100000000</v>
      </c>
    </row>
    <row r="141" spans="1:21">
      <c r="A141" s="288" t="s">
        <v>156</v>
      </c>
      <c r="B141" s="289">
        <v>10550</v>
      </c>
      <c r="C141" s="290"/>
      <c r="D141" s="289" t="s">
        <v>162</v>
      </c>
      <c r="E141" s="291" t="s">
        <v>133</v>
      </c>
      <c r="F141" s="292" t="s">
        <v>134</v>
      </c>
      <c r="G141" s="291">
        <v>2025</v>
      </c>
      <c r="H141" s="289" t="s">
        <v>130</v>
      </c>
      <c r="I141" s="286">
        <v>0</v>
      </c>
      <c r="J141" s="286">
        <v>30000000</v>
      </c>
      <c r="K141" s="286">
        <v>0</v>
      </c>
      <c r="L141" s="286">
        <v>0</v>
      </c>
      <c r="M141" s="286">
        <v>0</v>
      </c>
      <c r="N141" s="286">
        <v>0</v>
      </c>
      <c r="O141" s="286">
        <v>0</v>
      </c>
      <c r="P141" s="286">
        <v>0</v>
      </c>
      <c r="Q141" s="286">
        <v>0</v>
      </c>
      <c r="R141" s="286">
        <v>0</v>
      </c>
      <c r="S141" s="293">
        <v>0</v>
      </c>
    </row>
    <row r="142" spans="1:21">
      <c r="A142" s="288" t="s">
        <v>156</v>
      </c>
      <c r="B142" s="282">
        <v>10550</v>
      </c>
      <c r="C142" s="290"/>
      <c r="D142" s="289" t="s">
        <v>162</v>
      </c>
      <c r="E142" s="291" t="s">
        <v>133</v>
      </c>
      <c r="F142" s="292" t="s">
        <v>134</v>
      </c>
      <c r="G142" s="291">
        <v>2025</v>
      </c>
      <c r="H142" s="289" t="s">
        <v>131</v>
      </c>
      <c r="I142" s="286">
        <v>1796620</v>
      </c>
      <c r="J142" s="286">
        <v>0</v>
      </c>
      <c r="K142" s="286">
        <v>0</v>
      </c>
      <c r="L142" s="286">
        <v>0</v>
      </c>
      <c r="M142" s="286">
        <v>0</v>
      </c>
      <c r="N142" s="286">
        <v>0</v>
      </c>
      <c r="O142" s="286">
        <v>0</v>
      </c>
      <c r="P142" s="286">
        <v>0</v>
      </c>
      <c r="Q142" s="286">
        <v>0</v>
      </c>
      <c r="R142" s="286">
        <v>0</v>
      </c>
      <c r="S142" s="293">
        <v>0</v>
      </c>
    </row>
    <row r="143" spans="1:21">
      <c r="A143" s="288" t="s">
        <v>156</v>
      </c>
      <c r="B143" s="289">
        <v>10550</v>
      </c>
      <c r="C143" s="290"/>
      <c r="D143" s="289" t="s">
        <v>162</v>
      </c>
      <c r="E143" s="291" t="s">
        <v>133</v>
      </c>
      <c r="F143" s="292" t="s">
        <v>134</v>
      </c>
      <c r="G143" s="291">
        <v>2025</v>
      </c>
      <c r="H143" s="289" t="s">
        <v>132</v>
      </c>
      <c r="I143" s="286">
        <v>0</v>
      </c>
      <c r="J143" s="286">
        <v>0</v>
      </c>
      <c r="K143" s="286">
        <v>0</v>
      </c>
      <c r="L143" s="286">
        <v>0</v>
      </c>
      <c r="M143" s="286">
        <v>0</v>
      </c>
      <c r="N143" s="286">
        <v>0</v>
      </c>
      <c r="O143" s="286">
        <v>0</v>
      </c>
      <c r="P143" s="286">
        <v>0</v>
      </c>
      <c r="Q143" s="286">
        <v>0</v>
      </c>
      <c r="R143" s="286">
        <v>0</v>
      </c>
      <c r="S143" s="293">
        <v>0</v>
      </c>
    </row>
    <row r="144" spans="1:21">
      <c r="A144" s="288" t="s">
        <v>156</v>
      </c>
      <c r="B144" s="282">
        <v>10550</v>
      </c>
      <c r="C144" s="290"/>
      <c r="D144" s="289" t="s">
        <v>162</v>
      </c>
      <c r="E144" s="291" t="s">
        <v>135</v>
      </c>
      <c r="F144" s="292" t="s">
        <v>136</v>
      </c>
      <c r="G144" s="291">
        <v>2025</v>
      </c>
      <c r="H144" s="289" t="s">
        <v>129</v>
      </c>
      <c r="I144" s="286">
        <v>0</v>
      </c>
      <c r="J144" s="286">
        <v>0</v>
      </c>
      <c r="K144" s="286">
        <v>0</v>
      </c>
      <c r="L144" s="286">
        <v>0</v>
      </c>
      <c r="M144" s="286">
        <v>0</v>
      </c>
      <c r="N144" s="286">
        <v>0</v>
      </c>
      <c r="O144" s="286">
        <v>0</v>
      </c>
      <c r="P144" s="286">
        <v>0</v>
      </c>
      <c r="Q144" s="286">
        <v>0</v>
      </c>
      <c r="R144" s="286">
        <v>0</v>
      </c>
      <c r="S144" s="293">
        <v>0</v>
      </c>
    </row>
    <row r="145" spans="1:20">
      <c r="A145" s="288" t="s">
        <v>156</v>
      </c>
      <c r="B145" s="289">
        <v>10550</v>
      </c>
      <c r="C145" s="290"/>
      <c r="D145" s="289" t="s">
        <v>162</v>
      </c>
      <c r="E145" s="291" t="s">
        <v>135</v>
      </c>
      <c r="F145" s="292" t="s">
        <v>136</v>
      </c>
      <c r="G145" s="291">
        <v>2025</v>
      </c>
      <c r="H145" s="289" t="s">
        <v>130</v>
      </c>
      <c r="I145" s="286">
        <v>0</v>
      </c>
      <c r="J145" s="286">
        <v>0</v>
      </c>
      <c r="K145" s="286">
        <v>0</v>
      </c>
      <c r="L145" s="286">
        <v>0</v>
      </c>
      <c r="M145" s="286">
        <v>0</v>
      </c>
      <c r="N145" s="286">
        <v>0</v>
      </c>
      <c r="O145" s="286">
        <v>0</v>
      </c>
      <c r="P145" s="286">
        <v>0</v>
      </c>
      <c r="Q145" s="286">
        <v>0</v>
      </c>
      <c r="R145" s="286">
        <v>0</v>
      </c>
      <c r="S145" s="293">
        <v>0</v>
      </c>
    </row>
    <row r="146" spans="1:20">
      <c r="A146" s="288" t="s">
        <v>156</v>
      </c>
      <c r="B146" s="282">
        <v>10550</v>
      </c>
      <c r="C146" s="290"/>
      <c r="D146" s="289" t="s">
        <v>162</v>
      </c>
      <c r="E146" s="291" t="s">
        <v>135</v>
      </c>
      <c r="F146" s="292" t="s">
        <v>136</v>
      </c>
      <c r="G146" s="291">
        <v>2025</v>
      </c>
      <c r="H146" s="289" t="s">
        <v>131</v>
      </c>
      <c r="I146" s="286">
        <v>0</v>
      </c>
      <c r="J146" s="286">
        <v>0</v>
      </c>
      <c r="K146" s="286">
        <v>0</v>
      </c>
      <c r="L146" s="286">
        <v>0</v>
      </c>
      <c r="M146" s="286">
        <v>0</v>
      </c>
      <c r="N146" s="286">
        <v>0</v>
      </c>
      <c r="O146" s="286">
        <v>0</v>
      </c>
      <c r="P146" s="286">
        <v>0</v>
      </c>
      <c r="Q146" s="286">
        <v>0</v>
      </c>
      <c r="R146" s="286">
        <v>0</v>
      </c>
      <c r="S146" s="293">
        <v>0</v>
      </c>
    </row>
    <row r="147" spans="1:20">
      <c r="A147" s="288" t="s">
        <v>156</v>
      </c>
      <c r="B147" s="289">
        <v>10550</v>
      </c>
      <c r="C147" s="290"/>
      <c r="D147" s="289" t="s">
        <v>162</v>
      </c>
      <c r="E147" s="291" t="s">
        <v>135</v>
      </c>
      <c r="F147" s="292" t="s">
        <v>136</v>
      </c>
      <c r="G147" s="291">
        <v>2025</v>
      </c>
      <c r="H147" s="289" t="s">
        <v>132</v>
      </c>
      <c r="I147" s="286">
        <v>0</v>
      </c>
      <c r="J147" s="286">
        <v>0</v>
      </c>
      <c r="K147" s="286">
        <v>0</v>
      </c>
      <c r="L147" s="286">
        <v>0</v>
      </c>
      <c r="M147" s="286">
        <v>0</v>
      </c>
      <c r="N147" s="286">
        <v>0</v>
      </c>
      <c r="O147" s="286">
        <v>0</v>
      </c>
      <c r="P147" s="286">
        <v>0</v>
      </c>
      <c r="Q147" s="286">
        <v>0</v>
      </c>
      <c r="R147" s="286">
        <v>0</v>
      </c>
      <c r="S147" s="293">
        <v>0</v>
      </c>
    </row>
    <row r="148" spans="1:20">
      <c r="A148" s="294" t="s">
        <v>156</v>
      </c>
      <c r="B148" s="317">
        <v>10550</v>
      </c>
      <c r="C148" s="290"/>
      <c r="D148" s="295" t="s">
        <v>162</v>
      </c>
      <c r="E148" s="296"/>
      <c r="F148" s="297" t="s">
        <v>107</v>
      </c>
      <c r="G148" s="296">
        <v>2025</v>
      </c>
      <c r="H148" s="295" t="s">
        <v>129</v>
      </c>
      <c r="I148" s="298">
        <v>0</v>
      </c>
      <c r="J148" s="298">
        <v>251000000</v>
      </c>
      <c r="K148" s="298">
        <v>0</v>
      </c>
      <c r="L148" s="298">
        <v>705829000</v>
      </c>
      <c r="M148" s="298">
        <v>117718000</v>
      </c>
      <c r="N148" s="298">
        <v>202000000</v>
      </c>
      <c r="O148" s="298">
        <v>750000000</v>
      </c>
      <c r="P148" s="298">
        <v>200000000</v>
      </c>
      <c r="Q148" s="298">
        <v>0</v>
      </c>
      <c r="R148" s="298">
        <v>800000000</v>
      </c>
      <c r="S148" s="299">
        <v>3026547000</v>
      </c>
    </row>
    <row r="149" spans="1:20">
      <c r="A149" s="294" t="s">
        <v>156</v>
      </c>
      <c r="B149" s="295">
        <v>10550</v>
      </c>
      <c r="C149" s="290"/>
      <c r="D149" s="295" t="s">
        <v>162</v>
      </c>
      <c r="E149" s="296"/>
      <c r="F149" s="297" t="s">
        <v>107</v>
      </c>
      <c r="G149" s="296">
        <v>2025</v>
      </c>
      <c r="H149" s="295" t="s">
        <v>130</v>
      </c>
      <c r="I149" s="298">
        <v>0</v>
      </c>
      <c r="J149" s="298">
        <v>71200000</v>
      </c>
      <c r="K149" s="298">
        <v>0</v>
      </c>
      <c r="L149" s="298">
        <v>725735000</v>
      </c>
      <c r="M149" s="298">
        <v>122641000</v>
      </c>
      <c r="N149" s="298">
        <v>198185000</v>
      </c>
      <c r="O149" s="298">
        <v>783542000</v>
      </c>
      <c r="P149" s="298">
        <v>0</v>
      </c>
      <c r="Q149" s="298">
        <v>0</v>
      </c>
      <c r="R149" s="298">
        <v>707490000</v>
      </c>
      <c r="S149" s="299">
        <v>2608793000</v>
      </c>
    </row>
    <row r="150" spans="1:20">
      <c r="A150" s="294" t="s">
        <v>156</v>
      </c>
      <c r="B150" s="317">
        <v>10550</v>
      </c>
      <c r="C150" s="290"/>
      <c r="D150" s="295" t="s">
        <v>162</v>
      </c>
      <c r="E150" s="296"/>
      <c r="F150" s="297" t="s">
        <v>107</v>
      </c>
      <c r="G150" s="296">
        <v>2025</v>
      </c>
      <c r="H150" s="295" t="s">
        <v>131</v>
      </c>
      <c r="I150" s="298">
        <v>1796620</v>
      </c>
      <c r="J150" s="298">
        <v>35624888</v>
      </c>
      <c r="K150" s="298">
        <v>0</v>
      </c>
      <c r="L150" s="298">
        <v>724926579</v>
      </c>
      <c r="M150" s="298">
        <v>120668542</v>
      </c>
      <c r="N150" s="298">
        <v>189996622.11000001</v>
      </c>
      <c r="O150" s="298">
        <v>717847837</v>
      </c>
      <c r="P150" s="298">
        <v>0</v>
      </c>
      <c r="Q150" s="298">
        <v>0</v>
      </c>
      <c r="R150" s="298">
        <v>692453959</v>
      </c>
      <c r="S150" s="299">
        <v>2483315047.1100001</v>
      </c>
    </row>
    <row r="151" spans="1:20">
      <c r="A151" s="294" t="s">
        <v>156</v>
      </c>
      <c r="B151" s="295">
        <v>10550</v>
      </c>
      <c r="C151" s="290"/>
      <c r="D151" s="295" t="s">
        <v>162</v>
      </c>
      <c r="E151" s="296"/>
      <c r="F151" s="297" t="s">
        <v>107</v>
      </c>
      <c r="G151" s="296">
        <v>2025</v>
      </c>
      <c r="H151" s="295" t="s">
        <v>132</v>
      </c>
      <c r="I151" s="298">
        <v>0</v>
      </c>
      <c r="J151" s="298">
        <v>23</v>
      </c>
      <c r="K151" s="298">
        <v>0</v>
      </c>
      <c r="L151" s="298">
        <v>0</v>
      </c>
      <c r="M151" s="298">
        <v>0</v>
      </c>
      <c r="N151" s="298">
        <v>332482</v>
      </c>
      <c r="O151" s="298">
        <v>0</v>
      </c>
      <c r="P151" s="298">
        <v>0</v>
      </c>
      <c r="Q151" s="298">
        <v>0</v>
      </c>
      <c r="R151" s="298">
        <v>0</v>
      </c>
      <c r="S151" s="299">
        <v>332505</v>
      </c>
    </row>
    <row r="152" spans="1:20">
      <c r="A152" s="288" t="s">
        <v>156</v>
      </c>
      <c r="B152" s="282">
        <v>10550</v>
      </c>
      <c r="C152" s="290"/>
      <c r="D152" s="289" t="s">
        <v>139</v>
      </c>
      <c r="E152" s="291"/>
      <c r="F152" s="292"/>
      <c r="G152" s="291">
        <v>2025</v>
      </c>
      <c r="H152" s="289"/>
      <c r="I152" s="286"/>
      <c r="J152" s="286"/>
      <c r="K152" s="286"/>
      <c r="L152" s="286"/>
      <c r="M152" s="286"/>
      <c r="N152" s="286"/>
      <c r="O152" s="286"/>
      <c r="P152" s="286"/>
      <c r="Q152" s="286"/>
      <c r="R152" s="301"/>
      <c r="S152" s="293"/>
      <c r="T152" s="259" t="s">
        <v>159</v>
      </c>
    </row>
    <row r="153" spans="1:20">
      <c r="A153" s="319" t="s">
        <v>156</v>
      </c>
      <c r="B153" s="317">
        <v>10550</v>
      </c>
      <c r="C153" s="303"/>
      <c r="D153" s="302" t="s">
        <v>140</v>
      </c>
      <c r="E153" s="304"/>
      <c r="F153" s="305"/>
      <c r="G153" s="304">
        <v>2025</v>
      </c>
      <c r="H153" s="302"/>
      <c r="I153" s="349">
        <f>IFERROR(I150/I149,0)</f>
        <v>0</v>
      </c>
      <c r="J153" s="306">
        <f>IFERROR(J150/J149,0)</f>
        <v>0.50034955056179775</v>
      </c>
      <c r="K153" s="306">
        <f t="shared" ref="K153:S153" si="3">IFERROR(K150/K149,0)</f>
        <v>0</v>
      </c>
      <c r="L153" s="306">
        <f t="shared" si="3"/>
        <v>0.99888606585048256</v>
      </c>
      <c r="M153" s="306">
        <f t="shared" si="3"/>
        <v>0.98391681411599707</v>
      </c>
      <c r="N153" s="306">
        <f t="shared" si="3"/>
        <v>0.95868316022907896</v>
      </c>
      <c r="O153" s="306">
        <f t="shared" si="3"/>
        <v>0.91615744529329635</v>
      </c>
      <c r="P153" s="306">
        <f t="shared" si="3"/>
        <v>0</v>
      </c>
      <c r="Q153" s="306">
        <f t="shared" si="3"/>
        <v>0</v>
      </c>
      <c r="R153" s="306">
        <f t="shared" si="3"/>
        <v>0.97874734483879633</v>
      </c>
      <c r="S153" s="307">
        <f t="shared" si="3"/>
        <v>0.9519019129191163</v>
      </c>
    </row>
    <row r="154" spans="1:20" ht="12.75" thickBot="1">
      <c r="A154" s="308" t="s">
        <v>156</v>
      </c>
      <c r="B154" s="295">
        <v>10550</v>
      </c>
      <c r="C154" s="310"/>
      <c r="D154" s="309" t="s">
        <v>163</v>
      </c>
      <c r="E154" s="311"/>
      <c r="F154" s="312"/>
      <c r="G154" s="311">
        <v>2025</v>
      </c>
      <c r="H154" s="309"/>
      <c r="I154" s="313"/>
      <c r="J154" s="314">
        <v>7433284</v>
      </c>
      <c r="K154" s="314"/>
      <c r="L154" s="314">
        <v>1499506</v>
      </c>
      <c r="M154" s="314">
        <v>741584</v>
      </c>
      <c r="N154" s="314">
        <v>41841871</v>
      </c>
      <c r="O154" s="314"/>
      <c r="P154" s="314">
        <v>4800000</v>
      </c>
      <c r="Q154" s="313"/>
      <c r="R154" s="315"/>
      <c r="S154" s="316">
        <v>56316245</v>
      </c>
    </row>
    <row r="155" spans="1:20" ht="12.75" thickTop="1">
      <c r="A155" s="281" t="s">
        <v>156</v>
      </c>
      <c r="B155" s="282">
        <v>10220</v>
      </c>
      <c r="C155" s="283"/>
      <c r="D155" s="282" t="s">
        <v>164</v>
      </c>
      <c r="E155" s="284" t="s">
        <v>127</v>
      </c>
      <c r="F155" s="285" t="s">
        <v>128</v>
      </c>
      <c r="G155" s="284">
        <v>2025</v>
      </c>
      <c r="H155" s="282" t="s">
        <v>129</v>
      </c>
      <c r="I155" s="286">
        <v>0</v>
      </c>
      <c r="J155" s="286">
        <v>0</v>
      </c>
      <c r="K155" s="286">
        <v>0</v>
      </c>
      <c r="L155" s="286">
        <v>4650000</v>
      </c>
      <c r="M155" s="286">
        <v>880000</v>
      </c>
      <c r="N155" s="286">
        <v>0</v>
      </c>
      <c r="O155" s="286">
        <v>0</v>
      </c>
      <c r="P155" s="286">
        <v>40794560000</v>
      </c>
      <c r="Q155" s="286">
        <v>0</v>
      </c>
      <c r="R155" s="286">
        <v>0</v>
      </c>
      <c r="S155" s="287">
        <v>40800090000</v>
      </c>
    </row>
    <row r="156" spans="1:20">
      <c r="A156" s="288" t="s">
        <v>156</v>
      </c>
      <c r="B156" s="289">
        <v>10220</v>
      </c>
      <c r="C156" s="290"/>
      <c r="D156" s="289" t="s">
        <v>164</v>
      </c>
      <c r="E156" s="291" t="s">
        <v>127</v>
      </c>
      <c r="F156" s="292" t="s">
        <v>128</v>
      </c>
      <c r="G156" s="291">
        <v>2025</v>
      </c>
      <c r="H156" s="289" t="s">
        <v>130</v>
      </c>
      <c r="I156" s="286">
        <v>0</v>
      </c>
      <c r="J156" s="286">
        <v>0</v>
      </c>
      <c r="K156" s="286">
        <v>0</v>
      </c>
      <c r="L156" s="286">
        <v>4650000</v>
      </c>
      <c r="M156" s="286">
        <v>880000</v>
      </c>
      <c r="N156" s="286">
        <v>0</v>
      </c>
      <c r="O156" s="286">
        <v>0</v>
      </c>
      <c r="P156" s="286">
        <v>46278602000</v>
      </c>
      <c r="Q156" s="286">
        <v>0</v>
      </c>
      <c r="R156" s="286">
        <v>0</v>
      </c>
      <c r="S156" s="293">
        <v>46284132000</v>
      </c>
    </row>
    <row r="157" spans="1:20">
      <c r="A157" s="288" t="s">
        <v>156</v>
      </c>
      <c r="B157" s="282">
        <v>10220</v>
      </c>
      <c r="C157" s="290"/>
      <c r="D157" s="289" t="s">
        <v>164</v>
      </c>
      <c r="E157" s="291" t="s">
        <v>127</v>
      </c>
      <c r="F157" s="292" t="s">
        <v>128</v>
      </c>
      <c r="G157" s="291">
        <v>2025</v>
      </c>
      <c r="H157" s="289" t="s">
        <v>131</v>
      </c>
      <c r="I157" s="286">
        <v>0</v>
      </c>
      <c r="J157" s="286">
        <v>0</v>
      </c>
      <c r="K157" s="286">
        <v>0</v>
      </c>
      <c r="L157" s="286">
        <v>1174662</v>
      </c>
      <c r="M157" s="286">
        <v>500000</v>
      </c>
      <c r="N157" s="286">
        <v>0</v>
      </c>
      <c r="O157" s="286">
        <v>0</v>
      </c>
      <c r="P157" s="286">
        <v>46278602000</v>
      </c>
      <c r="Q157" s="286">
        <v>0</v>
      </c>
      <c r="R157" s="286">
        <v>0</v>
      </c>
      <c r="S157" s="293">
        <v>46280276662</v>
      </c>
    </row>
    <row r="158" spans="1:20">
      <c r="A158" s="288" t="s">
        <v>156</v>
      </c>
      <c r="B158" s="289">
        <v>10220</v>
      </c>
      <c r="C158" s="290"/>
      <c r="D158" s="289" t="s">
        <v>164</v>
      </c>
      <c r="E158" s="291" t="s">
        <v>127</v>
      </c>
      <c r="F158" s="292" t="s">
        <v>128</v>
      </c>
      <c r="G158" s="291">
        <v>2025</v>
      </c>
      <c r="H158" s="289" t="s">
        <v>132</v>
      </c>
      <c r="I158" s="286">
        <v>0</v>
      </c>
      <c r="J158" s="286">
        <v>0</v>
      </c>
      <c r="K158" s="286">
        <v>0</v>
      </c>
      <c r="L158" s="286">
        <v>0</v>
      </c>
      <c r="M158" s="286">
        <v>0</v>
      </c>
      <c r="N158" s="286">
        <v>0</v>
      </c>
      <c r="O158" s="286">
        <v>0</v>
      </c>
      <c r="P158" s="286">
        <v>0</v>
      </c>
      <c r="Q158" s="286">
        <v>0</v>
      </c>
      <c r="R158" s="286">
        <v>0</v>
      </c>
      <c r="S158" s="293">
        <v>0</v>
      </c>
    </row>
    <row r="159" spans="1:20">
      <c r="A159" s="288" t="s">
        <v>156</v>
      </c>
      <c r="B159" s="282">
        <v>10220</v>
      </c>
      <c r="C159" s="290"/>
      <c r="D159" s="289" t="s">
        <v>164</v>
      </c>
      <c r="E159" s="291" t="s">
        <v>133</v>
      </c>
      <c r="F159" s="292" t="s">
        <v>134</v>
      </c>
      <c r="G159" s="291">
        <v>2025</v>
      </c>
      <c r="H159" s="289" t="s">
        <v>129</v>
      </c>
      <c r="I159" s="286">
        <v>0</v>
      </c>
      <c r="J159" s="286">
        <v>0</v>
      </c>
      <c r="K159" s="286">
        <v>0</v>
      </c>
      <c r="L159" s="286">
        <v>0</v>
      </c>
      <c r="M159" s="286">
        <v>0</v>
      </c>
      <c r="N159" s="286">
        <v>0</v>
      </c>
      <c r="O159" s="286">
        <v>0</v>
      </c>
      <c r="P159" s="286">
        <v>0</v>
      </c>
      <c r="Q159" s="286">
        <v>0</v>
      </c>
      <c r="R159" s="286">
        <v>0</v>
      </c>
      <c r="S159" s="293">
        <v>0</v>
      </c>
    </row>
    <row r="160" spans="1:20">
      <c r="A160" s="288" t="s">
        <v>156</v>
      </c>
      <c r="B160" s="289">
        <v>10220</v>
      </c>
      <c r="C160" s="290"/>
      <c r="D160" s="289" t="s">
        <v>164</v>
      </c>
      <c r="E160" s="291" t="s">
        <v>133</v>
      </c>
      <c r="F160" s="292" t="s">
        <v>134</v>
      </c>
      <c r="G160" s="291">
        <v>2025</v>
      </c>
      <c r="H160" s="289" t="s">
        <v>130</v>
      </c>
      <c r="I160" s="286">
        <v>0</v>
      </c>
      <c r="J160" s="286">
        <v>0</v>
      </c>
      <c r="K160" s="286">
        <v>0</v>
      </c>
      <c r="L160" s="286">
        <v>0</v>
      </c>
      <c r="M160" s="286">
        <v>0</v>
      </c>
      <c r="N160" s="286">
        <v>0</v>
      </c>
      <c r="O160" s="286">
        <v>0</v>
      </c>
      <c r="P160" s="286">
        <v>0</v>
      </c>
      <c r="Q160" s="286">
        <v>0</v>
      </c>
      <c r="R160" s="286">
        <v>0</v>
      </c>
      <c r="S160" s="293">
        <v>0</v>
      </c>
    </row>
    <row r="161" spans="1:19">
      <c r="A161" s="288" t="s">
        <v>156</v>
      </c>
      <c r="B161" s="282">
        <v>10220</v>
      </c>
      <c r="C161" s="290"/>
      <c r="D161" s="289" t="s">
        <v>164</v>
      </c>
      <c r="E161" s="291" t="s">
        <v>133</v>
      </c>
      <c r="F161" s="292" t="s">
        <v>134</v>
      </c>
      <c r="G161" s="291">
        <v>2025</v>
      </c>
      <c r="H161" s="289" t="s">
        <v>131</v>
      </c>
      <c r="I161" s="286">
        <v>0</v>
      </c>
      <c r="J161" s="286">
        <v>0</v>
      </c>
      <c r="K161" s="286">
        <v>0</v>
      </c>
      <c r="L161" s="286">
        <v>0</v>
      </c>
      <c r="M161" s="286">
        <v>0</v>
      </c>
      <c r="N161" s="286">
        <v>0</v>
      </c>
      <c r="O161" s="286">
        <v>0</v>
      </c>
      <c r="P161" s="286">
        <v>0</v>
      </c>
      <c r="Q161" s="286">
        <v>0</v>
      </c>
      <c r="R161" s="286">
        <v>0</v>
      </c>
      <c r="S161" s="293">
        <v>0</v>
      </c>
    </row>
    <row r="162" spans="1:19">
      <c r="A162" s="288" t="s">
        <v>156</v>
      </c>
      <c r="B162" s="289">
        <v>10220</v>
      </c>
      <c r="C162" s="290"/>
      <c r="D162" s="289" t="s">
        <v>164</v>
      </c>
      <c r="E162" s="291" t="s">
        <v>133</v>
      </c>
      <c r="F162" s="292" t="s">
        <v>134</v>
      </c>
      <c r="G162" s="291">
        <v>2025</v>
      </c>
      <c r="H162" s="289" t="s">
        <v>132</v>
      </c>
      <c r="I162" s="286">
        <v>0</v>
      </c>
      <c r="J162" s="286">
        <v>0</v>
      </c>
      <c r="K162" s="286">
        <v>0</v>
      </c>
      <c r="L162" s="286">
        <v>0</v>
      </c>
      <c r="M162" s="286">
        <v>0</v>
      </c>
      <c r="N162" s="286">
        <v>0</v>
      </c>
      <c r="O162" s="286">
        <v>0</v>
      </c>
      <c r="P162" s="286">
        <v>0</v>
      </c>
      <c r="Q162" s="286">
        <v>0</v>
      </c>
      <c r="R162" s="286">
        <v>0</v>
      </c>
      <c r="S162" s="293">
        <v>0</v>
      </c>
    </row>
    <row r="163" spans="1:19">
      <c r="A163" s="288" t="s">
        <v>156</v>
      </c>
      <c r="B163" s="282">
        <v>10220</v>
      </c>
      <c r="C163" s="290"/>
      <c r="D163" s="289" t="s">
        <v>164</v>
      </c>
      <c r="E163" s="291" t="s">
        <v>135</v>
      </c>
      <c r="F163" s="292" t="s">
        <v>136</v>
      </c>
      <c r="G163" s="291">
        <v>2025</v>
      </c>
      <c r="H163" s="289" t="s">
        <v>129</v>
      </c>
      <c r="I163" s="286">
        <v>0</v>
      </c>
      <c r="J163" s="286">
        <v>0</v>
      </c>
      <c r="K163" s="286">
        <v>0</v>
      </c>
      <c r="L163" s="286">
        <v>0</v>
      </c>
      <c r="M163" s="286">
        <v>0</v>
      </c>
      <c r="N163" s="286">
        <v>0</v>
      </c>
      <c r="O163" s="286">
        <v>0</v>
      </c>
      <c r="P163" s="286">
        <v>0</v>
      </c>
      <c r="Q163" s="286">
        <v>0</v>
      </c>
      <c r="R163" s="286">
        <v>0</v>
      </c>
      <c r="S163" s="293">
        <v>0</v>
      </c>
    </row>
    <row r="164" spans="1:19">
      <c r="A164" s="288" t="s">
        <v>156</v>
      </c>
      <c r="B164" s="289">
        <v>10220</v>
      </c>
      <c r="C164" s="290"/>
      <c r="D164" s="289" t="s">
        <v>164</v>
      </c>
      <c r="E164" s="291" t="s">
        <v>135</v>
      </c>
      <c r="F164" s="292" t="s">
        <v>136</v>
      </c>
      <c r="G164" s="291">
        <v>2025</v>
      </c>
      <c r="H164" s="289" t="s">
        <v>130</v>
      </c>
      <c r="I164" s="286">
        <v>0</v>
      </c>
      <c r="J164" s="286">
        <v>0</v>
      </c>
      <c r="K164" s="286">
        <v>0</v>
      </c>
      <c r="L164" s="286">
        <v>0</v>
      </c>
      <c r="M164" s="286">
        <v>0</v>
      </c>
      <c r="N164" s="286">
        <v>0</v>
      </c>
      <c r="O164" s="286">
        <v>0</v>
      </c>
      <c r="P164" s="286">
        <v>0</v>
      </c>
      <c r="Q164" s="286">
        <v>0</v>
      </c>
      <c r="R164" s="286">
        <v>0</v>
      </c>
      <c r="S164" s="293">
        <v>0</v>
      </c>
    </row>
    <row r="165" spans="1:19">
      <c r="A165" s="288" t="s">
        <v>156</v>
      </c>
      <c r="B165" s="282">
        <v>10220</v>
      </c>
      <c r="C165" s="290"/>
      <c r="D165" s="289" t="s">
        <v>164</v>
      </c>
      <c r="E165" s="291" t="s">
        <v>135</v>
      </c>
      <c r="F165" s="292" t="s">
        <v>136</v>
      </c>
      <c r="G165" s="291">
        <v>2025</v>
      </c>
      <c r="H165" s="289" t="s">
        <v>131</v>
      </c>
      <c r="I165" s="286">
        <v>0</v>
      </c>
      <c r="J165" s="286">
        <v>0</v>
      </c>
      <c r="K165" s="286">
        <v>0</v>
      </c>
      <c r="L165" s="286">
        <v>0</v>
      </c>
      <c r="M165" s="286">
        <v>0</v>
      </c>
      <c r="N165" s="286">
        <v>0</v>
      </c>
      <c r="O165" s="286">
        <v>0</v>
      </c>
      <c r="P165" s="286">
        <v>0</v>
      </c>
      <c r="Q165" s="286">
        <v>0</v>
      </c>
      <c r="R165" s="286">
        <v>0</v>
      </c>
      <c r="S165" s="293">
        <v>0</v>
      </c>
    </row>
    <row r="166" spans="1:19">
      <c r="A166" s="288" t="s">
        <v>156</v>
      </c>
      <c r="B166" s="289">
        <v>10220</v>
      </c>
      <c r="C166" s="290"/>
      <c r="D166" s="289" t="s">
        <v>164</v>
      </c>
      <c r="E166" s="291" t="s">
        <v>135</v>
      </c>
      <c r="F166" s="292" t="s">
        <v>136</v>
      </c>
      <c r="G166" s="291">
        <v>2025</v>
      </c>
      <c r="H166" s="289" t="s">
        <v>132</v>
      </c>
      <c r="I166" s="286">
        <v>0</v>
      </c>
      <c r="J166" s="286">
        <v>0</v>
      </c>
      <c r="K166" s="286">
        <v>0</v>
      </c>
      <c r="L166" s="286">
        <v>0</v>
      </c>
      <c r="M166" s="286">
        <v>0</v>
      </c>
      <c r="N166" s="286">
        <v>0</v>
      </c>
      <c r="O166" s="286">
        <v>0</v>
      </c>
      <c r="P166" s="286">
        <v>0</v>
      </c>
      <c r="Q166" s="286">
        <v>0</v>
      </c>
      <c r="R166" s="286">
        <v>0</v>
      </c>
      <c r="S166" s="293">
        <v>0</v>
      </c>
    </row>
    <row r="167" spans="1:19">
      <c r="A167" s="294" t="s">
        <v>156</v>
      </c>
      <c r="B167" s="317">
        <v>10220</v>
      </c>
      <c r="C167" s="290"/>
      <c r="D167" s="295" t="s">
        <v>164</v>
      </c>
      <c r="E167" s="296"/>
      <c r="F167" s="297" t="s">
        <v>107</v>
      </c>
      <c r="G167" s="296">
        <v>2025</v>
      </c>
      <c r="H167" s="295" t="s">
        <v>129</v>
      </c>
      <c r="I167" s="298">
        <v>0</v>
      </c>
      <c r="J167" s="298">
        <v>0</v>
      </c>
      <c r="K167" s="298">
        <v>0</v>
      </c>
      <c r="L167" s="298">
        <v>4650000</v>
      </c>
      <c r="M167" s="298">
        <v>880000</v>
      </c>
      <c r="N167" s="298">
        <v>0</v>
      </c>
      <c r="O167" s="298">
        <v>0</v>
      </c>
      <c r="P167" s="298">
        <v>40794560000</v>
      </c>
      <c r="Q167" s="298">
        <v>0</v>
      </c>
      <c r="R167" s="298">
        <v>0</v>
      </c>
      <c r="S167" s="299">
        <v>40800090000</v>
      </c>
    </row>
    <row r="168" spans="1:19">
      <c r="A168" s="294" t="s">
        <v>156</v>
      </c>
      <c r="B168" s="295">
        <v>10220</v>
      </c>
      <c r="C168" s="290"/>
      <c r="D168" s="295" t="s">
        <v>164</v>
      </c>
      <c r="E168" s="296"/>
      <c r="F168" s="297" t="s">
        <v>107</v>
      </c>
      <c r="G168" s="296">
        <v>2025</v>
      </c>
      <c r="H168" s="295" t="s">
        <v>130</v>
      </c>
      <c r="I168" s="298">
        <v>0</v>
      </c>
      <c r="J168" s="298">
        <v>0</v>
      </c>
      <c r="K168" s="298">
        <v>0</v>
      </c>
      <c r="L168" s="298">
        <v>4650000</v>
      </c>
      <c r="M168" s="298">
        <v>880000</v>
      </c>
      <c r="N168" s="298">
        <v>0</v>
      </c>
      <c r="O168" s="298">
        <v>0</v>
      </c>
      <c r="P168" s="298">
        <v>46278602000</v>
      </c>
      <c r="Q168" s="298">
        <v>0</v>
      </c>
      <c r="R168" s="298">
        <v>0</v>
      </c>
      <c r="S168" s="299">
        <v>46284132000</v>
      </c>
    </row>
    <row r="169" spans="1:19">
      <c r="A169" s="294" t="s">
        <v>156</v>
      </c>
      <c r="B169" s="317">
        <v>10220</v>
      </c>
      <c r="C169" s="290"/>
      <c r="D169" s="295" t="s">
        <v>164</v>
      </c>
      <c r="E169" s="296"/>
      <c r="F169" s="297" t="s">
        <v>107</v>
      </c>
      <c r="G169" s="296">
        <v>2025</v>
      </c>
      <c r="H169" s="295" t="s">
        <v>131</v>
      </c>
      <c r="I169" s="298">
        <v>0</v>
      </c>
      <c r="J169" s="298">
        <v>0</v>
      </c>
      <c r="K169" s="298">
        <v>0</v>
      </c>
      <c r="L169" s="298">
        <v>1174662</v>
      </c>
      <c r="M169" s="298">
        <v>500000</v>
      </c>
      <c r="N169" s="298">
        <v>0</v>
      </c>
      <c r="O169" s="298">
        <v>0</v>
      </c>
      <c r="P169" s="298">
        <v>46278602000</v>
      </c>
      <c r="Q169" s="298">
        <v>0</v>
      </c>
      <c r="R169" s="298">
        <v>0</v>
      </c>
      <c r="S169" s="299">
        <v>46280276662</v>
      </c>
    </row>
    <row r="170" spans="1:19">
      <c r="A170" s="294" t="s">
        <v>156</v>
      </c>
      <c r="B170" s="295">
        <v>10220</v>
      </c>
      <c r="C170" s="290"/>
      <c r="D170" s="295" t="s">
        <v>164</v>
      </c>
      <c r="E170" s="296"/>
      <c r="F170" s="297" t="s">
        <v>107</v>
      </c>
      <c r="G170" s="296">
        <v>2025</v>
      </c>
      <c r="H170" s="295" t="s">
        <v>132</v>
      </c>
      <c r="I170" s="298">
        <v>0</v>
      </c>
      <c r="J170" s="298">
        <v>0</v>
      </c>
      <c r="K170" s="298">
        <v>0</v>
      </c>
      <c r="L170" s="298">
        <v>0</v>
      </c>
      <c r="M170" s="298">
        <v>0</v>
      </c>
      <c r="N170" s="298">
        <v>0</v>
      </c>
      <c r="O170" s="298">
        <v>0</v>
      </c>
      <c r="P170" s="298">
        <v>0</v>
      </c>
      <c r="Q170" s="298">
        <v>0</v>
      </c>
      <c r="R170" s="298">
        <v>0</v>
      </c>
      <c r="S170" s="299">
        <v>0</v>
      </c>
    </row>
    <row r="171" spans="1:19">
      <c r="A171" s="288" t="s">
        <v>156</v>
      </c>
      <c r="B171" s="282">
        <v>10220</v>
      </c>
      <c r="C171" s="290"/>
      <c r="D171" s="289" t="s">
        <v>139</v>
      </c>
      <c r="E171" s="291"/>
      <c r="F171" s="292"/>
      <c r="G171" s="291">
        <v>2025</v>
      </c>
      <c r="H171" s="289"/>
      <c r="I171" s="286"/>
      <c r="J171" s="286"/>
      <c r="K171" s="286"/>
      <c r="L171" s="286"/>
      <c r="M171" s="286"/>
      <c r="N171" s="286"/>
      <c r="O171" s="286"/>
      <c r="P171" s="286"/>
      <c r="Q171" s="286"/>
      <c r="R171" s="301"/>
      <c r="S171" s="293"/>
    </row>
    <row r="172" spans="1:19" ht="12.75" thickBot="1">
      <c r="A172" s="308" t="s">
        <v>156</v>
      </c>
      <c r="B172" s="309">
        <v>10220</v>
      </c>
      <c r="C172" s="310"/>
      <c r="D172" s="309" t="s">
        <v>140</v>
      </c>
      <c r="E172" s="311"/>
      <c r="F172" s="312"/>
      <c r="G172" s="311">
        <v>2025</v>
      </c>
      <c r="H172" s="309"/>
      <c r="I172" s="342">
        <f>IFERROR(I169/I168,0)</f>
        <v>0</v>
      </c>
      <c r="J172" s="344">
        <f>IFERROR(J169/J168,0)</f>
        <v>0</v>
      </c>
      <c r="K172" s="344">
        <f t="shared" ref="K172:S172" si="4">IFERROR(K169/K168,0)</f>
        <v>0</v>
      </c>
      <c r="L172" s="344">
        <f t="shared" si="4"/>
        <v>0.25261548387096772</v>
      </c>
      <c r="M172" s="344">
        <f t="shared" si="4"/>
        <v>0.56818181818181823</v>
      </c>
      <c r="N172" s="344">
        <f t="shared" si="4"/>
        <v>0</v>
      </c>
      <c r="O172" s="344">
        <f t="shared" si="4"/>
        <v>0</v>
      </c>
      <c r="P172" s="344">
        <f t="shared" si="4"/>
        <v>1</v>
      </c>
      <c r="Q172" s="342">
        <f t="shared" si="4"/>
        <v>0</v>
      </c>
      <c r="R172" s="350">
        <f t="shared" si="4"/>
        <v>0</v>
      </c>
      <c r="S172" s="343">
        <f t="shared" si="4"/>
        <v>0.99991670281296408</v>
      </c>
    </row>
    <row r="173" spans="1:19" ht="12.75" thickTop="1"/>
    <row r="175" spans="1:19" ht="12.75">
      <c r="D175" s="352" t="s">
        <v>87</v>
      </c>
      <c r="E175" s="353"/>
      <c r="F175" s="354"/>
      <c r="G175" s="355" t="s">
        <v>88</v>
      </c>
      <c r="H175" s="356"/>
      <c r="I175" s="357" t="s">
        <v>89</v>
      </c>
      <c r="J175" s="357"/>
      <c r="K175" s="357"/>
      <c r="L175" s="358"/>
    </row>
    <row r="176" spans="1:19" ht="12.75">
      <c r="D176" s="359"/>
      <c r="E176" s="360"/>
      <c r="F176" s="361"/>
      <c r="G176" s="362" t="s">
        <v>90</v>
      </c>
      <c r="H176" s="363"/>
      <c r="I176" s="364"/>
      <c r="J176" s="364"/>
      <c r="K176" s="364"/>
      <c r="L176" s="365"/>
    </row>
    <row r="177" spans="4:12" ht="12" customHeight="1">
      <c r="D177" s="359"/>
      <c r="E177" s="360"/>
      <c r="F177" s="361"/>
      <c r="G177" s="366" t="s">
        <v>91</v>
      </c>
      <c r="H177" s="364"/>
      <c r="I177" s="367" t="s">
        <v>92</v>
      </c>
      <c r="J177" s="367"/>
      <c r="K177" s="367"/>
      <c r="L177" s="368"/>
    </row>
    <row r="178" spans="4:12" ht="12" customHeight="1">
      <c r="D178" s="369"/>
      <c r="E178" s="370"/>
      <c r="F178" s="371"/>
      <c r="G178" s="372"/>
      <c r="H178" s="373"/>
      <c r="I178" s="374"/>
      <c r="J178" s="374"/>
      <c r="K178" s="374"/>
      <c r="L178" s="375"/>
    </row>
  </sheetData>
  <mergeCells count="6">
    <mergeCell ref="D175:F178"/>
    <mergeCell ref="I175:L175"/>
    <mergeCell ref="I176:L176"/>
    <mergeCell ref="G177:G178"/>
    <mergeCell ref="H177:H178"/>
    <mergeCell ref="I177:L17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7F46B-3866-4951-ACEB-D5F476E2FD83}">
  <dimension ref="A1:T705"/>
  <sheetViews>
    <sheetView topLeftCell="A6" zoomScaleNormal="100" workbookViewId="0">
      <selection activeCell="P16" sqref="P16"/>
    </sheetView>
  </sheetViews>
  <sheetFormatPr defaultRowHeight="15"/>
  <cols>
    <col min="1" max="1" width="2.85546875" customWidth="1"/>
    <col min="2" max="2" width="13.140625" customWidth="1"/>
    <col min="3" max="3" width="52.42578125" customWidth="1"/>
    <col min="4" max="4" width="14.28515625" customWidth="1"/>
    <col min="5" max="5" width="11.140625" customWidth="1"/>
    <col min="6" max="6" width="14.28515625" customWidth="1"/>
    <col min="7" max="7" width="9.7109375" customWidth="1"/>
    <col min="8" max="8" width="14.28515625" customWidth="1"/>
    <col min="9" max="9" width="9.7109375" customWidth="1"/>
    <col min="10" max="10" width="13.85546875" customWidth="1"/>
    <col min="11" max="11" width="14.28515625" customWidth="1"/>
    <col min="12" max="12" width="9.7109375" customWidth="1"/>
    <col min="13" max="13" width="13.140625" customWidth="1"/>
    <col min="14" max="14" width="10.28515625" customWidth="1"/>
    <col min="16" max="16" width="14.42578125" customWidth="1"/>
    <col min="17" max="17" width="11.5703125" bestFit="1" customWidth="1"/>
    <col min="18" max="19" width="16.85546875" bestFit="1" customWidth="1"/>
    <col min="20" max="20" width="11.5703125" customWidth="1"/>
  </cols>
  <sheetData>
    <row r="1" spans="1:14" hidden="1">
      <c r="A1" s="376"/>
      <c r="B1" s="377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</row>
    <row r="2" spans="1:14" hidden="1">
      <c r="A2" s="376"/>
      <c r="B2" s="378" t="s">
        <v>165</v>
      </c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</row>
    <row r="3" spans="1:14" hidden="1">
      <c r="A3" s="376"/>
      <c r="B3" s="379" t="s">
        <v>1</v>
      </c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</row>
    <row r="4" spans="1:14" hidden="1">
      <c r="A4" s="376"/>
      <c r="B4" s="380" t="s">
        <v>2</v>
      </c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</row>
    <row r="5" spans="1:14" ht="15.75" hidden="1" customHeight="1">
      <c r="A5" s="381"/>
      <c r="B5" s="376"/>
      <c r="C5" s="376"/>
      <c r="D5" s="376"/>
      <c r="E5" s="376"/>
      <c r="F5" s="376"/>
      <c r="G5" s="376"/>
      <c r="H5" s="376"/>
      <c r="I5" s="376"/>
      <c r="J5" s="376"/>
      <c r="K5" s="376"/>
      <c r="L5" s="376"/>
      <c r="M5" s="376"/>
      <c r="N5" s="376"/>
    </row>
    <row r="6" spans="1:14" ht="15.75">
      <c r="A6" s="381"/>
      <c r="B6" s="382" t="s">
        <v>166</v>
      </c>
      <c r="C6" s="376"/>
      <c r="D6" s="376"/>
      <c r="E6" s="376"/>
      <c r="F6" s="376"/>
      <c r="G6" s="376"/>
      <c r="H6" s="376"/>
      <c r="I6" s="376"/>
      <c r="J6" s="376"/>
      <c r="K6" s="376"/>
      <c r="L6" s="376"/>
      <c r="M6" s="376"/>
      <c r="N6" s="376"/>
    </row>
    <row r="7" spans="1:14" ht="15.75" thickBot="1">
      <c r="A7" s="381"/>
      <c r="B7" s="383" t="s">
        <v>1</v>
      </c>
      <c r="C7" s="376"/>
      <c r="D7" s="376"/>
      <c r="E7" s="376"/>
      <c r="F7" s="376"/>
      <c r="G7" s="376"/>
      <c r="H7" s="376"/>
      <c r="I7" s="376"/>
      <c r="J7" s="376"/>
      <c r="K7" s="376"/>
      <c r="L7" s="376"/>
      <c r="M7" s="376"/>
      <c r="N7" s="376" t="s">
        <v>2</v>
      </c>
    </row>
    <row r="8" spans="1:14" ht="12" customHeight="1" thickTop="1">
      <c r="A8" s="381"/>
      <c r="B8" s="384" t="s">
        <v>167</v>
      </c>
      <c r="C8" s="385" t="s">
        <v>4</v>
      </c>
      <c r="D8" s="385"/>
      <c r="E8" s="385"/>
      <c r="F8" s="386" t="s">
        <v>5</v>
      </c>
      <c r="G8" s="386"/>
      <c r="H8" s="387">
        <v>2025</v>
      </c>
      <c r="I8" s="387"/>
      <c r="J8" s="387"/>
      <c r="K8" s="387"/>
      <c r="L8" s="387"/>
      <c r="M8" s="387"/>
      <c r="N8" s="388"/>
    </row>
    <row r="9" spans="1:14" ht="12.75" customHeight="1">
      <c r="A9" s="376"/>
      <c r="B9" s="389"/>
      <c r="C9" s="390"/>
      <c r="D9" s="390"/>
      <c r="E9" s="390"/>
      <c r="F9" s="391"/>
      <c r="G9" s="391"/>
      <c r="H9" s="392"/>
      <c r="I9" s="392"/>
      <c r="J9" s="392"/>
      <c r="K9" s="392"/>
      <c r="L9" s="392"/>
      <c r="M9" s="392"/>
      <c r="N9" s="393"/>
    </row>
    <row r="10" spans="1:14">
      <c r="A10" s="376"/>
      <c r="B10" s="394" t="s">
        <v>168</v>
      </c>
      <c r="C10" s="395" t="s">
        <v>36</v>
      </c>
      <c r="D10" s="395"/>
      <c r="E10" s="395"/>
      <c r="F10" s="391" t="s">
        <v>169</v>
      </c>
      <c r="G10" s="391"/>
      <c r="H10" s="396" t="s">
        <v>35</v>
      </c>
      <c r="I10" s="390"/>
      <c r="J10" s="390"/>
      <c r="K10" s="390"/>
      <c r="L10" s="390"/>
      <c r="M10" s="390"/>
      <c r="N10" s="397"/>
    </row>
    <row r="11" spans="1:14">
      <c r="A11" s="376"/>
      <c r="B11" s="398" t="s">
        <v>7</v>
      </c>
      <c r="C11" s="390"/>
      <c r="D11" s="390" t="s">
        <v>170</v>
      </c>
      <c r="E11" s="390"/>
      <c r="F11" s="390"/>
      <c r="G11" s="390"/>
      <c r="H11" s="390"/>
      <c r="I11" s="390"/>
      <c r="J11" s="390"/>
      <c r="K11" s="390"/>
      <c r="L11" s="390"/>
      <c r="M11" s="390"/>
      <c r="N11" s="397"/>
    </row>
    <row r="12" spans="1:14">
      <c r="A12" s="376"/>
      <c r="B12" s="398"/>
      <c r="C12" s="390"/>
      <c r="D12" s="399" t="s">
        <v>171</v>
      </c>
      <c r="E12" s="400">
        <v>2024</v>
      </c>
      <c r="F12" s="390" t="s">
        <v>10</v>
      </c>
      <c r="G12" s="390"/>
      <c r="H12" s="390" t="s">
        <v>10</v>
      </c>
      <c r="I12" s="390"/>
      <c r="J12" s="401" t="s">
        <v>10</v>
      </c>
      <c r="K12" s="390" t="s">
        <v>10</v>
      </c>
      <c r="L12" s="390"/>
      <c r="M12" s="402" t="s">
        <v>172</v>
      </c>
      <c r="N12" s="403" t="s">
        <v>12</v>
      </c>
    </row>
    <row r="13" spans="1:14" ht="57.75" customHeight="1">
      <c r="A13" s="376"/>
      <c r="B13" s="398"/>
      <c r="C13" s="390"/>
      <c r="D13" s="404" t="s">
        <v>173</v>
      </c>
      <c r="E13" s="404" t="s">
        <v>14</v>
      </c>
      <c r="F13" s="404" t="s">
        <v>15</v>
      </c>
      <c r="G13" s="404" t="s">
        <v>14</v>
      </c>
      <c r="H13" s="404" t="s">
        <v>16</v>
      </c>
      <c r="I13" s="404" t="s">
        <v>14</v>
      </c>
      <c r="J13" s="404" t="s">
        <v>174</v>
      </c>
      <c r="K13" s="404" t="s">
        <v>18</v>
      </c>
      <c r="L13" s="404" t="s">
        <v>14</v>
      </c>
      <c r="M13" s="402"/>
      <c r="N13" s="403"/>
    </row>
    <row r="14" spans="1:14" ht="15.75" thickBot="1">
      <c r="A14" s="376"/>
      <c r="B14" s="405"/>
      <c r="C14" s="406"/>
      <c r="D14" s="407" t="s">
        <v>19</v>
      </c>
      <c r="E14" s="407" t="s">
        <v>20</v>
      </c>
      <c r="F14" s="407" t="s">
        <v>21</v>
      </c>
      <c r="G14" s="407" t="s">
        <v>22</v>
      </c>
      <c r="H14" s="407" t="s">
        <v>23</v>
      </c>
      <c r="I14" s="407" t="s">
        <v>24</v>
      </c>
      <c r="J14" s="407" t="s">
        <v>25</v>
      </c>
      <c r="K14" s="407" t="s">
        <v>26</v>
      </c>
      <c r="L14" s="407" t="s">
        <v>27</v>
      </c>
      <c r="M14" s="407" t="s">
        <v>28</v>
      </c>
      <c r="N14" s="408" t="s">
        <v>29</v>
      </c>
    </row>
    <row r="15" spans="1:14" ht="15.75" thickTop="1">
      <c r="A15" s="376"/>
      <c r="B15" s="409" t="s">
        <v>55</v>
      </c>
      <c r="C15" s="409"/>
      <c r="D15" s="410"/>
      <c r="E15" s="411"/>
      <c r="F15" s="410"/>
      <c r="G15" s="411"/>
      <c r="H15" s="410"/>
      <c r="I15" s="411"/>
      <c r="J15" s="412"/>
      <c r="K15" s="410"/>
      <c r="L15" s="411"/>
      <c r="M15" s="410"/>
      <c r="N15" s="413"/>
    </row>
    <row r="16" spans="1:14">
      <c r="A16" s="376"/>
      <c r="B16" s="414" t="s">
        <v>31</v>
      </c>
      <c r="C16" s="415" t="s">
        <v>32</v>
      </c>
      <c r="D16" s="416"/>
      <c r="E16" s="417"/>
      <c r="F16" s="416"/>
      <c r="G16" s="417"/>
      <c r="H16" s="416"/>
      <c r="I16" s="417"/>
      <c r="J16" s="418"/>
      <c r="K16" s="416"/>
      <c r="L16" s="417"/>
      <c r="M16" s="416"/>
      <c r="N16" s="419"/>
    </row>
    <row r="17" spans="1:14">
      <c r="A17" s="376"/>
      <c r="B17" s="420" t="s">
        <v>57</v>
      </c>
      <c r="C17" s="421" t="s">
        <v>58</v>
      </c>
      <c r="D17" s="422">
        <v>45838506</v>
      </c>
      <c r="E17" s="423">
        <v>0.64586113510468868</v>
      </c>
      <c r="F17" s="422">
        <v>246138000</v>
      </c>
      <c r="G17" s="423">
        <v>0.70448326788555993</v>
      </c>
      <c r="H17" s="422">
        <v>203763000</v>
      </c>
      <c r="I17" s="423">
        <v>0.18291507177892521</v>
      </c>
      <c r="J17" s="422">
        <v>-42375000</v>
      </c>
      <c r="K17" s="424">
        <v>203530308</v>
      </c>
      <c r="L17" s="423">
        <v>0.18310584971008326</v>
      </c>
      <c r="M17" s="422">
        <v>232692</v>
      </c>
      <c r="N17" s="425">
        <v>0.99885802623636288</v>
      </c>
    </row>
    <row r="18" spans="1:14">
      <c r="A18" s="376"/>
      <c r="B18" s="420" t="s">
        <v>59</v>
      </c>
      <c r="C18" s="421" t="s">
        <v>60</v>
      </c>
      <c r="D18" s="422">
        <v>5686739</v>
      </c>
      <c r="E18" s="423">
        <v>8.0125728914116498E-2</v>
      </c>
      <c r="F18" s="422">
        <v>30000000</v>
      </c>
      <c r="G18" s="423">
        <v>8.5864425795963234E-2</v>
      </c>
      <c r="H18" s="422">
        <v>26032000</v>
      </c>
      <c r="I18" s="423">
        <v>2.336854653960229E-2</v>
      </c>
      <c r="J18" s="422">
        <v>-3968000</v>
      </c>
      <c r="K18" s="424">
        <v>26031229</v>
      </c>
      <c r="L18" s="423">
        <v>2.3418970628407643E-2</v>
      </c>
      <c r="M18" s="422">
        <v>771</v>
      </c>
      <c r="N18" s="425">
        <v>0.99997038260602333</v>
      </c>
    </row>
    <row r="19" spans="1:14">
      <c r="A19" s="376"/>
      <c r="B19" s="420" t="s">
        <v>61</v>
      </c>
      <c r="C19" s="421" t="s">
        <v>62</v>
      </c>
      <c r="D19" s="422">
        <v>8508711</v>
      </c>
      <c r="E19" s="423">
        <v>0.11988710419003951</v>
      </c>
      <c r="F19" s="422">
        <v>23250000</v>
      </c>
      <c r="G19" s="423">
        <v>6.6544929991871504E-2</v>
      </c>
      <c r="H19" s="422">
        <v>16831000</v>
      </c>
      <c r="I19" s="423">
        <v>1.5108943101108102E-2</v>
      </c>
      <c r="J19" s="422">
        <v>-6419000</v>
      </c>
      <c r="K19" s="424">
        <v>14767367.800000001</v>
      </c>
      <c r="L19" s="423">
        <v>1.328544851904967E-2</v>
      </c>
      <c r="M19" s="422">
        <v>2063632.1999999993</v>
      </c>
      <c r="N19" s="425">
        <v>0.87739099281088473</v>
      </c>
    </row>
    <row r="20" spans="1:14">
      <c r="A20" s="376"/>
      <c r="B20" s="420" t="s">
        <v>63</v>
      </c>
      <c r="C20" s="421" t="s">
        <v>64</v>
      </c>
      <c r="D20" s="422">
        <v>0</v>
      </c>
      <c r="E20" s="423">
        <v>0</v>
      </c>
      <c r="F20" s="422">
        <v>0</v>
      </c>
      <c r="G20" s="423">
        <v>0</v>
      </c>
      <c r="H20" s="422">
        <v>0</v>
      </c>
      <c r="I20" s="423">
        <v>0</v>
      </c>
      <c r="J20" s="422">
        <v>0</v>
      </c>
      <c r="K20" s="424">
        <v>0</v>
      </c>
      <c r="L20" s="423">
        <v>0</v>
      </c>
      <c r="M20" s="422">
        <v>0</v>
      </c>
      <c r="N20" s="425">
        <v>0</v>
      </c>
    </row>
    <row r="21" spans="1:14">
      <c r="A21" s="376"/>
      <c r="B21" s="420" t="s">
        <v>65</v>
      </c>
      <c r="C21" s="421" t="s">
        <v>66</v>
      </c>
      <c r="D21" s="422">
        <v>4188000</v>
      </c>
      <c r="E21" s="423">
        <v>5.9008608042732377E-2</v>
      </c>
      <c r="F21" s="422">
        <v>0</v>
      </c>
      <c r="G21" s="423">
        <v>0</v>
      </c>
      <c r="H21" s="422">
        <v>0</v>
      </c>
      <c r="I21" s="423">
        <v>0</v>
      </c>
      <c r="J21" s="422">
        <v>0</v>
      </c>
      <c r="K21" s="424">
        <v>0</v>
      </c>
      <c r="L21" s="423">
        <v>0</v>
      </c>
      <c r="M21" s="422">
        <v>0</v>
      </c>
      <c r="N21" s="425">
        <v>0</v>
      </c>
    </row>
    <row r="22" spans="1:14">
      <c r="A22" s="376"/>
      <c r="B22" s="420" t="s">
        <v>67</v>
      </c>
      <c r="C22" s="421" t="s">
        <v>68</v>
      </c>
      <c r="D22" s="422">
        <v>0</v>
      </c>
      <c r="E22" s="423">
        <v>0</v>
      </c>
      <c r="F22" s="422">
        <v>0</v>
      </c>
      <c r="G22" s="423">
        <v>0</v>
      </c>
      <c r="H22" s="422">
        <v>0</v>
      </c>
      <c r="I22" s="423">
        <v>0</v>
      </c>
      <c r="J22" s="422">
        <v>0</v>
      </c>
      <c r="K22" s="424">
        <v>0</v>
      </c>
      <c r="L22" s="423">
        <v>0</v>
      </c>
      <c r="M22" s="422">
        <v>0</v>
      </c>
      <c r="N22" s="425">
        <v>0</v>
      </c>
    </row>
    <row r="23" spans="1:14">
      <c r="A23" s="376"/>
      <c r="B23" s="420" t="s">
        <v>69</v>
      </c>
      <c r="C23" s="421" t="s">
        <v>70</v>
      </c>
      <c r="D23" s="422">
        <v>65000</v>
      </c>
      <c r="E23" s="423">
        <v>9.1584515825635256E-4</v>
      </c>
      <c r="F23" s="422">
        <v>0</v>
      </c>
      <c r="G23" s="423">
        <v>0</v>
      </c>
      <c r="H23" s="422">
        <v>150000</v>
      </c>
      <c r="I23" s="423">
        <v>1.3465281119162353E-4</v>
      </c>
      <c r="J23" s="422">
        <v>150000</v>
      </c>
      <c r="K23" s="424">
        <v>15638</v>
      </c>
      <c r="L23" s="423">
        <v>1.4068711956974398E-5</v>
      </c>
      <c r="M23" s="422">
        <v>134362</v>
      </c>
      <c r="N23" s="425">
        <v>0.10425333333333334</v>
      </c>
    </row>
    <row r="24" spans="1:14">
      <c r="A24" s="376"/>
      <c r="B24" s="426"/>
      <c r="C24" s="427" t="s">
        <v>175</v>
      </c>
      <c r="D24" s="428">
        <v>64286956</v>
      </c>
      <c r="E24" s="423">
        <v>0.90579842140983347</v>
      </c>
      <c r="F24" s="428">
        <v>299388000</v>
      </c>
      <c r="G24" s="423">
        <v>0.85689262367339458</v>
      </c>
      <c r="H24" s="428">
        <v>246776000</v>
      </c>
      <c r="I24" s="423">
        <v>0.22152721423082725</v>
      </c>
      <c r="J24" s="422">
        <v>-52612000</v>
      </c>
      <c r="K24" s="429">
        <v>244344542.80000001</v>
      </c>
      <c r="L24" s="423">
        <v>0.21982433756949754</v>
      </c>
      <c r="M24" s="422">
        <v>2431457.1999999881</v>
      </c>
      <c r="N24" s="425">
        <v>0.99014710830874963</v>
      </c>
    </row>
    <row r="25" spans="1:14">
      <c r="A25" s="376"/>
      <c r="B25" s="420" t="s">
        <v>78</v>
      </c>
      <c r="C25" s="421" t="s">
        <v>72</v>
      </c>
      <c r="D25" s="422">
        <v>0</v>
      </c>
      <c r="E25" s="423">
        <v>0</v>
      </c>
      <c r="F25" s="422">
        <v>0</v>
      </c>
      <c r="G25" s="423">
        <v>0</v>
      </c>
      <c r="H25" s="422">
        <v>0</v>
      </c>
      <c r="I25" s="423">
        <v>0</v>
      </c>
      <c r="J25" s="422">
        <v>0</v>
      </c>
      <c r="K25" s="424">
        <v>0</v>
      </c>
      <c r="L25" s="423">
        <v>0</v>
      </c>
      <c r="M25" s="422">
        <v>0</v>
      </c>
      <c r="N25" s="425">
        <v>0</v>
      </c>
    </row>
    <row r="26" spans="1:14">
      <c r="A26" s="376"/>
      <c r="B26" s="420" t="s">
        <v>80</v>
      </c>
      <c r="C26" s="421" t="s">
        <v>74</v>
      </c>
      <c r="D26" s="422">
        <v>6685740</v>
      </c>
      <c r="E26" s="423">
        <v>9.4201578590166563E-2</v>
      </c>
      <c r="F26" s="422">
        <v>50000000</v>
      </c>
      <c r="G26" s="423">
        <v>0.14310737632660539</v>
      </c>
      <c r="H26" s="422">
        <v>0</v>
      </c>
      <c r="I26" s="423">
        <v>0</v>
      </c>
      <c r="J26" s="422">
        <v>-50000000</v>
      </c>
      <c r="K26" s="424">
        <v>0</v>
      </c>
      <c r="L26" s="423">
        <v>0</v>
      </c>
      <c r="M26" s="422">
        <v>0</v>
      </c>
      <c r="N26" s="425">
        <v>0</v>
      </c>
    </row>
    <row r="27" spans="1:14">
      <c r="A27" s="376"/>
      <c r="B27" s="420">
        <v>232</v>
      </c>
      <c r="C27" s="430" t="s">
        <v>76</v>
      </c>
      <c r="D27" s="422">
        <v>0</v>
      </c>
      <c r="E27" s="423">
        <v>0</v>
      </c>
      <c r="F27" s="422"/>
      <c r="G27" s="423">
        <v>0</v>
      </c>
      <c r="H27" s="422">
        <v>867200000</v>
      </c>
      <c r="I27" s="423">
        <v>0.77847278576917278</v>
      </c>
      <c r="J27" s="422">
        <v>867200000</v>
      </c>
      <c r="K27" s="424">
        <v>867200000</v>
      </c>
      <c r="L27" s="423">
        <v>0.78017566243050251</v>
      </c>
      <c r="M27" s="422"/>
      <c r="N27" s="425">
        <v>1</v>
      </c>
    </row>
    <row r="28" spans="1:14">
      <c r="A28" s="376"/>
      <c r="B28" s="426"/>
      <c r="C28" s="427" t="s">
        <v>176</v>
      </c>
      <c r="D28" s="428">
        <v>6685740</v>
      </c>
      <c r="E28" s="423">
        <v>9.4201578590166563E-2</v>
      </c>
      <c r="F28" s="428">
        <v>50000000</v>
      </c>
      <c r="G28" s="423">
        <v>0.14310737632660539</v>
      </c>
      <c r="H28" s="428">
        <v>867200000</v>
      </c>
      <c r="I28" s="423">
        <v>0.77847278576917278</v>
      </c>
      <c r="J28" s="422">
        <v>817200000</v>
      </c>
      <c r="K28" s="428">
        <v>867200000</v>
      </c>
      <c r="L28" s="423">
        <v>0.78017566243050251</v>
      </c>
      <c r="M28" s="428">
        <v>0</v>
      </c>
      <c r="N28" s="425">
        <v>1</v>
      </c>
    </row>
    <row r="29" spans="1:14">
      <c r="A29" s="376"/>
      <c r="B29" s="420" t="s">
        <v>78</v>
      </c>
      <c r="C29" s="421" t="s">
        <v>72</v>
      </c>
      <c r="D29" s="422">
        <v>0</v>
      </c>
      <c r="E29" s="423">
        <v>0</v>
      </c>
      <c r="F29" s="422">
        <v>0</v>
      </c>
      <c r="G29" s="423">
        <v>0</v>
      </c>
      <c r="H29" s="422">
        <v>0</v>
      </c>
      <c r="I29" s="423">
        <v>0</v>
      </c>
      <c r="J29" s="422">
        <v>0</v>
      </c>
      <c r="K29" s="424">
        <v>0</v>
      </c>
      <c r="L29" s="423">
        <v>0</v>
      </c>
      <c r="M29" s="422">
        <v>0</v>
      </c>
      <c r="N29" s="425">
        <v>0</v>
      </c>
    </row>
    <row r="30" spans="1:14">
      <c r="A30" s="376"/>
      <c r="B30" s="420" t="s">
        <v>80</v>
      </c>
      <c r="C30" s="421" t="s">
        <v>74</v>
      </c>
      <c r="D30" s="422">
        <v>0</v>
      </c>
      <c r="E30" s="423">
        <v>0</v>
      </c>
      <c r="F30" s="422">
        <v>0</v>
      </c>
      <c r="G30" s="423">
        <v>0</v>
      </c>
      <c r="H30" s="422">
        <v>0</v>
      </c>
      <c r="I30" s="423">
        <v>0</v>
      </c>
      <c r="J30" s="422">
        <v>0</v>
      </c>
      <c r="K30" s="424">
        <v>0</v>
      </c>
      <c r="L30" s="423">
        <v>0</v>
      </c>
      <c r="M30" s="422">
        <v>0</v>
      </c>
      <c r="N30" s="425">
        <v>0</v>
      </c>
    </row>
    <row r="31" spans="1:14">
      <c r="A31" s="376"/>
      <c r="B31" s="426"/>
      <c r="C31" s="427" t="s">
        <v>177</v>
      </c>
      <c r="D31" s="428">
        <v>0</v>
      </c>
      <c r="E31" s="423">
        <v>0</v>
      </c>
      <c r="F31" s="428">
        <v>0</v>
      </c>
      <c r="G31" s="423">
        <v>0</v>
      </c>
      <c r="H31" s="428">
        <v>0</v>
      </c>
      <c r="I31" s="423">
        <v>0</v>
      </c>
      <c r="J31" s="422">
        <v>0</v>
      </c>
      <c r="K31" s="428">
        <v>0</v>
      </c>
      <c r="L31" s="423">
        <v>0</v>
      </c>
      <c r="M31" s="428">
        <v>0</v>
      </c>
      <c r="N31" s="425">
        <v>0</v>
      </c>
    </row>
    <row r="32" spans="1:14">
      <c r="A32" s="376"/>
      <c r="B32" s="431"/>
      <c r="C32" s="432" t="s">
        <v>178</v>
      </c>
      <c r="D32" s="433">
        <v>6685740</v>
      </c>
      <c r="E32" s="423">
        <v>9.4201578590166563E-2</v>
      </c>
      <c r="F32" s="433">
        <v>50000000</v>
      </c>
      <c r="G32" s="423">
        <v>0.14310737632660539</v>
      </c>
      <c r="H32" s="433">
        <v>867200000</v>
      </c>
      <c r="I32" s="423">
        <v>0.77847278576917278</v>
      </c>
      <c r="J32" s="422">
        <v>817200000</v>
      </c>
      <c r="K32" s="433">
        <v>867200000</v>
      </c>
      <c r="L32" s="423">
        <v>0.78017566243050251</v>
      </c>
      <c r="M32" s="433">
        <v>0</v>
      </c>
      <c r="N32" s="425">
        <v>1</v>
      </c>
    </row>
    <row r="33" spans="1:14">
      <c r="A33" s="376"/>
      <c r="B33" s="431"/>
      <c r="C33" s="432" t="s">
        <v>179</v>
      </c>
      <c r="D33" s="433">
        <v>70972696</v>
      </c>
      <c r="E33" s="423">
        <v>1</v>
      </c>
      <c r="F33" s="433">
        <v>349388000</v>
      </c>
      <c r="G33" s="423">
        <v>1</v>
      </c>
      <c r="H33" s="433">
        <v>1113976000</v>
      </c>
      <c r="I33" s="423">
        <v>1</v>
      </c>
      <c r="J33" s="422">
        <v>764588000</v>
      </c>
      <c r="K33" s="433">
        <v>1111544542.8</v>
      </c>
      <c r="L33" s="423">
        <v>1</v>
      </c>
      <c r="M33" s="433">
        <v>2431457.1999999881</v>
      </c>
      <c r="N33" s="425">
        <v>0.99781731635151916</v>
      </c>
    </row>
    <row r="34" spans="1:14">
      <c r="A34" s="376"/>
      <c r="B34" s="426"/>
      <c r="C34" s="427" t="s">
        <v>180</v>
      </c>
      <c r="D34" s="429"/>
      <c r="E34" s="428"/>
      <c r="F34" s="428"/>
      <c r="G34" s="428"/>
      <c r="H34" s="428"/>
      <c r="I34" s="428"/>
      <c r="J34" s="422">
        <v>0</v>
      </c>
      <c r="K34" s="429">
        <v>0</v>
      </c>
      <c r="L34" s="428"/>
      <c r="M34" s="428"/>
      <c r="N34" s="425"/>
    </row>
    <row r="35" spans="1:14">
      <c r="A35" s="376"/>
      <c r="B35" s="426"/>
      <c r="C35" s="427" t="s">
        <v>181</v>
      </c>
      <c r="D35" s="433"/>
      <c r="E35" s="428"/>
      <c r="F35" s="428"/>
      <c r="G35" s="428"/>
      <c r="H35" s="428"/>
      <c r="I35" s="428"/>
      <c r="J35" s="422">
        <v>0</v>
      </c>
      <c r="K35" s="429">
        <v>0</v>
      </c>
      <c r="L35" s="428"/>
      <c r="M35" s="428"/>
      <c r="N35" s="425"/>
    </row>
    <row r="36" spans="1:14">
      <c r="A36" s="376"/>
      <c r="B36" s="431"/>
      <c r="C36" s="432" t="s">
        <v>182</v>
      </c>
      <c r="D36" s="433">
        <v>70972696</v>
      </c>
      <c r="E36" s="434"/>
      <c r="F36" s="433">
        <v>349388000</v>
      </c>
      <c r="G36" s="433">
        <v>1</v>
      </c>
      <c r="H36" s="433">
        <v>1113976000</v>
      </c>
      <c r="I36" s="434">
        <v>1</v>
      </c>
      <c r="J36" s="433">
        <v>764588000</v>
      </c>
      <c r="K36" s="433">
        <v>1111544542.8</v>
      </c>
      <c r="L36" s="434">
        <v>1</v>
      </c>
      <c r="M36" s="433">
        <v>2431457.1999999881</v>
      </c>
      <c r="N36" s="425"/>
    </row>
    <row r="37" spans="1:14">
      <c r="A37" s="376"/>
      <c r="B37" s="435" t="s">
        <v>183</v>
      </c>
      <c r="C37" s="435"/>
      <c r="D37" s="416"/>
      <c r="E37" s="417"/>
      <c r="F37" s="416"/>
      <c r="G37" s="417"/>
      <c r="H37" s="416"/>
      <c r="I37" s="417"/>
      <c r="J37" s="418"/>
      <c r="K37" s="416"/>
      <c r="L37" s="417"/>
      <c r="M37" s="416"/>
      <c r="N37" s="419"/>
    </row>
    <row r="38" spans="1:14">
      <c r="A38" s="376"/>
      <c r="B38" s="414" t="s">
        <v>56</v>
      </c>
      <c r="C38" s="415" t="s">
        <v>32</v>
      </c>
      <c r="D38" s="416"/>
      <c r="E38" s="417"/>
      <c r="F38" s="416"/>
      <c r="G38" s="417"/>
      <c r="H38" s="416"/>
      <c r="I38" s="417"/>
      <c r="J38" s="418"/>
      <c r="K38" s="416"/>
      <c r="L38" s="417"/>
      <c r="M38" s="416"/>
      <c r="N38" s="419"/>
    </row>
    <row r="39" spans="1:14">
      <c r="A39" s="376"/>
      <c r="B39" s="420"/>
      <c r="C39" s="436" t="s">
        <v>184</v>
      </c>
      <c r="D39" s="433">
        <v>64286956</v>
      </c>
      <c r="E39" s="434">
        <v>0.90579842140983347</v>
      </c>
      <c r="F39" s="433">
        <v>299388000</v>
      </c>
      <c r="G39" s="434">
        <v>0.85689262367339458</v>
      </c>
      <c r="H39" s="433">
        <v>246776000</v>
      </c>
      <c r="I39" s="434">
        <v>0.22152721423082725</v>
      </c>
      <c r="J39" s="433">
        <v>-52612000</v>
      </c>
      <c r="K39" s="433">
        <v>244344542.80000001</v>
      </c>
      <c r="L39" s="434">
        <v>0.21982433756949754</v>
      </c>
      <c r="M39" s="433">
        <v>2431457.1999999881</v>
      </c>
      <c r="N39" s="425">
        <v>0.99014710830874963</v>
      </c>
    </row>
    <row r="40" spans="1:14">
      <c r="A40" s="376"/>
      <c r="B40" s="420" t="s">
        <v>185</v>
      </c>
      <c r="C40" s="430" t="s">
        <v>186</v>
      </c>
      <c r="D40" s="424"/>
      <c r="E40" s="434">
        <v>0</v>
      </c>
      <c r="F40" s="422"/>
      <c r="G40" s="434">
        <v>0</v>
      </c>
      <c r="H40" s="422"/>
      <c r="I40" s="434">
        <v>0</v>
      </c>
      <c r="J40" s="422"/>
      <c r="K40" s="424"/>
      <c r="L40" s="423">
        <v>0</v>
      </c>
      <c r="M40" s="433"/>
      <c r="N40" s="425">
        <v>0</v>
      </c>
    </row>
    <row r="41" spans="1:14">
      <c r="A41" s="376"/>
      <c r="B41" s="420" t="s">
        <v>187</v>
      </c>
      <c r="C41" s="430" t="s">
        <v>188</v>
      </c>
      <c r="D41" s="424">
        <v>0</v>
      </c>
      <c r="E41" s="434">
        <v>0</v>
      </c>
      <c r="F41" s="422">
        <v>0</v>
      </c>
      <c r="G41" s="434">
        <v>0</v>
      </c>
      <c r="H41" s="422">
        <v>884630</v>
      </c>
      <c r="I41" s="434">
        <v>7.941194424296394E-4</v>
      </c>
      <c r="J41" s="422">
        <v>884630</v>
      </c>
      <c r="K41" s="422">
        <v>537452</v>
      </c>
      <c r="L41" s="423">
        <v>4.8351818510677865E-4</v>
      </c>
      <c r="M41" s="437">
        <v>347178</v>
      </c>
      <c r="N41" s="425">
        <v>0.6075443970925698</v>
      </c>
    </row>
    <row r="42" spans="1:14">
      <c r="A42" s="376"/>
      <c r="B42" s="420" t="s">
        <v>189</v>
      </c>
      <c r="C42" s="430" t="s">
        <v>190</v>
      </c>
      <c r="D42" s="424">
        <v>0</v>
      </c>
      <c r="E42" s="434">
        <v>0</v>
      </c>
      <c r="F42" s="422">
        <v>0</v>
      </c>
      <c r="G42" s="434">
        <v>0</v>
      </c>
      <c r="H42" s="422">
        <v>13677822</v>
      </c>
      <c r="I42" s="434">
        <v>1.2278381221857563E-2</v>
      </c>
      <c r="J42" s="422">
        <v>13677822</v>
      </c>
      <c r="K42" s="422">
        <v>11593543</v>
      </c>
      <c r="L42" s="423">
        <v>1.0430120029914109E-2</v>
      </c>
      <c r="M42" s="437">
        <v>2084279</v>
      </c>
      <c r="N42" s="425">
        <v>0.84761616286569597</v>
      </c>
    </row>
    <row r="43" spans="1:14">
      <c r="A43" s="376"/>
      <c r="B43" s="420" t="s">
        <v>191</v>
      </c>
      <c r="C43" s="430" t="s">
        <v>192</v>
      </c>
      <c r="D43" s="424">
        <v>0</v>
      </c>
      <c r="E43" s="434">
        <v>0</v>
      </c>
      <c r="F43" s="422">
        <v>110000000</v>
      </c>
      <c r="G43" s="434">
        <v>0.31483622791853183</v>
      </c>
      <c r="H43" s="422">
        <v>112298531</v>
      </c>
      <c r="I43" s="434">
        <v>0.10080875261226453</v>
      </c>
      <c r="J43" s="422">
        <v>2298531</v>
      </c>
      <c r="K43" s="422">
        <v>112298531</v>
      </c>
      <c r="L43" s="423">
        <v>0.10102926754254765</v>
      </c>
      <c r="M43" s="437">
        <v>0</v>
      </c>
      <c r="N43" s="425">
        <v>1</v>
      </c>
    </row>
    <row r="44" spans="1:14">
      <c r="A44" s="376"/>
      <c r="B44" s="420" t="s">
        <v>193</v>
      </c>
      <c r="C44" s="430" t="s">
        <v>194</v>
      </c>
      <c r="D44" s="424">
        <v>0</v>
      </c>
      <c r="E44" s="434">
        <v>0</v>
      </c>
      <c r="F44" s="422">
        <v>15250000</v>
      </c>
      <c r="G44" s="434">
        <v>4.3647749779614643E-2</v>
      </c>
      <c r="H44" s="422">
        <v>7365477</v>
      </c>
      <c r="I44" s="434">
        <v>6.6118812254483041E-3</v>
      </c>
      <c r="J44" s="422">
        <v>-7884523</v>
      </c>
      <c r="K44" s="422">
        <v>7365477</v>
      </c>
      <c r="L44" s="423">
        <v>6.6263444391047397E-3</v>
      </c>
      <c r="M44" s="437">
        <v>0</v>
      </c>
      <c r="N44" s="425">
        <v>1</v>
      </c>
    </row>
    <row r="45" spans="1:14">
      <c r="A45" s="376"/>
      <c r="B45" s="420" t="s">
        <v>195</v>
      </c>
      <c r="C45" s="430" t="s">
        <v>196</v>
      </c>
      <c r="D45" s="424">
        <v>64286956</v>
      </c>
      <c r="E45" s="434">
        <v>0.90579842140983347</v>
      </c>
      <c r="F45" s="422">
        <v>174138000</v>
      </c>
      <c r="G45" s="434">
        <v>0.49840864597524814</v>
      </c>
      <c r="H45" s="422">
        <v>112549540</v>
      </c>
      <c r="I45" s="434">
        <v>0.10103407972882719</v>
      </c>
      <c r="J45" s="422">
        <v>-61588460</v>
      </c>
      <c r="K45" s="422">
        <v>112549539.8</v>
      </c>
      <c r="L45" s="423">
        <v>0.10125508737282427</v>
      </c>
      <c r="M45" s="437">
        <v>0.20000000298023224</v>
      </c>
      <c r="N45" s="425">
        <v>0.99999999822300467</v>
      </c>
    </row>
    <row r="46" spans="1:14">
      <c r="A46" s="376"/>
      <c r="B46" s="420"/>
      <c r="C46" s="430"/>
      <c r="D46" s="424">
        <v>0</v>
      </c>
      <c r="E46" s="434">
        <v>0</v>
      </c>
      <c r="F46" s="422">
        <v>0</v>
      </c>
      <c r="G46" s="434">
        <v>0</v>
      </c>
      <c r="H46" s="422">
        <v>0</v>
      </c>
      <c r="I46" s="434">
        <v>0</v>
      </c>
      <c r="J46" s="422">
        <v>0</v>
      </c>
      <c r="K46" s="422">
        <v>0</v>
      </c>
      <c r="L46" s="423">
        <v>0</v>
      </c>
      <c r="M46" s="437">
        <v>0</v>
      </c>
      <c r="N46" s="425">
        <v>0</v>
      </c>
    </row>
    <row r="47" spans="1:14">
      <c r="A47" s="376"/>
      <c r="B47" s="420"/>
      <c r="C47" s="436" t="s">
        <v>197</v>
      </c>
      <c r="D47" s="433">
        <v>6685740</v>
      </c>
      <c r="E47" s="434">
        <v>9.4201578590166563E-2</v>
      </c>
      <c r="F47" s="433">
        <v>50000000</v>
      </c>
      <c r="G47" s="434">
        <v>0.14310737632660539</v>
      </c>
      <c r="H47" s="433">
        <v>867200000</v>
      </c>
      <c r="I47" s="434">
        <v>0.77847278576917278</v>
      </c>
      <c r="J47" s="422">
        <v>817200000</v>
      </c>
      <c r="K47" s="433">
        <v>867200000</v>
      </c>
      <c r="L47" s="434">
        <v>0.78017566243050251</v>
      </c>
      <c r="M47" s="437">
        <v>0</v>
      </c>
      <c r="N47" s="425">
        <v>1</v>
      </c>
    </row>
    <row r="48" spans="1:14">
      <c r="A48" s="376"/>
      <c r="B48" s="420" t="s">
        <v>185</v>
      </c>
      <c r="C48" s="430" t="s">
        <v>186</v>
      </c>
      <c r="D48" s="424"/>
      <c r="E48" s="434">
        <v>0</v>
      </c>
      <c r="F48" s="422">
        <v>0</v>
      </c>
      <c r="G48" s="434">
        <v>0</v>
      </c>
      <c r="H48" s="422">
        <v>0</v>
      </c>
      <c r="I48" s="434">
        <v>0</v>
      </c>
      <c r="J48" s="422">
        <v>0</v>
      </c>
      <c r="K48" s="424"/>
      <c r="L48" s="423">
        <v>0</v>
      </c>
      <c r="M48" s="437">
        <v>0</v>
      </c>
      <c r="N48" s="425">
        <v>0</v>
      </c>
    </row>
    <row r="49" spans="1:14">
      <c r="A49" s="376"/>
      <c r="B49" s="420" t="s">
        <v>198</v>
      </c>
      <c r="C49" s="430" t="s">
        <v>199</v>
      </c>
      <c r="D49" s="424">
        <v>6685740</v>
      </c>
      <c r="E49" s="434">
        <v>9.4201578590166563E-2</v>
      </c>
      <c r="F49" s="422">
        <v>0</v>
      </c>
      <c r="G49" s="434">
        <v>0</v>
      </c>
      <c r="H49" s="422">
        <v>0</v>
      </c>
      <c r="I49" s="434">
        <v>0</v>
      </c>
      <c r="J49" s="422">
        <v>0</v>
      </c>
      <c r="K49" s="422">
        <v>0</v>
      </c>
      <c r="L49" s="423">
        <v>0</v>
      </c>
      <c r="M49" s="437">
        <v>0</v>
      </c>
      <c r="N49" s="425">
        <v>0</v>
      </c>
    </row>
    <row r="50" spans="1:14">
      <c r="A50" s="376"/>
      <c r="B50" s="420" t="s">
        <v>200</v>
      </c>
      <c r="C50" s="430" t="s">
        <v>201</v>
      </c>
      <c r="D50" s="424">
        <v>0</v>
      </c>
      <c r="E50" s="434">
        <v>0</v>
      </c>
      <c r="F50" s="422"/>
      <c r="G50" s="434">
        <v>0</v>
      </c>
      <c r="H50" s="422">
        <v>867200000</v>
      </c>
      <c r="I50" s="434">
        <v>0.77847278576917278</v>
      </c>
      <c r="J50" s="422">
        <v>867200000</v>
      </c>
      <c r="K50" s="422">
        <v>867200000</v>
      </c>
      <c r="L50" s="423">
        <v>0.78017566243050251</v>
      </c>
      <c r="M50" s="437"/>
      <c r="N50" s="425"/>
    </row>
    <row r="51" spans="1:14">
      <c r="A51" s="376"/>
      <c r="B51" s="420" t="s">
        <v>202</v>
      </c>
      <c r="C51" s="430" t="s">
        <v>203</v>
      </c>
      <c r="D51" s="424">
        <v>0</v>
      </c>
      <c r="E51" s="434">
        <v>0</v>
      </c>
      <c r="F51" s="422">
        <v>50000000</v>
      </c>
      <c r="G51" s="434">
        <v>0.14310737632660539</v>
      </c>
      <c r="H51" s="422">
        <v>0</v>
      </c>
      <c r="I51" s="434">
        <v>0</v>
      </c>
      <c r="J51" s="422">
        <v>-50000000</v>
      </c>
      <c r="K51" s="422">
        <v>0</v>
      </c>
      <c r="L51" s="423">
        <v>0</v>
      </c>
      <c r="M51" s="437">
        <v>0</v>
      </c>
      <c r="N51" s="425">
        <v>0</v>
      </c>
    </row>
    <row r="52" spans="1:14">
      <c r="A52" s="376"/>
      <c r="B52" s="420"/>
      <c r="C52" s="438" t="s">
        <v>176</v>
      </c>
      <c r="D52" s="428">
        <v>6685740</v>
      </c>
      <c r="E52" s="434">
        <v>9.4201578590166563E-2</v>
      </c>
      <c r="F52" s="428">
        <v>50000000</v>
      </c>
      <c r="G52" s="434">
        <v>0.14310737632660539</v>
      </c>
      <c r="H52" s="428">
        <v>867200000</v>
      </c>
      <c r="I52" s="434">
        <v>0.77847278576917278</v>
      </c>
      <c r="J52" s="428">
        <v>817200000</v>
      </c>
      <c r="K52" s="428">
        <v>0</v>
      </c>
      <c r="L52" s="439">
        <v>0</v>
      </c>
      <c r="M52" s="428">
        <v>0</v>
      </c>
      <c r="N52" s="425">
        <v>0</v>
      </c>
    </row>
    <row r="53" spans="1:14">
      <c r="A53" s="376"/>
      <c r="B53" s="420" t="s">
        <v>185</v>
      </c>
      <c r="C53" s="430" t="s">
        <v>186</v>
      </c>
      <c r="D53" s="424"/>
      <c r="E53" s="434">
        <v>0</v>
      </c>
      <c r="F53" s="422">
        <v>0</v>
      </c>
      <c r="G53" s="434">
        <v>0</v>
      </c>
      <c r="H53" s="422"/>
      <c r="I53" s="434">
        <v>0</v>
      </c>
      <c r="J53" s="422">
        <v>0</v>
      </c>
      <c r="K53" s="424"/>
      <c r="L53" s="423">
        <v>0</v>
      </c>
      <c r="M53" s="437">
        <v>0</v>
      </c>
      <c r="N53" s="425">
        <v>0</v>
      </c>
    </row>
    <row r="54" spans="1:14">
      <c r="A54" s="376"/>
      <c r="B54" s="420"/>
      <c r="C54" s="438" t="s">
        <v>177</v>
      </c>
      <c r="D54" s="429">
        <v>0</v>
      </c>
      <c r="E54" s="434">
        <v>0</v>
      </c>
      <c r="F54" s="422">
        <v>0</v>
      </c>
      <c r="G54" s="434">
        <v>0</v>
      </c>
      <c r="H54" s="428">
        <v>0</v>
      </c>
      <c r="I54" s="434">
        <v>0</v>
      </c>
      <c r="J54" s="422">
        <v>0</v>
      </c>
      <c r="K54" s="429">
        <v>0</v>
      </c>
      <c r="L54" s="439">
        <v>0</v>
      </c>
      <c r="M54" s="437">
        <v>0</v>
      </c>
      <c r="N54" s="425">
        <v>0</v>
      </c>
    </row>
    <row r="55" spans="1:14">
      <c r="A55" s="376"/>
      <c r="B55" s="420" t="s">
        <v>185</v>
      </c>
      <c r="C55" s="430" t="s">
        <v>186</v>
      </c>
      <c r="D55" s="424"/>
      <c r="E55" s="422"/>
      <c r="F55" s="422">
        <v>0</v>
      </c>
      <c r="G55" s="422"/>
      <c r="H55" s="422">
        <v>0</v>
      </c>
      <c r="I55" s="422"/>
      <c r="J55" s="422">
        <v>0</v>
      </c>
      <c r="K55" s="424"/>
      <c r="L55" s="422"/>
      <c r="M55" s="437">
        <v>0</v>
      </c>
      <c r="N55" s="425"/>
    </row>
    <row r="56" spans="1:14">
      <c r="A56" s="376"/>
      <c r="B56" s="420" t="s">
        <v>185</v>
      </c>
      <c r="C56" s="430" t="s">
        <v>186</v>
      </c>
      <c r="D56" s="424"/>
      <c r="E56" s="422"/>
      <c r="F56" s="422">
        <v>0</v>
      </c>
      <c r="G56" s="422"/>
      <c r="H56" s="422">
        <v>0</v>
      </c>
      <c r="I56" s="422"/>
      <c r="J56" s="422">
        <v>0</v>
      </c>
      <c r="K56" s="424"/>
      <c r="L56" s="422"/>
      <c r="M56" s="437">
        <v>0</v>
      </c>
      <c r="N56" s="425"/>
    </row>
    <row r="57" spans="1:14" ht="15.75" thickBot="1">
      <c r="A57" s="376"/>
      <c r="B57" s="440"/>
      <c r="C57" s="441" t="s">
        <v>182</v>
      </c>
      <c r="D57" s="442">
        <v>70972696</v>
      </c>
      <c r="E57" s="443"/>
      <c r="F57" s="442">
        <v>349388000</v>
      </c>
      <c r="G57" s="442"/>
      <c r="H57" s="442">
        <v>1113976000</v>
      </c>
      <c r="I57" s="443"/>
      <c r="J57" s="442">
        <v>764588000</v>
      </c>
      <c r="K57" s="442">
        <v>1111544542.8</v>
      </c>
      <c r="L57" s="443"/>
      <c r="M57" s="442">
        <v>2431457.1999999881</v>
      </c>
      <c r="N57" s="444"/>
    </row>
    <row r="58" spans="1:14" ht="15.75" thickTop="1">
      <c r="A58" s="376"/>
      <c r="B58" s="445"/>
      <c r="C58" s="445"/>
      <c r="D58" s="446"/>
      <c r="E58" s="446"/>
      <c r="F58" s="446"/>
      <c r="G58" s="446"/>
      <c r="H58" s="446"/>
      <c r="I58" s="446"/>
      <c r="J58" s="446"/>
      <c r="K58" s="446"/>
      <c r="L58" s="446"/>
      <c r="M58" s="446"/>
      <c r="N58" s="446"/>
    </row>
    <row r="59" spans="1:14">
      <c r="A59" s="376"/>
      <c r="B59" s="381"/>
      <c r="C59" s="447" t="s">
        <v>87</v>
      </c>
      <c r="D59" s="448"/>
      <c r="E59" s="449" t="s">
        <v>88</v>
      </c>
      <c r="F59" s="450" t="s">
        <v>204</v>
      </c>
      <c r="G59" s="451"/>
      <c r="H59" s="452"/>
      <c r="I59" s="452"/>
      <c r="J59" s="452"/>
      <c r="K59" s="452"/>
      <c r="L59" s="452"/>
      <c r="M59" s="452"/>
      <c r="N59" s="452"/>
    </row>
    <row r="60" spans="1:14">
      <c r="A60" s="376"/>
      <c r="B60" s="381"/>
      <c r="C60" s="453"/>
      <c r="D60" s="454"/>
      <c r="E60" s="449" t="s">
        <v>90</v>
      </c>
      <c r="F60" s="450"/>
      <c r="G60" s="451"/>
      <c r="H60" s="452"/>
      <c r="I60" s="452"/>
      <c r="J60" s="452"/>
      <c r="K60" s="452"/>
      <c r="L60" s="452"/>
      <c r="M60" s="452"/>
      <c r="N60" s="452"/>
    </row>
    <row r="61" spans="1:14">
      <c r="A61" s="376"/>
      <c r="B61" s="381"/>
      <c r="C61" s="455"/>
      <c r="D61" s="456"/>
      <c r="E61" s="449" t="s">
        <v>91</v>
      </c>
      <c r="F61" s="450" t="s">
        <v>92</v>
      </c>
      <c r="G61" s="451"/>
      <c r="H61" s="452"/>
      <c r="I61" s="452"/>
      <c r="J61" s="452"/>
      <c r="K61" s="452"/>
      <c r="L61" s="452"/>
      <c r="M61" s="452"/>
      <c r="N61" s="452"/>
    </row>
    <row r="62" spans="1:14">
      <c r="A62" s="376"/>
      <c r="B62" s="381"/>
      <c r="C62" s="381"/>
      <c r="D62" s="452"/>
      <c r="E62" s="452"/>
      <c r="F62" s="452"/>
      <c r="G62" s="452"/>
      <c r="H62" s="452"/>
      <c r="I62" s="452"/>
      <c r="J62" s="452"/>
      <c r="K62" s="452"/>
      <c r="L62" s="452"/>
      <c r="M62" s="452"/>
      <c r="N62" s="452"/>
    </row>
    <row r="63" spans="1:14" ht="15.75" thickBot="1"/>
    <row r="64" spans="1:14" ht="15.75" thickTop="1">
      <c r="B64" s="384" t="s">
        <v>167</v>
      </c>
      <c r="C64" s="385" t="s">
        <v>4</v>
      </c>
      <c r="D64" s="385"/>
      <c r="E64" s="385"/>
      <c r="F64" s="386" t="s">
        <v>5</v>
      </c>
      <c r="G64" s="386"/>
      <c r="H64" s="387">
        <v>2025</v>
      </c>
      <c r="I64" s="387"/>
      <c r="J64" s="387"/>
      <c r="K64" s="387"/>
      <c r="L64" s="387"/>
      <c r="M64" s="387"/>
      <c r="N64" s="388"/>
    </row>
    <row r="65" spans="2:14">
      <c r="B65" s="389"/>
      <c r="C65" s="390"/>
      <c r="D65" s="390"/>
      <c r="E65" s="390"/>
      <c r="F65" s="391"/>
      <c r="G65" s="391"/>
      <c r="H65" s="392"/>
      <c r="I65" s="392"/>
      <c r="J65" s="392"/>
      <c r="K65" s="392"/>
      <c r="L65" s="392"/>
      <c r="M65" s="392"/>
      <c r="N65" s="393"/>
    </row>
    <row r="66" spans="2:14">
      <c r="B66" s="394" t="s">
        <v>168</v>
      </c>
      <c r="C66" s="395" t="s">
        <v>205</v>
      </c>
      <c r="D66" s="395"/>
      <c r="E66" s="395"/>
      <c r="F66" s="391" t="s">
        <v>169</v>
      </c>
      <c r="G66" s="391"/>
      <c r="H66" s="396" t="s">
        <v>37</v>
      </c>
      <c r="I66" s="390"/>
      <c r="J66" s="390"/>
      <c r="K66" s="390"/>
      <c r="L66" s="390"/>
      <c r="M66" s="390"/>
      <c r="N66" s="397"/>
    </row>
    <row r="67" spans="2:14">
      <c r="B67" s="398" t="s">
        <v>7</v>
      </c>
      <c r="C67" s="390"/>
      <c r="D67" s="390" t="s">
        <v>170</v>
      </c>
      <c r="E67" s="390"/>
      <c r="F67" s="390"/>
      <c r="G67" s="390"/>
      <c r="H67" s="390"/>
      <c r="I67" s="390"/>
      <c r="J67" s="390"/>
      <c r="K67" s="390"/>
      <c r="L67" s="390"/>
      <c r="M67" s="390"/>
      <c r="N67" s="397"/>
    </row>
    <row r="68" spans="2:14">
      <c r="B68" s="398"/>
      <c r="C68" s="390"/>
      <c r="D68" s="399" t="s">
        <v>171</v>
      </c>
      <c r="E68" s="400">
        <v>2024</v>
      </c>
      <c r="F68" s="390" t="s">
        <v>10</v>
      </c>
      <c r="G68" s="390"/>
      <c r="H68" s="390" t="s">
        <v>10</v>
      </c>
      <c r="I68" s="390"/>
      <c r="J68" s="401" t="s">
        <v>10</v>
      </c>
      <c r="K68" s="390" t="s">
        <v>10</v>
      </c>
      <c r="L68" s="390"/>
      <c r="M68" s="402" t="s">
        <v>172</v>
      </c>
      <c r="N68" s="403" t="s">
        <v>12</v>
      </c>
    </row>
    <row r="69" spans="2:14" ht="42">
      <c r="B69" s="398"/>
      <c r="C69" s="390"/>
      <c r="D69" s="404" t="s">
        <v>173</v>
      </c>
      <c r="E69" s="404" t="s">
        <v>14</v>
      </c>
      <c r="F69" s="404" t="s">
        <v>15</v>
      </c>
      <c r="G69" s="404" t="s">
        <v>14</v>
      </c>
      <c r="H69" s="404" t="s">
        <v>16</v>
      </c>
      <c r="I69" s="404" t="s">
        <v>14</v>
      </c>
      <c r="J69" s="404" t="s">
        <v>174</v>
      </c>
      <c r="K69" s="404" t="s">
        <v>18</v>
      </c>
      <c r="L69" s="404" t="s">
        <v>14</v>
      </c>
      <c r="M69" s="402"/>
      <c r="N69" s="403"/>
    </row>
    <row r="70" spans="2:14" ht="15.75" thickBot="1">
      <c r="B70" s="405"/>
      <c r="C70" s="406"/>
      <c r="D70" s="407" t="s">
        <v>19</v>
      </c>
      <c r="E70" s="407" t="s">
        <v>20</v>
      </c>
      <c r="F70" s="407" t="s">
        <v>21</v>
      </c>
      <c r="G70" s="407" t="s">
        <v>22</v>
      </c>
      <c r="H70" s="407" t="s">
        <v>23</v>
      </c>
      <c r="I70" s="407" t="s">
        <v>24</v>
      </c>
      <c r="J70" s="407" t="s">
        <v>25</v>
      </c>
      <c r="K70" s="407" t="s">
        <v>26</v>
      </c>
      <c r="L70" s="407" t="s">
        <v>27</v>
      </c>
      <c r="M70" s="407" t="s">
        <v>28</v>
      </c>
      <c r="N70" s="408" t="s">
        <v>29</v>
      </c>
    </row>
    <row r="71" spans="2:14" ht="15.75" thickTop="1">
      <c r="B71" s="457" t="s">
        <v>55</v>
      </c>
      <c r="C71" s="458"/>
      <c r="D71" s="459"/>
      <c r="E71" s="459"/>
      <c r="F71" s="459"/>
      <c r="G71" s="459"/>
      <c r="H71" s="459"/>
      <c r="I71" s="459"/>
      <c r="J71" s="459"/>
      <c r="K71" s="459"/>
      <c r="L71" s="459"/>
      <c r="M71" s="459"/>
      <c r="N71" s="460"/>
    </row>
    <row r="72" spans="2:14">
      <c r="B72" s="461" t="s">
        <v>31</v>
      </c>
      <c r="C72" s="462" t="s">
        <v>32</v>
      </c>
      <c r="D72" s="463"/>
      <c r="E72" s="463"/>
      <c r="F72" s="463"/>
      <c r="G72" s="463"/>
      <c r="H72" s="463"/>
      <c r="I72" s="463"/>
      <c r="J72" s="463"/>
      <c r="K72" s="463"/>
      <c r="L72" s="463"/>
      <c r="M72" s="463"/>
      <c r="N72" s="464"/>
    </row>
    <row r="73" spans="2:14">
      <c r="B73" s="465" t="s">
        <v>57</v>
      </c>
      <c r="C73" s="466" t="s">
        <v>58</v>
      </c>
      <c r="D73" s="467">
        <v>144113212</v>
      </c>
      <c r="E73" s="468">
        <v>0.36982241047809877</v>
      </c>
      <c r="F73" s="467">
        <v>197579000</v>
      </c>
      <c r="G73" s="468">
        <v>0.29214308844034309</v>
      </c>
      <c r="H73" s="467">
        <v>192345411</v>
      </c>
      <c r="I73" s="468">
        <v>0.21493797100866255</v>
      </c>
      <c r="J73" s="467">
        <v>-5233589</v>
      </c>
      <c r="K73" s="469">
        <v>188820582</v>
      </c>
      <c r="L73" s="468">
        <v>0.23295407237543525</v>
      </c>
      <c r="M73" s="467">
        <v>3524829</v>
      </c>
      <c r="N73" s="470">
        <v>0.9816744835154918</v>
      </c>
    </row>
    <row r="74" spans="2:14">
      <c r="B74" s="465" t="s">
        <v>59</v>
      </c>
      <c r="C74" s="466" t="s">
        <v>60</v>
      </c>
      <c r="D74" s="467">
        <v>23627752</v>
      </c>
      <c r="E74" s="468">
        <v>6.0633387303994854E-2</v>
      </c>
      <c r="F74" s="467">
        <v>30315000</v>
      </c>
      <c r="G74" s="468">
        <v>4.4824185394545982E-2</v>
      </c>
      <c r="H74" s="467">
        <v>31375000</v>
      </c>
      <c r="I74" s="468">
        <v>3.5060253350139903E-2</v>
      </c>
      <c r="J74" s="467">
        <v>1060000</v>
      </c>
      <c r="K74" s="469">
        <v>31093495</v>
      </c>
      <c r="L74" s="468">
        <v>3.8361052634798221E-2</v>
      </c>
      <c r="M74" s="467">
        <v>281505</v>
      </c>
      <c r="N74" s="470">
        <v>0.99102772908366532</v>
      </c>
    </row>
    <row r="75" spans="2:14">
      <c r="B75" s="465" t="s">
        <v>61</v>
      </c>
      <c r="C75" s="466" t="s">
        <v>62</v>
      </c>
      <c r="D75" s="467">
        <v>53266111</v>
      </c>
      <c r="E75" s="468">
        <v>0.13669115616418273</v>
      </c>
      <c r="F75" s="467">
        <v>120706000</v>
      </c>
      <c r="G75" s="468">
        <v>0.17847758938591679</v>
      </c>
      <c r="H75" s="467">
        <v>155171589</v>
      </c>
      <c r="I75" s="468">
        <v>0.17339777603454287</v>
      </c>
      <c r="J75" s="467">
        <v>34465589</v>
      </c>
      <c r="K75" s="469">
        <v>137732007.65000001</v>
      </c>
      <c r="L75" s="468">
        <v>0.1699244422332736</v>
      </c>
      <c r="M75" s="467">
        <v>17439581.349999994</v>
      </c>
      <c r="N75" s="470">
        <v>0.88761098947050165</v>
      </c>
    </row>
    <row r="76" spans="2:14">
      <c r="B76" s="465" t="s">
        <v>63</v>
      </c>
      <c r="C76" s="466" t="s">
        <v>64</v>
      </c>
      <c r="D76" s="467">
        <v>0</v>
      </c>
      <c r="E76" s="468">
        <v>0</v>
      </c>
      <c r="F76" s="467">
        <v>0</v>
      </c>
      <c r="G76" s="468">
        <v>0</v>
      </c>
      <c r="H76" s="467">
        <v>0</v>
      </c>
      <c r="I76" s="468">
        <v>0</v>
      </c>
      <c r="J76" s="467">
        <v>0</v>
      </c>
      <c r="K76" s="469">
        <v>0</v>
      </c>
      <c r="L76" s="468">
        <v>0</v>
      </c>
      <c r="M76" s="467">
        <v>0</v>
      </c>
      <c r="N76" s="470">
        <v>0</v>
      </c>
    </row>
    <row r="77" spans="2:14">
      <c r="B77" s="465" t="s">
        <v>65</v>
      </c>
      <c r="C77" s="466" t="s">
        <v>66</v>
      </c>
      <c r="D77" s="467">
        <v>97775507</v>
      </c>
      <c r="E77" s="468">
        <v>0.25091088584201576</v>
      </c>
      <c r="F77" s="467">
        <v>100000000</v>
      </c>
      <c r="G77" s="468">
        <v>0.14786140654641591</v>
      </c>
      <c r="H77" s="467">
        <v>390000000</v>
      </c>
      <c r="I77" s="468">
        <v>0.43580872690213746</v>
      </c>
      <c r="J77" s="467">
        <v>290000000</v>
      </c>
      <c r="K77" s="469">
        <v>383258299</v>
      </c>
      <c r="L77" s="468">
        <v>0.47283818627215229</v>
      </c>
      <c r="M77" s="467">
        <v>6741701</v>
      </c>
      <c r="N77" s="470">
        <v>0.9827135871794872</v>
      </c>
    </row>
    <row r="78" spans="2:14">
      <c r="B78" s="465" t="s">
        <v>67</v>
      </c>
      <c r="C78" s="466" t="s">
        <v>68</v>
      </c>
      <c r="D78" s="467">
        <v>309000</v>
      </c>
      <c r="E78" s="468">
        <v>7.9295383991394568E-4</v>
      </c>
      <c r="F78" s="467">
        <v>375000</v>
      </c>
      <c r="G78" s="468">
        <v>5.5448027454905969E-4</v>
      </c>
      <c r="H78" s="467">
        <v>375000</v>
      </c>
      <c r="I78" s="468">
        <v>4.1904685279051682E-4</v>
      </c>
      <c r="J78" s="467">
        <v>0</v>
      </c>
      <c r="K78" s="469">
        <v>303000</v>
      </c>
      <c r="L78" s="468">
        <v>3.7382092133238356E-4</v>
      </c>
      <c r="M78" s="467">
        <v>72000</v>
      </c>
      <c r="N78" s="470">
        <v>0.80800000000000005</v>
      </c>
    </row>
    <row r="79" spans="2:14">
      <c r="B79" s="465" t="s">
        <v>69</v>
      </c>
      <c r="C79" s="466" t="s">
        <v>70</v>
      </c>
      <c r="D79" s="467">
        <v>525515.99</v>
      </c>
      <c r="E79" s="468">
        <v>1.3485758000216139E-3</v>
      </c>
      <c r="F79" s="467">
        <v>644000</v>
      </c>
      <c r="G79" s="468">
        <v>9.5222745815891851E-4</v>
      </c>
      <c r="H79" s="467">
        <v>1217000</v>
      </c>
      <c r="I79" s="468">
        <v>1.3599467195894905E-3</v>
      </c>
      <c r="J79" s="467">
        <v>573000</v>
      </c>
      <c r="K79" s="469">
        <v>214588.98</v>
      </c>
      <c r="L79" s="468">
        <v>2.6474538023556578E-4</v>
      </c>
      <c r="M79" s="467">
        <v>1002411.02</v>
      </c>
      <c r="N79" s="470">
        <v>0.1763261955628595</v>
      </c>
    </row>
    <row r="80" spans="2:14">
      <c r="B80" s="471"/>
      <c r="C80" s="472" t="s">
        <v>175</v>
      </c>
      <c r="D80" s="473">
        <v>319617097.99000001</v>
      </c>
      <c r="E80" s="468">
        <v>0.82019936942822769</v>
      </c>
      <c r="F80" s="473">
        <v>449619000</v>
      </c>
      <c r="G80" s="468">
        <v>0.66481297749992974</v>
      </c>
      <c r="H80" s="473">
        <v>770484000</v>
      </c>
      <c r="I80" s="468">
        <v>0.86098372086786279</v>
      </c>
      <c r="J80" s="473">
        <v>320865000</v>
      </c>
      <c r="K80" s="473">
        <v>741421972.63</v>
      </c>
      <c r="L80" s="468">
        <v>0.91471631981722723</v>
      </c>
      <c r="M80" s="473">
        <v>29062027.369999994</v>
      </c>
      <c r="N80" s="470">
        <v>0.96228081651273745</v>
      </c>
    </row>
    <row r="81" spans="2:18">
      <c r="B81" s="465" t="s">
        <v>78</v>
      </c>
      <c r="C81" s="466" t="s">
        <v>72</v>
      </c>
      <c r="D81" s="467">
        <v>0</v>
      </c>
      <c r="E81" s="468">
        <v>0</v>
      </c>
      <c r="F81" s="467">
        <v>120000</v>
      </c>
      <c r="G81" s="468">
        <v>1.7743368785569908E-4</v>
      </c>
      <c r="H81" s="467">
        <v>99000</v>
      </c>
      <c r="I81" s="468">
        <v>1.1062836913669644E-4</v>
      </c>
      <c r="J81" s="467">
        <v>-21000</v>
      </c>
      <c r="K81" s="467">
        <v>99000</v>
      </c>
      <c r="L81" s="468">
        <v>1.2213950895018474E-4</v>
      </c>
      <c r="M81" s="467">
        <v>0</v>
      </c>
      <c r="N81" s="470">
        <v>1</v>
      </c>
    </row>
    <row r="82" spans="2:18">
      <c r="B82" s="465" t="s">
        <v>80</v>
      </c>
      <c r="C82" s="466" t="s">
        <v>74</v>
      </c>
      <c r="D82" s="467">
        <v>66261336</v>
      </c>
      <c r="E82" s="468">
        <v>0.17003942012630474</v>
      </c>
      <c r="F82" s="467">
        <v>61880000</v>
      </c>
      <c r="G82" s="468">
        <v>9.1496638370922173E-2</v>
      </c>
      <c r="H82" s="467">
        <v>59615000</v>
      </c>
      <c r="I82" s="468">
        <v>6.6617275010951091E-2</v>
      </c>
      <c r="J82" s="467">
        <v>-2265000</v>
      </c>
      <c r="K82" s="467">
        <v>49114516</v>
      </c>
      <c r="L82" s="468">
        <v>6.0594170369353446E-2</v>
      </c>
      <c r="M82" s="467">
        <v>10500484</v>
      </c>
      <c r="N82" s="470">
        <v>0.82386171265621067</v>
      </c>
    </row>
    <row r="83" spans="2:18">
      <c r="B83" s="465">
        <v>232</v>
      </c>
      <c r="C83" s="474" t="s">
        <v>76</v>
      </c>
      <c r="D83" s="467">
        <v>0</v>
      </c>
      <c r="E83" s="468">
        <v>0</v>
      </c>
      <c r="F83" s="467"/>
      <c r="G83" s="468">
        <v>0</v>
      </c>
      <c r="H83" s="467">
        <v>0</v>
      </c>
      <c r="I83" s="468">
        <v>0</v>
      </c>
      <c r="J83" s="467">
        <v>0</v>
      </c>
      <c r="K83" s="467">
        <v>0</v>
      </c>
      <c r="L83" s="468">
        <v>0</v>
      </c>
      <c r="M83" s="467"/>
      <c r="N83" s="470">
        <v>0</v>
      </c>
    </row>
    <row r="84" spans="2:18">
      <c r="B84" s="471"/>
      <c r="C84" s="472" t="s">
        <v>176</v>
      </c>
      <c r="D84" s="473">
        <v>66261336</v>
      </c>
      <c r="E84" s="468">
        <v>0.17003942012630474</v>
      </c>
      <c r="F84" s="473">
        <v>62000000</v>
      </c>
      <c r="G84" s="468">
        <v>9.1674072058777867E-2</v>
      </c>
      <c r="H84" s="473">
        <v>59714000</v>
      </c>
      <c r="I84" s="468">
        <v>6.6727903380087786E-2</v>
      </c>
      <c r="J84" s="473">
        <v>-2286000</v>
      </c>
      <c r="K84" s="473">
        <v>49213516</v>
      </c>
      <c r="L84" s="468">
        <v>6.0716309878303627E-2</v>
      </c>
      <c r="M84" s="473">
        <v>10500484</v>
      </c>
      <c r="N84" s="470">
        <v>0.82415373279297988</v>
      </c>
    </row>
    <row r="85" spans="2:18">
      <c r="B85" s="465" t="s">
        <v>78</v>
      </c>
      <c r="C85" s="466" t="s">
        <v>72</v>
      </c>
      <c r="D85" s="467">
        <v>10610</v>
      </c>
      <c r="E85" s="468">
        <v>2.7227314697368816E-5</v>
      </c>
      <c r="F85" s="467">
        <v>0</v>
      </c>
      <c r="G85" s="468">
        <v>0</v>
      </c>
      <c r="H85" s="467">
        <v>0</v>
      </c>
      <c r="I85" s="468">
        <v>0</v>
      </c>
      <c r="J85" s="467">
        <v>0</v>
      </c>
      <c r="K85" s="467">
        <v>0</v>
      </c>
      <c r="L85" s="468">
        <v>0</v>
      </c>
      <c r="M85" s="467">
        <v>0</v>
      </c>
      <c r="N85" s="470">
        <v>0</v>
      </c>
    </row>
    <row r="86" spans="2:18">
      <c r="B86" s="465" t="s">
        <v>80</v>
      </c>
      <c r="C86" s="466" t="s">
        <v>74</v>
      </c>
      <c r="D86" s="467">
        <v>3793160</v>
      </c>
      <c r="E86" s="468">
        <v>9.7339831307701689E-3</v>
      </c>
      <c r="F86" s="467">
        <v>164690000</v>
      </c>
      <c r="G86" s="468">
        <v>0.24351295044129237</v>
      </c>
      <c r="H86" s="467">
        <v>64690000</v>
      </c>
      <c r="I86" s="468">
        <v>7.2288375752049425E-2</v>
      </c>
      <c r="J86" s="467">
        <v>-100000000</v>
      </c>
      <c r="K86" s="467">
        <v>19913046</v>
      </c>
      <c r="L86" s="468">
        <v>2.4567370304469094E-2</v>
      </c>
      <c r="M86" s="467">
        <v>44776954</v>
      </c>
      <c r="N86" s="470">
        <v>0.30782263100942958</v>
      </c>
    </row>
    <row r="87" spans="2:18">
      <c r="B87" s="471"/>
      <c r="C87" s="472" t="s">
        <v>177</v>
      </c>
      <c r="D87" s="473">
        <v>3803770</v>
      </c>
      <c r="E87" s="468">
        <v>9.7612104454675372E-3</v>
      </c>
      <c r="F87" s="473">
        <v>164690000</v>
      </c>
      <c r="G87" s="468">
        <v>0.24351295044129237</v>
      </c>
      <c r="H87" s="473">
        <v>64690000</v>
      </c>
      <c r="I87" s="468">
        <v>7.2288375752049425E-2</v>
      </c>
      <c r="J87" s="473">
        <v>-100000000</v>
      </c>
      <c r="K87" s="473">
        <v>19913046</v>
      </c>
      <c r="L87" s="468">
        <v>2.4567370304469094E-2</v>
      </c>
      <c r="M87" s="473">
        <v>44776954</v>
      </c>
      <c r="N87" s="470">
        <v>0.30782263100942958</v>
      </c>
    </row>
    <row r="88" spans="2:18">
      <c r="B88" s="475"/>
      <c r="C88" s="476" t="s">
        <v>178</v>
      </c>
      <c r="D88" s="477">
        <v>70065106</v>
      </c>
      <c r="E88" s="468">
        <v>0.17980063057177229</v>
      </c>
      <c r="F88" s="477">
        <v>226690000</v>
      </c>
      <c r="G88" s="468">
        <v>0.33518702250007021</v>
      </c>
      <c r="H88" s="477">
        <v>124404000</v>
      </c>
      <c r="I88" s="468">
        <v>0.13901627913213721</v>
      </c>
      <c r="J88" s="477">
        <v>-102286000</v>
      </c>
      <c r="K88" s="477">
        <v>69126562</v>
      </c>
      <c r="L88" s="468">
        <v>8.5283680182772728E-2</v>
      </c>
      <c r="M88" s="477">
        <v>55277438</v>
      </c>
      <c r="N88" s="470">
        <v>0.55566189190058202</v>
      </c>
    </row>
    <row r="89" spans="2:18">
      <c r="B89" s="475"/>
      <c r="C89" s="476" t="s">
        <v>179</v>
      </c>
      <c r="D89" s="477">
        <v>389682203.99000001</v>
      </c>
      <c r="E89" s="468">
        <v>1</v>
      </c>
      <c r="F89" s="477">
        <v>676309000</v>
      </c>
      <c r="G89" s="468">
        <v>1</v>
      </c>
      <c r="H89" s="477">
        <v>894888000</v>
      </c>
      <c r="I89" s="468">
        <v>1</v>
      </c>
      <c r="J89" s="477">
        <v>218579000</v>
      </c>
      <c r="K89" s="477">
        <v>810548534.63</v>
      </c>
      <c r="L89" s="468">
        <v>1</v>
      </c>
      <c r="M89" s="477">
        <v>84339465.36999999</v>
      </c>
      <c r="N89" s="470">
        <v>0.90575416658844454</v>
      </c>
    </row>
    <row r="90" spans="2:18">
      <c r="B90" s="471"/>
      <c r="C90" s="472" t="s">
        <v>180</v>
      </c>
      <c r="D90" s="478"/>
      <c r="E90" s="473"/>
      <c r="F90" s="473"/>
      <c r="G90" s="473"/>
      <c r="H90" s="473"/>
      <c r="I90" s="473"/>
      <c r="J90" s="467">
        <v>0</v>
      </c>
      <c r="K90" s="478">
        <v>432644.5</v>
      </c>
      <c r="L90" s="473"/>
      <c r="M90" s="473"/>
      <c r="N90" s="470"/>
    </row>
    <row r="91" spans="2:18">
      <c r="B91" s="471"/>
      <c r="C91" s="472" t="s">
        <v>181</v>
      </c>
      <c r="D91" s="477">
        <v>621152</v>
      </c>
      <c r="E91" s="473"/>
      <c r="F91" s="473"/>
      <c r="G91" s="473"/>
      <c r="H91" s="473"/>
      <c r="I91" s="473"/>
      <c r="J91" s="473"/>
      <c r="K91" s="478">
        <v>0</v>
      </c>
      <c r="L91" s="473"/>
      <c r="M91" s="473"/>
      <c r="N91" s="470"/>
    </row>
    <row r="92" spans="2:18">
      <c r="B92" s="475"/>
      <c r="C92" s="476" t="s">
        <v>182</v>
      </c>
      <c r="D92" s="477">
        <v>390303355.99000001</v>
      </c>
      <c r="E92" s="477"/>
      <c r="F92" s="477">
        <v>676309000</v>
      </c>
      <c r="G92" s="477"/>
      <c r="H92" s="477">
        <v>894888000</v>
      </c>
      <c r="I92" s="477"/>
      <c r="J92" s="477">
        <v>218579000</v>
      </c>
      <c r="K92" s="477">
        <v>810981179.13</v>
      </c>
      <c r="L92" s="477"/>
      <c r="M92" s="477">
        <v>84339465.36999999</v>
      </c>
      <c r="N92" s="470"/>
      <c r="R92" s="479"/>
    </row>
    <row r="93" spans="2:18">
      <c r="B93" s="480" t="s">
        <v>183</v>
      </c>
      <c r="C93" s="481"/>
      <c r="D93" s="463"/>
      <c r="E93" s="463"/>
      <c r="F93" s="463"/>
      <c r="G93" s="463"/>
      <c r="H93" s="463"/>
      <c r="I93" s="463"/>
      <c r="J93" s="463"/>
      <c r="K93" s="463"/>
      <c r="L93" s="463"/>
      <c r="M93" s="463"/>
      <c r="N93" s="464"/>
    </row>
    <row r="94" spans="2:18">
      <c r="B94" s="461" t="s">
        <v>56</v>
      </c>
      <c r="C94" s="462" t="s">
        <v>32</v>
      </c>
      <c r="D94" s="463"/>
      <c r="E94" s="463"/>
      <c r="F94" s="463"/>
      <c r="G94" s="463"/>
      <c r="H94" s="463"/>
      <c r="I94" s="463"/>
      <c r="J94" s="463"/>
      <c r="K94" s="463"/>
      <c r="L94" s="463"/>
      <c r="M94" s="463"/>
      <c r="N94" s="464"/>
    </row>
    <row r="95" spans="2:18">
      <c r="B95" s="465"/>
      <c r="C95" s="482" t="s">
        <v>184</v>
      </c>
      <c r="D95" s="477">
        <v>319617097.99000001</v>
      </c>
      <c r="E95" s="468">
        <v>0.82019936942822769</v>
      </c>
      <c r="F95" s="477">
        <v>449619000</v>
      </c>
      <c r="G95" s="483">
        <v>0.66481297749992974</v>
      </c>
      <c r="H95" s="477">
        <v>770484000</v>
      </c>
      <c r="I95" s="483">
        <v>0.86098372086786279</v>
      </c>
      <c r="J95" s="477">
        <v>320865000</v>
      </c>
      <c r="K95" s="477">
        <v>741421972.63</v>
      </c>
      <c r="L95" s="483">
        <v>0.91471631981722723</v>
      </c>
      <c r="M95" s="477">
        <v>29062027.369999994</v>
      </c>
      <c r="N95" s="470">
        <v>0.96228081651273745</v>
      </c>
    </row>
    <row r="96" spans="2:18">
      <c r="B96" s="465" t="s">
        <v>185</v>
      </c>
      <c r="C96" s="484" t="s">
        <v>186</v>
      </c>
      <c r="D96" s="469"/>
      <c r="E96" s="468">
        <v>0</v>
      </c>
      <c r="F96" s="467"/>
      <c r="G96" s="468">
        <v>0</v>
      </c>
      <c r="H96" s="467"/>
      <c r="I96" s="468">
        <v>0</v>
      </c>
      <c r="J96" s="467"/>
      <c r="K96" s="469"/>
      <c r="L96" s="468">
        <v>0</v>
      </c>
      <c r="M96" s="477"/>
      <c r="N96" s="470"/>
    </row>
    <row r="97" spans="2:15">
      <c r="B97" s="465" t="s">
        <v>206</v>
      </c>
      <c r="C97" s="484" t="s">
        <v>207</v>
      </c>
      <c r="D97" s="469">
        <v>0</v>
      </c>
      <c r="E97" s="468">
        <v>0</v>
      </c>
      <c r="F97" s="467">
        <v>0</v>
      </c>
      <c r="G97" s="468">
        <v>0</v>
      </c>
      <c r="H97" s="467">
        <v>22433274</v>
      </c>
      <c r="I97" s="468">
        <v>2.5068247646632874E-2</v>
      </c>
      <c r="J97" s="467">
        <v>22433274</v>
      </c>
      <c r="K97" s="467">
        <v>22433274</v>
      </c>
      <c r="L97" s="468">
        <v>2.767665727782774E-2</v>
      </c>
      <c r="M97" s="485">
        <v>0</v>
      </c>
      <c r="N97" s="470">
        <v>1</v>
      </c>
    </row>
    <row r="98" spans="2:15">
      <c r="B98" s="465" t="s">
        <v>208</v>
      </c>
      <c r="C98" s="484" t="s">
        <v>209</v>
      </c>
      <c r="D98" s="469">
        <v>0</v>
      </c>
      <c r="E98" s="468">
        <v>0</v>
      </c>
      <c r="F98" s="467">
        <v>0</v>
      </c>
      <c r="G98" s="468">
        <v>0</v>
      </c>
      <c r="H98" s="467">
        <v>191162788</v>
      </c>
      <c r="I98" s="468">
        <v>0.21361643915216205</v>
      </c>
      <c r="J98" s="467">
        <v>191162788</v>
      </c>
      <c r="K98" s="467">
        <v>191162788</v>
      </c>
      <c r="L98" s="468">
        <v>0.23584372783705318</v>
      </c>
      <c r="M98" s="485">
        <v>0</v>
      </c>
      <c r="N98" s="470">
        <v>1</v>
      </c>
    </row>
    <row r="99" spans="2:15">
      <c r="B99" s="465" t="s">
        <v>210</v>
      </c>
      <c r="C99" s="484" t="s">
        <v>211</v>
      </c>
      <c r="D99" s="469">
        <v>0</v>
      </c>
      <c r="E99" s="468">
        <v>0</v>
      </c>
      <c r="F99" s="467">
        <v>0</v>
      </c>
      <c r="G99" s="468">
        <v>0</v>
      </c>
      <c r="H99" s="467">
        <v>23655404</v>
      </c>
      <c r="I99" s="468">
        <v>2.643392692716854E-2</v>
      </c>
      <c r="J99" s="467">
        <v>23655404</v>
      </c>
      <c r="K99" s="467">
        <v>23655404</v>
      </c>
      <c r="L99" s="468">
        <v>2.9184438672507432E-2</v>
      </c>
      <c r="M99" s="485">
        <v>0</v>
      </c>
      <c r="N99" s="470">
        <v>1</v>
      </c>
    </row>
    <row r="100" spans="2:15">
      <c r="B100" s="465" t="s">
        <v>212</v>
      </c>
      <c r="C100" s="484" t="s">
        <v>211</v>
      </c>
      <c r="D100" s="469">
        <v>0</v>
      </c>
      <c r="E100" s="468">
        <v>0</v>
      </c>
      <c r="F100" s="467">
        <v>0</v>
      </c>
      <c r="G100" s="468">
        <v>0</v>
      </c>
      <c r="H100" s="467">
        <v>8973041</v>
      </c>
      <c r="I100" s="468">
        <v>1.0026998909360724E-2</v>
      </c>
      <c r="J100" s="467">
        <v>8973041</v>
      </c>
      <c r="K100" s="467">
        <v>4057217</v>
      </c>
      <c r="L100" s="468">
        <v>5.0055201220640571E-3</v>
      </c>
      <c r="M100" s="485">
        <v>4915824</v>
      </c>
      <c r="N100" s="470">
        <v>0.45215629795963264</v>
      </c>
    </row>
    <row r="101" spans="2:15" ht="22.5">
      <c r="B101" s="465" t="s">
        <v>213</v>
      </c>
      <c r="C101" s="484" t="s">
        <v>214</v>
      </c>
      <c r="D101" s="469">
        <v>0</v>
      </c>
      <c r="E101" s="468">
        <v>0</v>
      </c>
      <c r="F101" s="467">
        <v>0</v>
      </c>
      <c r="G101" s="468">
        <v>0</v>
      </c>
      <c r="H101" s="467">
        <v>26039312</v>
      </c>
      <c r="I101" s="468">
        <v>2.9097844646480901E-2</v>
      </c>
      <c r="J101" s="467">
        <v>26039312</v>
      </c>
      <c r="K101" s="467">
        <v>21845368</v>
      </c>
      <c r="L101" s="468">
        <v>2.6951338589455344E-2</v>
      </c>
      <c r="M101" s="485">
        <v>4193944</v>
      </c>
      <c r="N101" s="470">
        <v>0.83893798730166147</v>
      </c>
    </row>
    <row r="102" spans="2:15">
      <c r="B102" s="465" t="s">
        <v>215</v>
      </c>
      <c r="C102" s="484" t="s">
        <v>216</v>
      </c>
      <c r="D102" s="469">
        <v>0</v>
      </c>
      <c r="E102" s="468">
        <v>0</v>
      </c>
      <c r="F102" s="467">
        <v>0</v>
      </c>
      <c r="G102" s="468">
        <v>0</v>
      </c>
      <c r="H102" s="467">
        <v>22554083</v>
      </c>
      <c r="I102" s="468">
        <v>2.5203246663269594E-2</v>
      </c>
      <c r="J102" s="467">
        <v>22554083</v>
      </c>
      <c r="K102" s="467">
        <v>20620351</v>
      </c>
      <c r="L102" s="468">
        <v>2.5439995409297481E-2</v>
      </c>
      <c r="M102" s="485">
        <v>1933732</v>
      </c>
      <c r="N102" s="470">
        <v>0.91426244197114992</v>
      </c>
    </row>
    <row r="103" spans="2:15">
      <c r="B103" s="465" t="s">
        <v>217</v>
      </c>
      <c r="C103" s="484" t="s">
        <v>218</v>
      </c>
      <c r="D103" s="469">
        <v>0</v>
      </c>
      <c r="E103" s="468">
        <v>0</v>
      </c>
      <c r="F103" s="467">
        <v>0</v>
      </c>
      <c r="G103" s="468">
        <v>0</v>
      </c>
      <c r="H103" s="467">
        <v>5727090</v>
      </c>
      <c r="I103" s="468">
        <v>6.3997841070614426E-3</v>
      </c>
      <c r="J103" s="467">
        <v>5727090</v>
      </c>
      <c r="K103" s="467">
        <v>3953050</v>
      </c>
      <c r="L103" s="468">
        <v>4.8770059177326037E-3</v>
      </c>
      <c r="M103" s="485">
        <v>1774040</v>
      </c>
      <c r="N103" s="470">
        <v>0.69023710121545145</v>
      </c>
    </row>
    <row r="104" spans="2:15" ht="22.5">
      <c r="B104" s="465" t="s">
        <v>219</v>
      </c>
      <c r="C104" s="484" t="s">
        <v>220</v>
      </c>
      <c r="D104" s="469">
        <v>0</v>
      </c>
      <c r="E104" s="468">
        <v>0</v>
      </c>
      <c r="F104" s="467">
        <v>0</v>
      </c>
      <c r="G104" s="468">
        <v>0</v>
      </c>
      <c r="H104" s="467">
        <v>3855428</v>
      </c>
      <c r="I104" s="468">
        <v>4.3082799188278306E-3</v>
      </c>
      <c r="J104" s="467">
        <v>3855428</v>
      </c>
      <c r="K104" s="467">
        <v>3753844</v>
      </c>
      <c r="L104" s="468">
        <v>4.631239018541386E-3</v>
      </c>
      <c r="M104" s="485">
        <v>101584</v>
      </c>
      <c r="N104" s="470">
        <v>0.97365169314535249</v>
      </c>
      <c r="O104" s="486"/>
    </row>
    <row r="105" spans="2:15" ht="22.5">
      <c r="B105" s="465" t="s">
        <v>221</v>
      </c>
      <c r="C105" s="484" t="s">
        <v>222</v>
      </c>
      <c r="D105" s="469">
        <v>0</v>
      </c>
      <c r="E105" s="468">
        <v>0</v>
      </c>
      <c r="F105" s="467">
        <v>0</v>
      </c>
      <c r="G105" s="468">
        <v>0</v>
      </c>
      <c r="H105" s="467">
        <v>953883</v>
      </c>
      <c r="I105" s="468">
        <v>1.0659244508810042E-3</v>
      </c>
      <c r="J105" s="467">
        <v>953883</v>
      </c>
      <c r="K105" s="467">
        <v>933630</v>
      </c>
      <c r="L105" s="468">
        <v>1.1518495933450603E-3</v>
      </c>
      <c r="M105" s="485">
        <v>20253</v>
      </c>
      <c r="N105" s="470">
        <v>0.97876783630696851</v>
      </c>
    </row>
    <row r="106" spans="2:15" ht="22.5">
      <c r="B106" s="465" t="s">
        <v>223</v>
      </c>
      <c r="C106" s="484" t="s">
        <v>214</v>
      </c>
      <c r="D106" s="469">
        <v>18037136</v>
      </c>
      <c r="E106" s="468">
        <v>4.6286783987864295E-2</v>
      </c>
      <c r="F106" s="467">
        <v>0</v>
      </c>
      <c r="G106" s="468">
        <v>0</v>
      </c>
      <c r="H106" s="467">
        <v>0</v>
      </c>
      <c r="I106" s="468">
        <v>0</v>
      </c>
      <c r="J106" s="467">
        <v>0</v>
      </c>
      <c r="K106" s="467"/>
      <c r="L106" s="468">
        <v>0</v>
      </c>
      <c r="M106" s="485"/>
      <c r="N106" s="470"/>
    </row>
    <row r="107" spans="2:15">
      <c r="B107" s="465" t="s">
        <v>224</v>
      </c>
      <c r="C107" s="484" t="s">
        <v>225</v>
      </c>
      <c r="D107" s="469">
        <v>3824725</v>
      </c>
      <c r="E107" s="468">
        <v>9.814985033543255E-3</v>
      </c>
      <c r="F107" s="467">
        <v>0</v>
      </c>
      <c r="G107" s="468">
        <v>0</v>
      </c>
      <c r="H107" s="467"/>
      <c r="I107" s="468">
        <v>0</v>
      </c>
      <c r="J107" s="467">
        <v>0</v>
      </c>
      <c r="K107" s="467"/>
      <c r="L107" s="468">
        <v>0</v>
      </c>
      <c r="M107" s="485"/>
      <c r="N107" s="470"/>
    </row>
    <row r="108" spans="2:15">
      <c r="B108" s="465" t="s">
        <v>226</v>
      </c>
      <c r="C108" s="484" t="s">
        <v>227</v>
      </c>
      <c r="D108" s="469">
        <v>21482959</v>
      </c>
      <c r="E108" s="468">
        <v>5.51294331125044E-2</v>
      </c>
      <c r="F108" s="467">
        <v>0</v>
      </c>
      <c r="G108" s="468">
        <v>0</v>
      </c>
      <c r="H108" s="467"/>
      <c r="I108" s="468">
        <v>0</v>
      </c>
      <c r="J108" s="467">
        <v>0</v>
      </c>
      <c r="K108" s="467"/>
      <c r="L108" s="468">
        <v>0</v>
      </c>
      <c r="M108" s="485"/>
      <c r="N108" s="470"/>
    </row>
    <row r="109" spans="2:15" ht="22.5">
      <c r="B109" s="465" t="s">
        <v>228</v>
      </c>
      <c r="C109" s="484" t="s">
        <v>222</v>
      </c>
      <c r="D109" s="469">
        <v>2568369</v>
      </c>
      <c r="E109" s="468">
        <v>6.5909322358121058E-3</v>
      </c>
      <c r="F109" s="467">
        <v>0</v>
      </c>
      <c r="G109" s="468">
        <v>0</v>
      </c>
      <c r="H109" s="467"/>
      <c r="I109" s="468">
        <v>0</v>
      </c>
      <c r="J109" s="467">
        <v>0</v>
      </c>
      <c r="K109" s="467"/>
      <c r="L109" s="468">
        <v>0</v>
      </c>
      <c r="M109" s="485"/>
      <c r="N109" s="470"/>
    </row>
    <row r="110" spans="2:15">
      <c r="B110" s="465" t="s">
        <v>229</v>
      </c>
      <c r="C110" s="484" t="s">
        <v>230</v>
      </c>
      <c r="D110" s="469">
        <v>0</v>
      </c>
      <c r="E110" s="468">
        <v>0</v>
      </c>
      <c r="F110" s="467">
        <v>0</v>
      </c>
      <c r="G110" s="468">
        <v>0</v>
      </c>
      <c r="H110" s="467">
        <v>18565948</v>
      </c>
      <c r="I110" s="468">
        <v>2.0746672209259708E-2</v>
      </c>
      <c r="J110" s="467">
        <v>18565948</v>
      </c>
      <c r="K110" s="467">
        <v>11979512</v>
      </c>
      <c r="L110" s="468">
        <v>1.4779512253968135E-2</v>
      </c>
      <c r="M110" s="485">
        <v>6586436</v>
      </c>
      <c r="N110" s="470">
        <v>0.64524106175456275</v>
      </c>
    </row>
    <row r="111" spans="2:15">
      <c r="B111" s="465" t="s">
        <v>231</v>
      </c>
      <c r="C111" s="484" t="s">
        <v>207</v>
      </c>
      <c r="D111" s="469">
        <v>0</v>
      </c>
      <c r="E111" s="468">
        <v>0</v>
      </c>
      <c r="F111" s="467">
        <v>0</v>
      </c>
      <c r="G111" s="468">
        <v>0</v>
      </c>
      <c r="H111" s="467">
        <v>9582303</v>
      </c>
      <c r="I111" s="468">
        <v>1.0707823772360341E-2</v>
      </c>
      <c r="J111" s="467">
        <v>9582303</v>
      </c>
      <c r="K111" s="467">
        <v>4854058</v>
      </c>
      <c r="L111" s="468">
        <v>5.9886086922799576E-3</v>
      </c>
      <c r="M111" s="485">
        <v>4728245</v>
      </c>
      <c r="N111" s="470">
        <v>0.50656486233006826</v>
      </c>
    </row>
    <row r="112" spans="2:15">
      <c r="B112" s="465" t="s">
        <v>232</v>
      </c>
      <c r="C112" s="484" t="s">
        <v>209</v>
      </c>
      <c r="D112" s="469">
        <v>0</v>
      </c>
      <c r="E112" s="468">
        <v>0</v>
      </c>
      <c r="F112" s="467">
        <v>0</v>
      </c>
      <c r="G112" s="468">
        <v>0</v>
      </c>
      <c r="H112" s="467">
        <v>98837212</v>
      </c>
      <c r="I112" s="468">
        <v>0.11044646033917094</v>
      </c>
      <c r="J112" s="467">
        <v>98837212</v>
      </c>
      <c r="K112" s="467">
        <v>94029243</v>
      </c>
      <c r="L112" s="468">
        <v>0.11600692491896561</v>
      </c>
      <c r="M112" s="485">
        <v>4807969</v>
      </c>
      <c r="N112" s="470">
        <v>0.95135466791596668</v>
      </c>
    </row>
    <row r="113" spans="2:18">
      <c r="B113" s="465" t="s">
        <v>233</v>
      </c>
      <c r="C113" s="484" t="s">
        <v>234</v>
      </c>
      <c r="D113" s="469">
        <v>0</v>
      </c>
      <c r="E113" s="468">
        <v>0</v>
      </c>
      <c r="F113" s="467">
        <v>44625000</v>
      </c>
      <c r="G113" s="468">
        <v>6.5983152671338099E-2</v>
      </c>
      <c r="H113" s="467">
        <v>5385655</v>
      </c>
      <c r="I113" s="468">
        <v>6.0182447412413624E-3</v>
      </c>
      <c r="J113" s="467">
        <v>-39239345</v>
      </c>
      <c r="K113" s="467">
        <v>5385655</v>
      </c>
      <c r="L113" s="468">
        <v>6.644457142172799E-3</v>
      </c>
      <c r="M113" s="485">
        <v>0</v>
      </c>
      <c r="N113" s="470">
        <v>1</v>
      </c>
    </row>
    <row r="114" spans="2:18" ht="22.5">
      <c r="B114" s="465" t="s">
        <v>235</v>
      </c>
      <c r="C114" s="484" t="s">
        <v>214</v>
      </c>
      <c r="D114" s="469">
        <v>78195715</v>
      </c>
      <c r="E114" s="468">
        <v>0.20066534781251302</v>
      </c>
      <c r="F114" s="467">
        <v>127221000</v>
      </c>
      <c r="G114" s="468">
        <v>0.18811076002241578</v>
      </c>
      <c r="H114" s="467">
        <v>110662518</v>
      </c>
      <c r="I114" s="468">
        <v>0.12366074637273045</v>
      </c>
      <c r="J114" s="467">
        <v>-16558482</v>
      </c>
      <c r="K114" s="467">
        <v>110662517.65000001</v>
      </c>
      <c r="L114" s="468">
        <v>0.13652793499961768</v>
      </c>
      <c r="M114" s="485">
        <v>0.34999999403953552</v>
      </c>
      <c r="N114" s="470">
        <v>0.99999999683723084</v>
      </c>
    </row>
    <row r="115" spans="2:18">
      <c r="B115" s="465" t="s">
        <v>236</v>
      </c>
      <c r="C115" s="484" t="s">
        <v>216</v>
      </c>
      <c r="D115" s="469">
        <v>97775507</v>
      </c>
      <c r="E115" s="468">
        <v>0.25091088584201576</v>
      </c>
      <c r="F115" s="467">
        <v>100000000</v>
      </c>
      <c r="G115" s="468">
        <v>0.14786140654641591</v>
      </c>
      <c r="H115" s="467">
        <v>77445917</v>
      </c>
      <c r="I115" s="468">
        <v>8.6542580747534889E-2</v>
      </c>
      <c r="J115" s="467">
        <v>-22554083</v>
      </c>
      <c r="K115" s="467">
        <v>77445917</v>
      </c>
      <c r="L115" s="468">
        <v>9.5547538106836E-2</v>
      </c>
      <c r="M115" s="485">
        <v>0</v>
      </c>
      <c r="N115" s="470">
        <v>1</v>
      </c>
    </row>
    <row r="116" spans="2:18">
      <c r="B116" s="465" t="s">
        <v>237</v>
      </c>
      <c r="C116" s="484" t="s">
        <v>225</v>
      </c>
      <c r="D116" s="469">
        <v>15264120.99</v>
      </c>
      <c r="E116" s="468">
        <v>3.9170690459325433E-2</v>
      </c>
      <c r="F116" s="467">
        <v>31861000</v>
      </c>
      <c r="G116" s="468">
        <v>4.7110122739753575E-2</v>
      </c>
      <c r="H116" s="467">
        <v>20005388</v>
      </c>
      <c r="I116" s="468">
        <v>2.235518634734179E-2</v>
      </c>
      <c r="J116" s="467">
        <v>-11855612</v>
      </c>
      <c r="K116" s="467">
        <v>20005387.98</v>
      </c>
      <c r="L116" s="468">
        <v>2.4681295598334627E-2</v>
      </c>
      <c r="M116" s="485">
        <v>1.9999999552965164E-2</v>
      </c>
      <c r="N116" s="470">
        <v>0.99999999900026937</v>
      </c>
    </row>
    <row r="117" spans="2:18" ht="22.5">
      <c r="B117" s="465" t="s">
        <v>238</v>
      </c>
      <c r="C117" s="484" t="s">
        <v>220</v>
      </c>
      <c r="D117" s="469">
        <v>0</v>
      </c>
      <c r="E117" s="468">
        <v>0</v>
      </c>
      <c r="F117" s="467">
        <v>1300000</v>
      </c>
      <c r="G117" s="468">
        <v>1.9221982851034068E-3</v>
      </c>
      <c r="H117" s="467">
        <v>8244572</v>
      </c>
      <c r="I117" s="468">
        <v>9.2129651978795114E-3</v>
      </c>
      <c r="J117" s="467">
        <v>6944572</v>
      </c>
      <c r="K117" s="467">
        <v>8244572</v>
      </c>
      <c r="L117" s="468">
        <v>1.0171595712974166E-2</v>
      </c>
      <c r="M117" s="485">
        <v>0</v>
      </c>
      <c r="N117" s="470">
        <v>1</v>
      </c>
    </row>
    <row r="118" spans="2:18">
      <c r="B118" s="465" t="s">
        <v>239</v>
      </c>
      <c r="C118" s="484" t="s">
        <v>227</v>
      </c>
      <c r="D118" s="469">
        <v>75121008</v>
      </c>
      <c r="E118" s="468">
        <v>0.19277505421296515</v>
      </c>
      <c r="F118" s="467">
        <v>133587000</v>
      </c>
      <c r="G118" s="468">
        <v>0.19752361716316064</v>
      </c>
      <c r="H118" s="467">
        <v>106895501</v>
      </c>
      <c r="I118" s="468">
        <v>0.11945126205737477</v>
      </c>
      <c r="J118" s="467">
        <v>-26691499</v>
      </c>
      <c r="K118" s="467">
        <v>106895501</v>
      </c>
      <c r="L118" s="468">
        <v>0.13188044445579777</v>
      </c>
      <c r="M118" s="485">
        <v>0</v>
      </c>
      <c r="N118" s="470">
        <v>1</v>
      </c>
    </row>
    <row r="119" spans="2:18" ht="22.5">
      <c r="B119" s="465" t="s">
        <v>240</v>
      </c>
      <c r="C119" s="484" t="s">
        <v>222</v>
      </c>
      <c r="D119" s="469">
        <v>7347558</v>
      </c>
      <c r="E119" s="468">
        <v>1.8855256731684242E-2</v>
      </c>
      <c r="F119" s="467">
        <v>11025000</v>
      </c>
      <c r="G119" s="468">
        <v>1.6301720071742354E-2</v>
      </c>
      <c r="H119" s="467">
        <v>9504683</v>
      </c>
      <c r="I119" s="468">
        <v>1.0621086661124074E-2</v>
      </c>
      <c r="J119" s="467">
        <v>-1520317</v>
      </c>
      <c r="K119" s="467">
        <v>9504683</v>
      </c>
      <c r="L119" s="468">
        <v>1.1726235498456248E-2</v>
      </c>
      <c r="M119" s="485">
        <v>0</v>
      </c>
      <c r="N119" s="470">
        <v>1</v>
      </c>
    </row>
    <row r="120" spans="2:18">
      <c r="B120" s="465"/>
      <c r="C120" s="484"/>
      <c r="D120" s="469"/>
      <c r="E120" s="468">
        <v>0</v>
      </c>
      <c r="F120" s="467"/>
      <c r="G120" s="468">
        <v>0</v>
      </c>
      <c r="H120" s="467">
        <v>0</v>
      </c>
      <c r="I120" s="468">
        <v>0</v>
      </c>
      <c r="J120" s="467">
        <v>0</v>
      </c>
      <c r="K120" s="467">
        <v>0</v>
      </c>
      <c r="L120" s="468">
        <v>0</v>
      </c>
      <c r="M120" s="485">
        <v>0</v>
      </c>
      <c r="N120" s="470">
        <v>0</v>
      </c>
    </row>
    <row r="121" spans="2:18">
      <c r="B121" s="465"/>
      <c r="C121" s="482" t="s">
        <v>197</v>
      </c>
      <c r="D121" s="477">
        <v>70065106</v>
      </c>
      <c r="E121" s="468">
        <v>0.17980063057177229</v>
      </c>
      <c r="F121" s="477">
        <v>226690000</v>
      </c>
      <c r="G121" s="483">
        <v>0.33518702250007021</v>
      </c>
      <c r="H121" s="477">
        <v>124404000</v>
      </c>
      <c r="I121" s="483">
        <v>0.13901627913213721</v>
      </c>
      <c r="J121" s="477">
        <v>-102286000</v>
      </c>
      <c r="K121" s="477">
        <v>69126562</v>
      </c>
      <c r="L121" s="483">
        <v>8.5283680182772728E-2</v>
      </c>
      <c r="M121" s="485">
        <v>55277438</v>
      </c>
      <c r="N121" s="470">
        <v>0.55566189190058202</v>
      </c>
    </row>
    <row r="122" spans="2:18">
      <c r="B122" s="465" t="s">
        <v>185</v>
      </c>
      <c r="C122" s="484" t="s">
        <v>186</v>
      </c>
      <c r="D122" s="469">
        <v>0</v>
      </c>
      <c r="E122" s="468">
        <v>0</v>
      </c>
      <c r="F122" s="467"/>
      <c r="G122" s="468">
        <v>0</v>
      </c>
      <c r="H122" s="467">
        <v>0</v>
      </c>
      <c r="I122" s="468">
        <v>0</v>
      </c>
      <c r="J122" s="467">
        <v>0</v>
      </c>
      <c r="K122" s="467">
        <v>0</v>
      </c>
      <c r="L122" s="468">
        <v>0</v>
      </c>
      <c r="M122" s="485">
        <v>0</v>
      </c>
      <c r="N122" s="470">
        <v>0</v>
      </c>
    </row>
    <row r="123" spans="2:18">
      <c r="B123" s="465" t="s">
        <v>241</v>
      </c>
      <c r="C123" s="484" t="s">
        <v>242</v>
      </c>
      <c r="D123" s="469">
        <v>816456</v>
      </c>
      <c r="E123" s="468">
        <v>2.0951842081578654E-3</v>
      </c>
      <c r="F123" s="467">
        <v>0</v>
      </c>
      <c r="G123" s="468">
        <v>0</v>
      </c>
      <c r="H123" s="467">
        <v>0</v>
      </c>
      <c r="I123" s="468">
        <v>0</v>
      </c>
      <c r="J123" s="467">
        <v>0</v>
      </c>
      <c r="K123" s="467">
        <v>0</v>
      </c>
      <c r="L123" s="468">
        <v>0</v>
      </c>
      <c r="M123" s="485">
        <v>0</v>
      </c>
      <c r="N123" s="470">
        <v>0</v>
      </c>
    </row>
    <row r="124" spans="2:18">
      <c r="B124" s="487" t="s">
        <v>243</v>
      </c>
      <c r="C124" s="484" t="s">
        <v>244</v>
      </c>
      <c r="D124" s="469">
        <v>5600000</v>
      </c>
      <c r="E124" s="468">
        <v>1.4370684477404841E-2</v>
      </c>
      <c r="F124" s="467">
        <v>0</v>
      </c>
      <c r="G124" s="468">
        <v>0</v>
      </c>
      <c r="H124" s="467">
        <v>0</v>
      </c>
      <c r="I124" s="468">
        <v>0</v>
      </c>
      <c r="J124" s="467">
        <v>0</v>
      </c>
      <c r="K124" s="467">
        <v>0</v>
      </c>
      <c r="L124" s="468">
        <v>0</v>
      </c>
      <c r="M124" s="485">
        <v>0</v>
      </c>
      <c r="N124" s="470">
        <v>0</v>
      </c>
    </row>
    <row r="125" spans="2:18">
      <c r="B125" s="487" t="s">
        <v>245</v>
      </c>
      <c r="C125" s="484" t="s">
        <v>246</v>
      </c>
      <c r="D125" s="469">
        <v>5600000</v>
      </c>
      <c r="E125" s="468">
        <v>1.4370684477404841E-2</v>
      </c>
      <c r="F125" s="467">
        <v>0</v>
      </c>
      <c r="G125" s="468">
        <v>0</v>
      </c>
      <c r="H125" s="467">
        <v>0</v>
      </c>
      <c r="I125" s="468">
        <v>0</v>
      </c>
      <c r="J125" s="467">
        <v>0</v>
      </c>
      <c r="K125" s="467">
        <v>0</v>
      </c>
      <c r="L125" s="468">
        <v>0</v>
      </c>
      <c r="M125" s="485">
        <v>0</v>
      </c>
      <c r="N125" s="470">
        <v>0</v>
      </c>
      <c r="Q125" s="488"/>
      <c r="R125" s="489"/>
    </row>
    <row r="126" spans="2:18">
      <c r="B126" s="487" t="s">
        <v>247</v>
      </c>
      <c r="C126" s="484" t="s">
        <v>248</v>
      </c>
      <c r="D126" s="469">
        <v>592560</v>
      </c>
      <c r="E126" s="468">
        <v>1.5206237132019665E-3</v>
      </c>
      <c r="F126" s="467">
        <v>1200000</v>
      </c>
      <c r="G126" s="468">
        <v>1.7743368785569909E-3</v>
      </c>
      <c r="H126" s="467">
        <v>0</v>
      </c>
      <c r="I126" s="468">
        <v>0</v>
      </c>
      <c r="J126" s="467">
        <v>-1200000</v>
      </c>
      <c r="K126" s="467">
        <v>0</v>
      </c>
      <c r="L126" s="468">
        <v>0</v>
      </c>
      <c r="M126" s="485">
        <v>0</v>
      </c>
      <c r="N126" s="470">
        <v>0</v>
      </c>
      <c r="R126" s="489"/>
    </row>
    <row r="127" spans="2:18">
      <c r="B127" s="487" t="s">
        <v>249</v>
      </c>
      <c r="C127" s="484" t="s">
        <v>250</v>
      </c>
      <c r="D127" s="469">
        <v>13257473</v>
      </c>
      <c r="E127" s="468">
        <v>3.402124311619889E-2</v>
      </c>
      <c r="F127" s="467">
        <v>24000000</v>
      </c>
      <c r="G127" s="468">
        <v>3.548673757113982E-2</v>
      </c>
      <c r="H127" s="467">
        <v>19489000</v>
      </c>
      <c r="I127" s="468">
        <v>2.1778144304091685E-2</v>
      </c>
      <c r="J127" s="467">
        <v>-4511000</v>
      </c>
      <c r="K127" s="467">
        <v>14492335</v>
      </c>
      <c r="L127" s="468">
        <v>1.7879663438803792E-2</v>
      </c>
      <c r="M127" s="485">
        <v>4996665</v>
      </c>
      <c r="N127" s="470">
        <v>0.74361614243932472</v>
      </c>
      <c r="Q127" s="488"/>
      <c r="R127" s="489"/>
    </row>
    <row r="128" spans="2:18">
      <c r="B128" s="487" t="s">
        <v>251</v>
      </c>
      <c r="C128" s="484" t="s">
        <v>252</v>
      </c>
      <c r="D128" s="469">
        <v>0</v>
      </c>
      <c r="E128" s="468">
        <v>0</v>
      </c>
      <c r="F128" s="467">
        <v>0</v>
      </c>
      <c r="G128" s="468">
        <v>0</v>
      </c>
      <c r="H128" s="467">
        <v>1170000</v>
      </c>
      <c r="I128" s="468">
        <v>1.3074261807064125E-3</v>
      </c>
      <c r="J128" s="467">
        <v>1170000</v>
      </c>
      <c r="K128" s="467">
        <v>1054800</v>
      </c>
      <c r="L128" s="468">
        <v>1.3013409499056045E-3</v>
      </c>
      <c r="M128" s="485">
        <v>115200</v>
      </c>
      <c r="N128" s="470">
        <v>0.90153846153846151</v>
      </c>
      <c r="Q128" s="488"/>
      <c r="R128" s="489"/>
    </row>
    <row r="129" spans="2:18">
      <c r="B129" s="487" t="s">
        <v>253</v>
      </c>
      <c r="C129" s="484" t="s">
        <v>254</v>
      </c>
      <c r="D129" s="469">
        <v>35594847</v>
      </c>
      <c r="E129" s="468">
        <v>9.1343270581875052E-2</v>
      </c>
      <c r="F129" s="467">
        <v>21830000</v>
      </c>
      <c r="G129" s="468">
        <v>3.2278145049082593E-2</v>
      </c>
      <c r="H129" s="467">
        <v>22703333</v>
      </c>
      <c r="I129" s="468">
        <v>2.5370027310680218E-2</v>
      </c>
      <c r="J129" s="467">
        <v>873333</v>
      </c>
      <c r="K129" s="467">
        <v>22315474</v>
      </c>
      <c r="L129" s="468">
        <v>2.7531323599501157E-2</v>
      </c>
      <c r="M129" s="485">
        <v>387859</v>
      </c>
      <c r="N129" s="470">
        <v>0.98291620882273101</v>
      </c>
      <c r="Q129" s="488"/>
      <c r="R129" s="489"/>
    </row>
    <row r="130" spans="2:18">
      <c r="B130" s="487" t="s">
        <v>255</v>
      </c>
      <c r="C130" s="484" t="s">
        <v>256</v>
      </c>
      <c r="D130" s="469">
        <v>4800000</v>
      </c>
      <c r="E130" s="468">
        <v>1.2317729552061292E-2</v>
      </c>
      <c r="F130" s="467">
        <v>10000000</v>
      </c>
      <c r="G130" s="468">
        <v>1.4786140654641591E-2</v>
      </c>
      <c r="H130" s="467">
        <v>9126667</v>
      </c>
      <c r="I130" s="468">
        <v>1.0198669554178847E-2</v>
      </c>
      <c r="J130" s="467">
        <v>-873333</v>
      </c>
      <c r="K130" s="467">
        <v>9011667</v>
      </c>
      <c r="L130" s="468">
        <v>1.1117985678813983E-2</v>
      </c>
      <c r="M130" s="485">
        <v>115000</v>
      </c>
      <c r="N130" s="470">
        <v>0.98739956218409197</v>
      </c>
      <c r="Q130" s="488"/>
      <c r="R130" s="489"/>
    </row>
    <row r="131" spans="2:18">
      <c r="B131" s="487" t="s">
        <v>257</v>
      </c>
      <c r="C131" s="484" t="s">
        <v>258</v>
      </c>
      <c r="D131" s="469">
        <v>0</v>
      </c>
      <c r="E131" s="468">
        <v>0</v>
      </c>
      <c r="F131" s="467">
        <v>2480000</v>
      </c>
      <c r="G131" s="468">
        <v>3.6669628823511147E-3</v>
      </c>
      <c r="H131" s="467">
        <v>5991000</v>
      </c>
      <c r="I131" s="468">
        <v>6.6946925201812968E-3</v>
      </c>
      <c r="J131" s="467">
        <v>3511000</v>
      </c>
      <c r="K131" s="467">
        <v>2040240</v>
      </c>
      <c r="L131" s="468">
        <v>2.5171102196012616E-3</v>
      </c>
      <c r="M131" s="485">
        <v>3950760</v>
      </c>
      <c r="N131" s="470">
        <v>0.34055082623935906</v>
      </c>
      <c r="Q131" s="488"/>
      <c r="R131" s="489"/>
    </row>
    <row r="132" spans="2:18">
      <c r="B132" s="487" t="s">
        <v>259</v>
      </c>
      <c r="C132" s="484" t="s">
        <v>260</v>
      </c>
      <c r="D132" s="469">
        <v>0</v>
      </c>
      <c r="E132" s="468">
        <v>0</v>
      </c>
      <c r="F132" s="467">
        <v>1200000</v>
      </c>
      <c r="G132" s="468">
        <v>1.7743368785569909E-3</v>
      </c>
      <c r="H132" s="467">
        <v>935000</v>
      </c>
      <c r="I132" s="468">
        <v>1.0448234862910218E-3</v>
      </c>
      <c r="J132" s="467">
        <v>-265000</v>
      </c>
      <c r="K132" s="467">
        <v>0</v>
      </c>
      <c r="L132" s="468">
        <v>0</v>
      </c>
      <c r="M132" s="485">
        <v>935000</v>
      </c>
      <c r="N132" s="470">
        <v>0</v>
      </c>
      <c r="R132" s="489"/>
    </row>
    <row r="133" spans="2:18">
      <c r="B133" s="487" t="s">
        <v>261</v>
      </c>
      <c r="C133" s="484" t="s">
        <v>262</v>
      </c>
      <c r="D133" s="469">
        <v>0</v>
      </c>
      <c r="E133" s="468">
        <v>0</v>
      </c>
      <c r="F133" s="467">
        <v>0</v>
      </c>
      <c r="G133" s="468">
        <v>0</v>
      </c>
      <c r="H133" s="467">
        <v>200000</v>
      </c>
      <c r="I133" s="468">
        <v>2.2349165482160897E-4</v>
      </c>
      <c r="J133" s="467">
        <v>200000</v>
      </c>
      <c r="K133" s="467">
        <v>200000</v>
      </c>
      <c r="L133" s="468">
        <v>2.4674648272764594E-4</v>
      </c>
      <c r="M133" s="485">
        <v>0</v>
      </c>
      <c r="N133" s="470">
        <v>1</v>
      </c>
      <c r="Q133" s="488"/>
      <c r="R133" s="489"/>
    </row>
    <row r="134" spans="2:18">
      <c r="B134" s="487" t="s">
        <v>263</v>
      </c>
      <c r="C134" s="484" t="s">
        <v>264</v>
      </c>
      <c r="D134" s="469">
        <v>0</v>
      </c>
      <c r="E134" s="468">
        <v>0</v>
      </c>
      <c r="F134" s="467">
        <v>120000</v>
      </c>
      <c r="G134" s="468">
        <v>1.7743368785569908E-4</v>
      </c>
      <c r="H134" s="467">
        <v>99000</v>
      </c>
      <c r="I134" s="468">
        <v>1.1062836913669644E-4</v>
      </c>
      <c r="J134" s="467">
        <v>-21000</v>
      </c>
      <c r="K134" s="467">
        <v>99000</v>
      </c>
      <c r="L134" s="468">
        <v>1.2213950895018474E-4</v>
      </c>
      <c r="M134" s="485">
        <v>0</v>
      </c>
      <c r="N134" s="470">
        <v>1</v>
      </c>
      <c r="P134" s="486"/>
    </row>
    <row r="135" spans="2:18">
      <c r="B135" s="487" t="s">
        <v>265</v>
      </c>
      <c r="C135" s="484" t="s">
        <v>266</v>
      </c>
      <c r="D135" s="469"/>
      <c r="E135" s="468">
        <v>0</v>
      </c>
      <c r="F135" s="467">
        <v>1170000</v>
      </c>
      <c r="G135" s="468">
        <v>1.7299784565930662E-3</v>
      </c>
      <c r="H135" s="467"/>
      <c r="I135" s="468">
        <v>0</v>
      </c>
      <c r="J135" s="467">
        <v>-1170000</v>
      </c>
      <c r="K135" s="467"/>
      <c r="L135" s="468">
        <v>0</v>
      </c>
      <c r="M135" s="485"/>
      <c r="N135" s="470">
        <v>0</v>
      </c>
    </row>
    <row r="136" spans="2:18">
      <c r="B136" s="487"/>
      <c r="C136" s="484"/>
      <c r="D136" s="469"/>
      <c r="E136" s="468">
        <v>0</v>
      </c>
      <c r="F136" s="467">
        <v>0</v>
      </c>
      <c r="G136" s="468">
        <v>0</v>
      </c>
      <c r="H136" s="467"/>
      <c r="I136" s="468">
        <v>0</v>
      </c>
      <c r="J136" s="467">
        <v>0</v>
      </c>
      <c r="K136" s="469"/>
      <c r="L136" s="468">
        <v>0</v>
      </c>
      <c r="M136" s="485">
        <v>0</v>
      </c>
      <c r="N136" s="470">
        <v>0</v>
      </c>
    </row>
    <row r="137" spans="2:18">
      <c r="B137" s="487"/>
      <c r="C137" s="490" t="s">
        <v>176</v>
      </c>
      <c r="D137" s="478">
        <v>66261336</v>
      </c>
      <c r="E137" s="468">
        <v>0.17003942012630474</v>
      </c>
      <c r="F137" s="473">
        <v>62000000</v>
      </c>
      <c r="G137" s="491">
        <v>9.1674072058777867E-2</v>
      </c>
      <c r="H137" s="473">
        <v>59714000</v>
      </c>
      <c r="I137" s="491">
        <v>6.6727903380087786E-2</v>
      </c>
      <c r="J137" s="473">
        <v>-2286000</v>
      </c>
      <c r="K137" s="473">
        <v>49213516</v>
      </c>
      <c r="L137" s="491">
        <v>6.0716309878303627E-2</v>
      </c>
      <c r="M137" s="473">
        <v>10500484</v>
      </c>
      <c r="N137" s="470">
        <v>0.82415373279297988</v>
      </c>
    </row>
    <row r="138" spans="2:18">
      <c r="B138" s="487" t="s">
        <v>185</v>
      </c>
      <c r="C138" s="484" t="s">
        <v>186</v>
      </c>
      <c r="D138" s="478"/>
      <c r="E138" s="468">
        <v>0</v>
      </c>
      <c r="F138" s="473"/>
      <c r="G138" s="491">
        <v>0</v>
      </c>
      <c r="H138" s="473"/>
      <c r="I138" s="491">
        <v>0</v>
      </c>
      <c r="J138" s="473"/>
      <c r="K138" s="473"/>
      <c r="L138" s="491">
        <v>0</v>
      </c>
      <c r="M138" s="485">
        <v>0</v>
      </c>
      <c r="N138" s="470">
        <v>0</v>
      </c>
      <c r="R138" s="479"/>
    </row>
    <row r="139" spans="2:18">
      <c r="B139" s="465" t="s">
        <v>267</v>
      </c>
      <c r="C139" s="484" t="s">
        <v>268</v>
      </c>
      <c r="D139" s="478"/>
      <c r="E139" s="468">
        <v>0</v>
      </c>
      <c r="F139" s="467">
        <v>156390000</v>
      </c>
      <c r="G139" s="491">
        <v>0.23124045369793986</v>
      </c>
      <c r="H139" s="467">
        <v>51004445</v>
      </c>
      <c r="I139" s="491">
        <v>5.6995339081538698E-2</v>
      </c>
      <c r="J139" s="467">
        <v>-105385555</v>
      </c>
      <c r="K139" s="467">
        <v>15041210</v>
      </c>
      <c r="L139" s="491">
        <v>1.8556828317339475E-2</v>
      </c>
      <c r="M139" s="485">
        <v>35963235</v>
      </c>
      <c r="N139" s="470">
        <v>0.29489998371710546</v>
      </c>
    </row>
    <row r="140" spans="2:18" ht="22.5">
      <c r="B140" s="465" t="s">
        <v>269</v>
      </c>
      <c r="C140" s="484" t="s">
        <v>270</v>
      </c>
      <c r="D140" s="469">
        <v>3793160</v>
      </c>
      <c r="E140" s="468">
        <v>9.7339831307701689E-3</v>
      </c>
      <c r="F140" s="467">
        <v>1300000</v>
      </c>
      <c r="G140" s="491">
        <v>1.9221982851034068E-3</v>
      </c>
      <c r="H140" s="467">
        <v>1300000</v>
      </c>
      <c r="I140" s="491">
        <v>1.4526957563404583E-3</v>
      </c>
      <c r="J140" s="467">
        <v>0</v>
      </c>
      <c r="K140" s="467">
        <v>372250</v>
      </c>
      <c r="L140" s="491">
        <v>4.5925689097683095E-4</v>
      </c>
      <c r="M140" s="485">
        <v>927750</v>
      </c>
      <c r="N140" s="470">
        <v>0.28634615384615386</v>
      </c>
    </row>
    <row r="141" spans="2:18">
      <c r="B141" s="465" t="s">
        <v>271</v>
      </c>
      <c r="C141" s="484" t="s">
        <v>272</v>
      </c>
      <c r="D141" s="469">
        <v>0</v>
      </c>
      <c r="E141" s="468">
        <v>0</v>
      </c>
      <c r="F141" s="467">
        <v>4000000</v>
      </c>
      <c r="G141" s="491">
        <v>5.9144562618566364E-3</v>
      </c>
      <c r="H141" s="467">
        <v>4000000</v>
      </c>
      <c r="I141" s="491">
        <v>4.4698330964321794E-3</v>
      </c>
      <c r="J141" s="467">
        <v>0</v>
      </c>
      <c r="K141" s="467">
        <v>4499586</v>
      </c>
      <c r="L141" s="491">
        <v>5.5512850961527867E-3</v>
      </c>
      <c r="M141" s="485">
        <v>-499586</v>
      </c>
      <c r="N141" s="470">
        <v>1.1248965</v>
      </c>
    </row>
    <row r="142" spans="2:18">
      <c r="B142" s="465" t="s">
        <v>273</v>
      </c>
      <c r="C142" s="484" t="s">
        <v>274</v>
      </c>
      <c r="D142" s="469">
        <v>0</v>
      </c>
      <c r="E142" s="468">
        <v>0</v>
      </c>
      <c r="F142" s="467">
        <v>0</v>
      </c>
      <c r="G142" s="491">
        <v>0</v>
      </c>
      <c r="H142" s="467">
        <v>2565555</v>
      </c>
      <c r="I142" s="491">
        <v>2.866900662429265E-3</v>
      </c>
      <c r="J142" s="467">
        <v>2565555</v>
      </c>
      <c r="K142" s="467">
        <v>0</v>
      </c>
      <c r="L142" s="491">
        <v>0</v>
      </c>
      <c r="M142" s="485">
        <v>2565555</v>
      </c>
      <c r="N142" s="470">
        <v>0</v>
      </c>
    </row>
    <row r="143" spans="2:18">
      <c r="B143" s="465" t="s">
        <v>275</v>
      </c>
      <c r="C143" s="484" t="s">
        <v>276</v>
      </c>
      <c r="D143" s="469">
        <v>0</v>
      </c>
      <c r="E143" s="468">
        <v>0</v>
      </c>
      <c r="F143" s="467">
        <v>0</v>
      </c>
      <c r="G143" s="491">
        <v>0</v>
      </c>
      <c r="H143" s="467">
        <v>2820000</v>
      </c>
      <c r="I143" s="491">
        <v>3.1512323329846862E-3</v>
      </c>
      <c r="J143" s="467">
        <v>2820000</v>
      </c>
      <c r="K143" s="467">
        <v>0</v>
      </c>
      <c r="L143" s="491">
        <v>0</v>
      </c>
      <c r="M143" s="485">
        <v>2820000</v>
      </c>
      <c r="N143" s="470">
        <v>0</v>
      </c>
    </row>
    <row r="144" spans="2:18">
      <c r="B144" s="465" t="s">
        <v>277</v>
      </c>
      <c r="C144" s="484" t="s">
        <v>278</v>
      </c>
      <c r="D144" s="469">
        <v>0</v>
      </c>
      <c r="E144" s="468">
        <v>0</v>
      </c>
      <c r="F144" s="467">
        <v>0</v>
      </c>
      <c r="G144" s="491">
        <v>0</v>
      </c>
      <c r="H144" s="467">
        <v>3000000</v>
      </c>
      <c r="I144" s="491">
        <v>3.3523748223241345E-3</v>
      </c>
      <c r="J144" s="467">
        <v>3000000</v>
      </c>
      <c r="K144" s="467">
        <v>0</v>
      </c>
      <c r="L144" s="491">
        <v>0</v>
      </c>
      <c r="M144" s="485">
        <v>3000000</v>
      </c>
      <c r="N144" s="470">
        <v>0</v>
      </c>
    </row>
    <row r="145" spans="2:14">
      <c r="B145" s="465" t="s">
        <v>279</v>
      </c>
      <c r="C145" s="484" t="e">
        <v>#N/A</v>
      </c>
      <c r="D145" s="469">
        <v>10610</v>
      </c>
      <c r="E145" s="468">
        <v>2.7227314697368816E-5</v>
      </c>
      <c r="F145" s="467">
        <v>0</v>
      </c>
      <c r="G145" s="491">
        <v>0</v>
      </c>
      <c r="H145" s="467">
        <v>0</v>
      </c>
      <c r="I145" s="491">
        <v>0</v>
      </c>
      <c r="J145" s="467">
        <v>0</v>
      </c>
      <c r="K145" s="467">
        <v>0</v>
      </c>
      <c r="L145" s="491">
        <v>0</v>
      </c>
      <c r="M145" s="485">
        <v>0</v>
      </c>
      <c r="N145" s="470">
        <v>0</v>
      </c>
    </row>
    <row r="146" spans="2:14">
      <c r="B146" s="465" t="s">
        <v>280</v>
      </c>
      <c r="C146" s="484" t="s">
        <v>281</v>
      </c>
      <c r="D146" s="469">
        <v>0</v>
      </c>
      <c r="E146" s="468">
        <v>0</v>
      </c>
      <c r="F146" s="467">
        <v>3000000</v>
      </c>
      <c r="G146" s="468">
        <v>4.4358421963924775E-3</v>
      </c>
      <c r="H146" s="467">
        <v>0</v>
      </c>
      <c r="I146" s="468">
        <v>0</v>
      </c>
      <c r="J146" s="467">
        <v>-3000000</v>
      </c>
      <c r="K146" s="467">
        <v>0</v>
      </c>
      <c r="L146" s="468">
        <v>0</v>
      </c>
      <c r="M146" s="485">
        <v>0</v>
      </c>
      <c r="N146" s="470">
        <v>0</v>
      </c>
    </row>
    <row r="147" spans="2:14">
      <c r="B147" s="465"/>
      <c r="C147" s="490" t="s">
        <v>177</v>
      </c>
      <c r="D147" s="473">
        <v>3803770</v>
      </c>
      <c r="E147" s="468">
        <v>9.7612104454675372E-3</v>
      </c>
      <c r="F147" s="473">
        <v>164690000</v>
      </c>
      <c r="G147" s="491">
        <v>0.24351295044129237</v>
      </c>
      <c r="H147" s="473">
        <v>64690000</v>
      </c>
      <c r="I147" s="491">
        <v>7.2288375752049425E-2</v>
      </c>
      <c r="J147" s="467">
        <v>-100000000</v>
      </c>
      <c r="K147" s="478">
        <v>19913046</v>
      </c>
      <c r="L147" s="491">
        <v>2.4567370304469094E-2</v>
      </c>
      <c r="M147" s="485">
        <v>44776954</v>
      </c>
      <c r="N147" s="470">
        <v>0.30782263100942958</v>
      </c>
    </row>
    <row r="148" spans="2:14">
      <c r="B148" s="465" t="s">
        <v>241</v>
      </c>
      <c r="C148" s="484" t="s">
        <v>186</v>
      </c>
      <c r="D148" s="469">
        <v>621152</v>
      </c>
      <c r="E148" s="467"/>
      <c r="F148" s="467"/>
      <c r="G148" s="467"/>
      <c r="H148" s="467">
        <v>0</v>
      </c>
      <c r="I148" s="467"/>
      <c r="J148" s="467">
        <v>0</v>
      </c>
      <c r="K148" s="469"/>
      <c r="L148" s="467"/>
      <c r="M148" s="485">
        <v>0</v>
      </c>
      <c r="N148" s="470">
        <v>0</v>
      </c>
    </row>
    <row r="149" spans="2:14">
      <c r="B149" s="465" t="s">
        <v>235</v>
      </c>
      <c r="C149" s="484" t="s">
        <v>186</v>
      </c>
      <c r="D149" s="469"/>
      <c r="E149" s="467"/>
      <c r="F149" s="467"/>
      <c r="G149" s="467"/>
      <c r="H149" s="467">
        <v>0</v>
      </c>
      <c r="I149" s="467"/>
      <c r="J149" s="467">
        <v>0</v>
      </c>
      <c r="K149" s="469"/>
      <c r="L149" s="467"/>
      <c r="M149" s="485">
        <v>0</v>
      </c>
      <c r="N149" s="470">
        <v>0</v>
      </c>
    </row>
    <row r="150" spans="2:14">
      <c r="B150" s="465" t="s">
        <v>213</v>
      </c>
      <c r="C150" s="484"/>
      <c r="D150" s="469"/>
      <c r="E150" s="467"/>
      <c r="F150" s="467"/>
      <c r="G150" s="467"/>
      <c r="H150" s="467"/>
      <c r="I150" s="467"/>
      <c r="J150" s="467"/>
      <c r="K150" s="469">
        <v>138000</v>
      </c>
      <c r="L150" s="467"/>
      <c r="M150" s="485"/>
      <c r="N150" s="470"/>
    </row>
    <row r="151" spans="2:14">
      <c r="B151" s="465" t="s">
        <v>235</v>
      </c>
      <c r="C151" s="484"/>
      <c r="D151" s="469"/>
      <c r="E151" s="467"/>
      <c r="F151" s="467"/>
      <c r="G151" s="467"/>
      <c r="H151" s="467"/>
      <c r="I151" s="467"/>
      <c r="J151" s="467"/>
      <c r="K151" s="469">
        <v>294644.5</v>
      </c>
      <c r="L151" s="467"/>
      <c r="M151" s="485"/>
      <c r="N151" s="470"/>
    </row>
    <row r="152" spans="2:14" ht="15.75" thickBot="1">
      <c r="B152" s="492"/>
      <c r="C152" s="493" t="s">
        <v>182</v>
      </c>
      <c r="D152" s="494">
        <v>390303355.99000001</v>
      </c>
      <c r="E152" s="494"/>
      <c r="F152" s="494">
        <v>676309000</v>
      </c>
      <c r="G152" s="494"/>
      <c r="H152" s="494">
        <v>894888000</v>
      </c>
      <c r="I152" s="494"/>
      <c r="J152" s="494">
        <v>218579000</v>
      </c>
      <c r="K152" s="494">
        <v>810981179.13</v>
      </c>
      <c r="L152" s="494"/>
      <c r="M152" s="494">
        <v>84339465.36999999</v>
      </c>
      <c r="N152" s="495"/>
    </row>
    <row r="153" spans="2:14" ht="15.75" thickTop="1">
      <c r="D153" s="479"/>
      <c r="E153" s="479"/>
      <c r="F153" s="479"/>
      <c r="G153" s="479"/>
      <c r="H153" s="479"/>
      <c r="I153" s="479"/>
      <c r="J153" s="479"/>
      <c r="K153" s="479"/>
      <c r="L153" s="479"/>
      <c r="M153" s="479"/>
      <c r="N153" s="479"/>
    </row>
    <row r="154" spans="2:14">
      <c r="C154" s="447" t="s">
        <v>87</v>
      </c>
      <c r="D154" s="448"/>
      <c r="E154" s="449" t="s">
        <v>88</v>
      </c>
      <c r="F154" s="450" t="s">
        <v>204</v>
      </c>
      <c r="G154" s="451"/>
      <c r="H154" s="479"/>
      <c r="I154" s="479"/>
      <c r="J154" s="479"/>
      <c r="K154" s="479"/>
      <c r="L154" s="479"/>
      <c r="M154" s="479"/>
      <c r="N154" s="479"/>
    </row>
    <row r="155" spans="2:14">
      <c r="C155" s="453"/>
      <c r="D155" s="454"/>
      <c r="E155" s="449" t="s">
        <v>90</v>
      </c>
      <c r="F155" s="450"/>
      <c r="G155" s="451"/>
      <c r="H155" s="479"/>
      <c r="I155" s="479"/>
      <c r="J155" s="479"/>
      <c r="K155" s="479"/>
      <c r="L155" s="479"/>
      <c r="M155" s="479"/>
      <c r="N155" s="479"/>
    </row>
    <row r="156" spans="2:14">
      <c r="C156" s="455"/>
      <c r="D156" s="456"/>
      <c r="E156" s="449" t="s">
        <v>91</v>
      </c>
      <c r="F156" s="450" t="s">
        <v>92</v>
      </c>
      <c r="G156" s="451"/>
      <c r="H156" s="479"/>
      <c r="I156" s="479"/>
      <c r="J156" s="479"/>
      <c r="K156" s="479"/>
      <c r="L156" s="479"/>
      <c r="M156" s="479"/>
      <c r="N156" s="479"/>
    </row>
    <row r="157" spans="2:14">
      <c r="D157" s="479"/>
      <c r="E157" s="479"/>
      <c r="F157" s="479"/>
      <c r="G157" s="479"/>
      <c r="H157" s="479"/>
      <c r="I157" s="479"/>
      <c r="J157" s="479"/>
      <c r="K157" s="479"/>
      <c r="L157" s="479"/>
      <c r="M157" s="479"/>
      <c r="N157" s="479"/>
    </row>
    <row r="158" spans="2:14" ht="15.75" thickBot="1"/>
    <row r="159" spans="2:14" ht="15.75" thickTop="1">
      <c r="B159" s="384" t="s">
        <v>167</v>
      </c>
      <c r="C159" s="385" t="s">
        <v>4</v>
      </c>
      <c r="D159" s="385"/>
      <c r="E159" s="385"/>
      <c r="F159" s="386" t="s">
        <v>5</v>
      </c>
      <c r="G159" s="386"/>
      <c r="H159" s="387">
        <v>2025</v>
      </c>
      <c r="I159" s="387"/>
      <c r="J159" s="387"/>
      <c r="K159" s="387"/>
      <c r="L159" s="387"/>
      <c r="M159" s="387"/>
      <c r="N159" s="388"/>
    </row>
    <row r="160" spans="2:14">
      <c r="B160" s="389"/>
      <c r="C160" s="390"/>
      <c r="D160" s="390"/>
      <c r="E160" s="390"/>
      <c r="F160" s="391"/>
      <c r="G160" s="391"/>
      <c r="H160" s="392"/>
      <c r="I160" s="392"/>
      <c r="J160" s="392"/>
      <c r="K160" s="392"/>
      <c r="L160" s="392"/>
      <c r="M160" s="392"/>
      <c r="N160" s="393"/>
    </row>
    <row r="161" spans="2:14">
      <c r="B161" s="394" t="s">
        <v>168</v>
      </c>
      <c r="C161" s="395" t="s">
        <v>158</v>
      </c>
      <c r="D161" s="395"/>
      <c r="E161" s="395"/>
      <c r="F161" s="391" t="s">
        <v>169</v>
      </c>
      <c r="G161" s="391"/>
      <c r="H161" s="396" t="s">
        <v>39</v>
      </c>
      <c r="I161" s="390"/>
      <c r="J161" s="390"/>
      <c r="K161" s="390"/>
      <c r="L161" s="390"/>
      <c r="M161" s="390"/>
      <c r="N161" s="397"/>
    </row>
    <row r="162" spans="2:14">
      <c r="B162" s="398" t="s">
        <v>7</v>
      </c>
      <c r="C162" s="390"/>
      <c r="D162" s="390" t="s">
        <v>170</v>
      </c>
      <c r="E162" s="390"/>
      <c r="F162" s="390"/>
      <c r="G162" s="390"/>
      <c r="H162" s="390"/>
      <c r="I162" s="390"/>
      <c r="J162" s="390"/>
      <c r="K162" s="390"/>
      <c r="L162" s="390"/>
      <c r="M162" s="390"/>
      <c r="N162" s="397"/>
    </row>
    <row r="163" spans="2:14">
      <c r="B163" s="398"/>
      <c r="C163" s="390"/>
      <c r="D163" s="399" t="s">
        <v>171</v>
      </c>
      <c r="E163" s="400">
        <v>2024</v>
      </c>
      <c r="F163" s="390" t="s">
        <v>10</v>
      </c>
      <c r="G163" s="390"/>
      <c r="H163" s="390" t="s">
        <v>10</v>
      </c>
      <c r="I163" s="390"/>
      <c r="J163" s="401" t="s">
        <v>10</v>
      </c>
      <c r="K163" s="390" t="s">
        <v>10</v>
      </c>
      <c r="L163" s="390"/>
      <c r="M163" s="402" t="s">
        <v>172</v>
      </c>
      <c r="N163" s="403" t="s">
        <v>12</v>
      </c>
    </row>
    <row r="164" spans="2:14" ht="42">
      <c r="B164" s="398"/>
      <c r="C164" s="390"/>
      <c r="D164" s="404" t="s">
        <v>173</v>
      </c>
      <c r="E164" s="404" t="s">
        <v>14</v>
      </c>
      <c r="F164" s="404" t="s">
        <v>15</v>
      </c>
      <c r="G164" s="404" t="s">
        <v>14</v>
      </c>
      <c r="H164" s="404" t="s">
        <v>16</v>
      </c>
      <c r="I164" s="404" t="s">
        <v>14</v>
      </c>
      <c r="J164" s="404" t="s">
        <v>174</v>
      </c>
      <c r="K164" s="404" t="s">
        <v>18</v>
      </c>
      <c r="L164" s="404" t="s">
        <v>14</v>
      </c>
      <c r="M164" s="402"/>
      <c r="N164" s="403"/>
    </row>
    <row r="165" spans="2:14">
      <c r="B165" s="398"/>
      <c r="C165" s="390"/>
      <c r="D165" s="401" t="s">
        <v>19</v>
      </c>
      <c r="E165" s="401" t="s">
        <v>20</v>
      </c>
      <c r="F165" s="401" t="s">
        <v>21</v>
      </c>
      <c r="G165" s="401" t="s">
        <v>22</v>
      </c>
      <c r="H165" s="401" t="s">
        <v>23</v>
      </c>
      <c r="I165" s="401" t="s">
        <v>24</v>
      </c>
      <c r="J165" s="401" t="s">
        <v>25</v>
      </c>
      <c r="K165" s="401" t="s">
        <v>26</v>
      </c>
      <c r="L165" s="401" t="s">
        <v>27</v>
      </c>
      <c r="M165" s="401" t="s">
        <v>28</v>
      </c>
      <c r="N165" s="496" t="s">
        <v>29</v>
      </c>
    </row>
    <row r="166" spans="2:14">
      <c r="B166" s="497" t="s">
        <v>55</v>
      </c>
      <c r="C166" s="498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8"/>
    </row>
    <row r="167" spans="2:14">
      <c r="B167" s="14" t="s">
        <v>31</v>
      </c>
      <c r="C167" s="15" t="s">
        <v>32</v>
      </c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8"/>
    </row>
    <row r="168" spans="2:14">
      <c r="B168" s="499" t="s">
        <v>57</v>
      </c>
      <c r="C168" s="500" t="s">
        <v>58</v>
      </c>
      <c r="D168" s="501">
        <v>264726626</v>
      </c>
      <c r="E168" s="502">
        <v>0.690443245165139</v>
      </c>
      <c r="F168" s="501">
        <v>253000000</v>
      </c>
      <c r="G168" s="502">
        <v>0.64884771826160104</v>
      </c>
      <c r="H168" s="501">
        <v>274500000</v>
      </c>
      <c r="I168" s="502">
        <v>0.67384948485495666</v>
      </c>
      <c r="J168" s="501">
        <v>21500000</v>
      </c>
      <c r="K168" s="503">
        <v>273598128</v>
      </c>
      <c r="L168" s="502">
        <v>0.67973982404077127</v>
      </c>
      <c r="M168" s="501">
        <v>901872</v>
      </c>
      <c r="N168" s="470">
        <v>0.99671449180327865</v>
      </c>
    </row>
    <row r="169" spans="2:14">
      <c r="B169" s="499" t="s">
        <v>59</v>
      </c>
      <c r="C169" s="500" t="s">
        <v>60</v>
      </c>
      <c r="D169" s="501">
        <v>43730863</v>
      </c>
      <c r="E169" s="502">
        <v>0.11405607142665017</v>
      </c>
      <c r="F169" s="501">
        <v>42222000</v>
      </c>
      <c r="G169" s="502">
        <v>0.10828319510055857</v>
      </c>
      <c r="H169" s="501">
        <v>45982000</v>
      </c>
      <c r="I169" s="502">
        <v>0.11287776689471991</v>
      </c>
      <c r="J169" s="501">
        <v>3760000</v>
      </c>
      <c r="K169" s="503">
        <v>45149600</v>
      </c>
      <c r="L169" s="502">
        <v>0.11217175126107298</v>
      </c>
      <c r="M169" s="501">
        <v>832400</v>
      </c>
      <c r="N169" s="470">
        <v>0.98189726414684009</v>
      </c>
    </row>
    <row r="170" spans="2:14">
      <c r="B170" s="499" t="s">
        <v>61</v>
      </c>
      <c r="C170" s="500" t="s">
        <v>62</v>
      </c>
      <c r="D170" s="501">
        <v>56814736.329999998</v>
      </c>
      <c r="E170" s="502">
        <v>0.14818060244868198</v>
      </c>
      <c r="F170" s="501">
        <v>61508000</v>
      </c>
      <c r="G170" s="502">
        <v>0.15774436938669786</v>
      </c>
      <c r="H170" s="501">
        <v>63308000</v>
      </c>
      <c r="I170" s="502">
        <v>0.15541006625572895</v>
      </c>
      <c r="J170" s="501">
        <v>1800000</v>
      </c>
      <c r="K170" s="503">
        <v>61285800.379999995</v>
      </c>
      <c r="L170" s="502">
        <v>0.15226127265936201</v>
      </c>
      <c r="M170" s="501">
        <v>2022199.6200000048</v>
      </c>
      <c r="N170" s="470">
        <v>0.96805775541795658</v>
      </c>
    </row>
    <row r="171" spans="2:14">
      <c r="B171" s="499" t="s">
        <v>63</v>
      </c>
      <c r="C171" s="500" t="s">
        <v>64</v>
      </c>
      <c r="D171" s="501">
        <v>0</v>
      </c>
      <c r="E171" s="502">
        <v>0</v>
      </c>
      <c r="F171" s="501">
        <v>0</v>
      </c>
      <c r="G171" s="502">
        <v>0</v>
      </c>
      <c r="H171" s="501">
        <v>0</v>
      </c>
      <c r="I171" s="502">
        <v>0</v>
      </c>
      <c r="J171" s="501">
        <v>0</v>
      </c>
      <c r="K171" s="503">
        <v>0</v>
      </c>
      <c r="L171" s="502">
        <v>0</v>
      </c>
      <c r="M171" s="501">
        <v>0</v>
      </c>
      <c r="N171" s="470">
        <v>0</v>
      </c>
    </row>
    <row r="172" spans="2:14">
      <c r="B172" s="499" t="s">
        <v>65</v>
      </c>
      <c r="C172" s="500" t="s">
        <v>66</v>
      </c>
      <c r="D172" s="501">
        <v>0</v>
      </c>
      <c r="E172" s="502">
        <v>0</v>
      </c>
      <c r="F172" s="501">
        <v>0</v>
      </c>
      <c r="G172" s="502">
        <v>0</v>
      </c>
      <c r="H172" s="501">
        <v>0</v>
      </c>
      <c r="I172" s="502">
        <v>0</v>
      </c>
      <c r="J172" s="501">
        <v>0</v>
      </c>
      <c r="K172" s="503">
        <v>0</v>
      </c>
      <c r="L172" s="502">
        <v>0</v>
      </c>
      <c r="M172" s="501">
        <v>0</v>
      </c>
      <c r="N172" s="470">
        <v>0</v>
      </c>
    </row>
    <row r="173" spans="2:14">
      <c r="B173" s="499" t="s">
        <v>67</v>
      </c>
      <c r="C173" s="500" t="s">
        <v>68</v>
      </c>
      <c r="D173" s="501">
        <v>13371080.399999999</v>
      </c>
      <c r="E173" s="502">
        <v>3.4873606339620646E-2</v>
      </c>
      <c r="F173" s="501">
        <v>21000000</v>
      </c>
      <c r="G173" s="502">
        <v>5.3856925231200087E-2</v>
      </c>
      <c r="H173" s="501">
        <v>14203000</v>
      </c>
      <c r="I173" s="502">
        <v>3.4865880631675589E-2</v>
      </c>
      <c r="J173" s="501">
        <v>-6797000</v>
      </c>
      <c r="K173" s="503">
        <v>13840422.67</v>
      </c>
      <c r="L173" s="502">
        <v>3.4385785235912514E-2</v>
      </c>
      <c r="M173" s="501">
        <v>362577.33000000007</v>
      </c>
      <c r="N173" s="470">
        <v>0.97447177849750055</v>
      </c>
    </row>
    <row r="174" spans="2:14">
      <c r="B174" s="499" t="s">
        <v>69</v>
      </c>
      <c r="C174" s="500" t="s">
        <v>70</v>
      </c>
      <c r="D174" s="501">
        <v>1291887</v>
      </c>
      <c r="E174" s="502">
        <v>3.3694179771197471E-3</v>
      </c>
      <c r="F174" s="501">
        <v>192000</v>
      </c>
      <c r="G174" s="502">
        <v>4.9240617354240075E-4</v>
      </c>
      <c r="H174" s="501">
        <v>1208000</v>
      </c>
      <c r="I174" s="502">
        <v>2.9654286983780971E-3</v>
      </c>
      <c r="J174" s="501">
        <v>1016000</v>
      </c>
      <c r="K174" s="503">
        <v>584650</v>
      </c>
      <c r="L174" s="502">
        <v>1.4525314592994472E-3</v>
      </c>
      <c r="M174" s="501">
        <v>623350</v>
      </c>
      <c r="N174" s="470">
        <v>0.48398178807947018</v>
      </c>
    </row>
    <row r="175" spans="2:14">
      <c r="B175" s="504"/>
      <c r="C175" s="505" t="s">
        <v>175</v>
      </c>
      <c r="D175" s="506">
        <v>379935192.72999996</v>
      </c>
      <c r="E175" s="502">
        <v>0.99092294335721143</v>
      </c>
      <c r="F175" s="506">
        <v>377922000</v>
      </c>
      <c r="G175" s="502">
        <v>0.96922461415359995</v>
      </c>
      <c r="H175" s="506">
        <v>399201000</v>
      </c>
      <c r="I175" s="502">
        <v>0.9799686273354592</v>
      </c>
      <c r="J175" s="506">
        <v>21279000</v>
      </c>
      <c r="K175" s="506">
        <v>394458601.05000001</v>
      </c>
      <c r="L175" s="502">
        <v>0.98001116465641835</v>
      </c>
      <c r="M175" s="506">
        <v>4742398.9500000048</v>
      </c>
      <c r="N175" s="470">
        <v>0.98812027287005799</v>
      </c>
    </row>
    <row r="176" spans="2:14">
      <c r="B176" s="499" t="s">
        <v>78</v>
      </c>
      <c r="C176" s="500" t="s">
        <v>72</v>
      </c>
      <c r="D176" s="501">
        <v>0</v>
      </c>
      <c r="E176" s="502">
        <v>0</v>
      </c>
      <c r="F176" s="501">
        <v>0</v>
      </c>
      <c r="G176" s="502">
        <v>0</v>
      </c>
      <c r="H176" s="501">
        <v>0</v>
      </c>
      <c r="I176" s="502">
        <v>0</v>
      </c>
      <c r="J176" s="501">
        <v>0</v>
      </c>
      <c r="K176" s="501">
        <v>0</v>
      </c>
      <c r="L176" s="502">
        <v>0</v>
      </c>
      <c r="M176" s="501">
        <v>0</v>
      </c>
      <c r="N176" s="470">
        <v>0</v>
      </c>
    </row>
    <row r="177" spans="2:14">
      <c r="B177" s="499" t="s">
        <v>80</v>
      </c>
      <c r="C177" s="500" t="s">
        <v>74</v>
      </c>
      <c r="D177" s="501">
        <v>3480284</v>
      </c>
      <c r="E177" s="502">
        <v>9.0770566427885897E-3</v>
      </c>
      <c r="F177" s="501">
        <v>12000000</v>
      </c>
      <c r="G177" s="502">
        <v>3.077538584640005E-2</v>
      </c>
      <c r="H177" s="501">
        <v>8160000</v>
      </c>
      <c r="I177" s="502">
        <v>2.0031372664540789E-2</v>
      </c>
      <c r="J177" s="501">
        <v>-3840000</v>
      </c>
      <c r="K177" s="501">
        <v>8045590</v>
      </c>
      <c r="L177" s="502">
        <v>1.9988835343581698E-2</v>
      </c>
      <c r="M177" s="501">
        <v>114410</v>
      </c>
      <c r="N177" s="470">
        <v>0.98597916666666663</v>
      </c>
    </row>
    <row r="178" spans="2:14">
      <c r="B178" s="499">
        <v>232</v>
      </c>
      <c r="C178" s="474" t="s">
        <v>76</v>
      </c>
      <c r="D178" s="501">
        <v>0</v>
      </c>
      <c r="E178" s="502">
        <v>0</v>
      </c>
      <c r="F178" s="501"/>
      <c r="G178" s="502">
        <v>0</v>
      </c>
      <c r="H178" s="501">
        <v>0</v>
      </c>
      <c r="I178" s="502">
        <v>0</v>
      </c>
      <c r="J178" s="501">
        <v>0</v>
      </c>
      <c r="K178" s="501">
        <v>0</v>
      </c>
      <c r="L178" s="502">
        <v>0</v>
      </c>
      <c r="M178" s="501"/>
      <c r="N178" s="470">
        <v>0</v>
      </c>
    </row>
    <row r="179" spans="2:14">
      <c r="B179" s="504"/>
      <c r="C179" s="505" t="s">
        <v>176</v>
      </c>
      <c r="D179" s="506">
        <v>3480284</v>
      </c>
      <c r="E179" s="502">
        <v>9.0770566427885897E-3</v>
      </c>
      <c r="F179" s="506">
        <v>12000000</v>
      </c>
      <c r="G179" s="502">
        <v>3.077538584640005E-2</v>
      </c>
      <c r="H179" s="506">
        <v>8160000</v>
      </c>
      <c r="I179" s="502">
        <v>2.0031372664540789E-2</v>
      </c>
      <c r="J179" s="506">
        <v>-3840000</v>
      </c>
      <c r="K179" s="506">
        <v>8045590</v>
      </c>
      <c r="L179" s="502">
        <v>1.9988835343581698E-2</v>
      </c>
      <c r="M179" s="506">
        <v>114410</v>
      </c>
      <c r="N179" s="470">
        <v>0.98597916666666663</v>
      </c>
    </row>
    <row r="180" spans="2:14">
      <c r="B180" s="499" t="s">
        <v>78</v>
      </c>
      <c r="C180" s="500" t="s">
        <v>72</v>
      </c>
      <c r="D180" s="501">
        <v>0</v>
      </c>
      <c r="E180" s="502">
        <v>0</v>
      </c>
      <c r="F180" s="501">
        <v>0</v>
      </c>
      <c r="G180" s="502">
        <v>0</v>
      </c>
      <c r="H180" s="501">
        <v>0</v>
      </c>
      <c r="I180" s="502">
        <v>0</v>
      </c>
      <c r="J180" s="501">
        <v>0</v>
      </c>
      <c r="K180" s="501">
        <v>0</v>
      </c>
      <c r="L180" s="502">
        <v>0</v>
      </c>
      <c r="M180" s="501">
        <v>0</v>
      </c>
      <c r="N180" s="470">
        <v>0</v>
      </c>
    </row>
    <row r="181" spans="2:14">
      <c r="B181" s="499" t="s">
        <v>80</v>
      </c>
      <c r="C181" s="500" t="s">
        <v>74</v>
      </c>
      <c r="D181" s="501">
        <v>0</v>
      </c>
      <c r="E181" s="502">
        <v>0</v>
      </c>
      <c r="F181" s="501">
        <v>0</v>
      </c>
      <c r="G181" s="502">
        <v>0</v>
      </c>
      <c r="H181" s="501">
        <v>0</v>
      </c>
      <c r="I181" s="502">
        <v>0</v>
      </c>
      <c r="J181" s="501">
        <v>0</v>
      </c>
      <c r="K181" s="501">
        <v>0</v>
      </c>
      <c r="L181" s="502">
        <v>0</v>
      </c>
      <c r="M181" s="501">
        <v>0</v>
      </c>
      <c r="N181" s="470">
        <v>0</v>
      </c>
    </row>
    <row r="182" spans="2:14">
      <c r="B182" s="504"/>
      <c r="C182" s="505" t="s">
        <v>177</v>
      </c>
      <c r="D182" s="506">
        <v>0</v>
      </c>
      <c r="E182" s="502">
        <v>0</v>
      </c>
      <c r="F182" s="506">
        <v>0</v>
      </c>
      <c r="G182" s="502">
        <v>0</v>
      </c>
      <c r="H182" s="506">
        <v>0</v>
      </c>
      <c r="I182" s="502">
        <v>0</v>
      </c>
      <c r="J182" s="506">
        <v>0</v>
      </c>
      <c r="K182" s="506">
        <v>0</v>
      </c>
      <c r="L182" s="502">
        <v>0</v>
      </c>
      <c r="M182" s="506">
        <v>0</v>
      </c>
      <c r="N182" s="470">
        <v>0</v>
      </c>
    </row>
    <row r="183" spans="2:14">
      <c r="B183" s="507"/>
      <c r="C183" s="508" t="s">
        <v>178</v>
      </c>
      <c r="D183" s="509">
        <v>3480284</v>
      </c>
      <c r="E183" s="502">
        <v>9.0770566427885897E-3</v>
      </c>
      <c r="F183" s="509">
        <v>12000000</v>
      </c>
      <c r="G183" s="502">
        <v>3.077538584640005E-2</v>
      </c>
      <c r="H183" s="509">
        <v>8160000</v>
      </c>
      <c r="I183" s="502">
        <v>2.0031372664540789E-2</v>
      </c>
      <c r="J183" s="509">
        <v>-3840000</v>
      </c>
      <c r="K183" s="509">
        <v>8045590</v>
      </c>
      <c r="L183" s="502">
        <v>1.9988835343581698E-2</v>
      </c>
      <c r="M183" s="509">
        <v>114410</v>
      </c>
      <c r="N183" s="470">
        <v>0.98597916666666663</v>
      </c>
    </row>
    <row r="184" spans="2:14">
      <c r="B184" s="507"/>
      <c r="C184" s="508" t="s">
        <v>179</v>
      </c>
      <c r="D184" s="509">
        <v>383415476.72999996</v>
      </c>
      <c r="E184" s="502">
        <v>1</v>
      </c>
      <c r="F184" s="509">
        <v>389922000</v>
      </c>
      <c r="G184" s="502">
        <v>1</v>
      </c>
      <c r="H184" s="509">
        <v>407361000</v>
      </c>
      <c r="I184" s="502">
        <v>1</v>
      </c>
      <c r="J184" s="509">
        <v>17439000</v>
      </c>
      <c r="K184" s="509">
        <v>402504191.05000001</v>
      </c>
      <c r="L184" s="502">
        <v>1</v>
      </c>
      <c r="M184" s="509">
        <v>4856808.9500000048</v>
      </c>
      <c r="N184" s="470">
        <v>0.9880773835737835</v>
      </c>
    </row>
    <row r="185" spans="2:14">
      <c r="B185" s="504"/>
      <c r="C185" s="505" t="s">
        <v>180</v>
      </c>
      <c r="D185" s="510">
        <v>16144500</v>
      </c>
      <c r="E185" s="506"/>
      <c r="F185" s="506"/>
      <c r="G185" s="506"/>
      <c r="H185" s="506"/>
      <c r="I185" s="506"/>
      <c r="J185" s="501">
        <v>0</v>
      </c>
      <c r="K185" s="510">
        <v>19768542.999999899</v>
      </c>
      <c r="L185" s="506"/>
      <c r="M185" s="506"/>
      <c r="N185" s="470"/>
    </row>
    <row r="186" spans="2:14">
      <c r="B186" s="504"/>
      <c r="C186" s="505" t="s">
        <v>181</v>
      </c>
      <c r="D186" s="509">
        <v>0</v>
      </c>
      <c r="E186" s="506"/>
      <c r="F186" s="506"/>
      <c r="G186" s="506"/>
      <c r="H186" s="506"/>
      <c r="I186" s="506"/>
      <c r="J186" s="506"/>
      <c r="K186" s="510">
        <v>0</v>
      </c>
      <c r="L186" s="506"/>
      <c r="M186" s="506"/>
      <c r="N186" s="470"/>
    </row>
    <row r="187" spans="2:14">
      <c r="B187" s="507"/>
      <c r="C187" s="508" t="s">
        <v>182</v>
      </c>
      <c r="D187" s="509">
        <v>399559976.72999996</v>
      </c>
      <c r="E187" s="509"/>
      <c r="F187" s="509">
        <v>389922000</v>
      </c>
      <c r="G187" s="509"/>
      <c r="H187" s="509">
        <v>407361000</v>
      </c>
      <c r="I187" s="509">
        <v>1</v>
      </c>
      <c r="J187" s="509">
        <v>17439000</v>
      </c>
      <c r="K187" s="509">
        <v>422272734.04999989</v>
      </c>
      <c r="L187" s="509">
        <v>1</v>
      </c>
      <c r="M187" s="509">
        <v>4856808.9500000048</v>
      </c>
      <c r="N187" s="470"/>
    </row>
    <row r="188" spans="2:14">
      <c r="B188" s="497" t="s">
        <v>183</v>
      </c>
      <c r="C188" s="498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8"/>
    </row>
    <row r="189" spans="2:14">
      <c r="B189" s="14" t="s">
        <v>56</v>
      </c>
      <c r="C189" s="15" t="s">
        <v>32</v>
      </c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8"/>
    </row>
    <row r="190" spans="2:14">
      <c r="B190" s="499"/>
      <c r="C190" s="511" t="s">
        <v>184</v>
      </c>
      <c r="D190" s="509">
        <v>379935192.73000002</v>
      </c>
      <c r="E190" s="512">
        <v>0.99092294335721143</v>
      </c>
      <c r="F190" s="509">
        <v>377922000</v>
      </c>
      <c r="G190" s="512">
        <v>0.96922461415359995</v>
      </c>
      <c r="H190" s="509">
        <v>399201000</v>
      </c>
      <c r="I190" s="512">
        <v>0.9799686273354592</v>
      </c>
      <c r="J190" s="509">
        <v>21279000</v>
      </c>
      <c r="K190" s="509">
        <v>394458601.04999995</v>
      </c>
      <c r="L190" s="512">
        <v>0.98001116465641835</v>
      </c>
      <c r="M190" s="509">
        <v>4742398.9500000123</v>
      </c>
      <c r="N190" s="470">
        <v>0.98812027287005777</v>
      </c>
    </row>
    <row r="191" spans="2:14">
      <c r="B191" s="499" t="s">
        <v>185</v>
      </c>
      <c r="C191" s="474" t="s">
        <v>186</v>
      </c>
      <c r="D191" s="503"/>
      <c r="E191" s="512">
        <v>0</v>
      </c>
      <c r="F191" s="501"/>
      <c r="G191" s="502">
        <v>0</v>
      </c>
      <c r="H191" s="501"/>
      <c r="I191" s="502">
        <v>0</v>
      </c>
      <c r="J191" s="501"/>
      <c r="K191" s="503"/>
      <c r="L191" s="502">
        <v>0</v>
      </c>
      <c r="M191" s="509"/>
      <c r="N191" s="470"/>
    </row>
    <row r="192" spans="2:14">
      <c r="B192" s="499" t="s">
        <v>282</v>
      </c>
      <c r="C192" s="474" t="s">
        <v>283</v>
      </c>
      <c r="D192" s="503">
        <v>0</v>
      </c>
      <c r="E192" s="512">
        <v>0</v>
      </c>
      <c r="F192" s="501">
        <v>0</v>
      </c>
      <c r="G192" s="502">
        <v>0</v>
      </c>
      <c r="H192" s="501">
        <v>17965105</v>
      </c>
      <c r="I192" s="502">
        <v>4.410119034468199E-2</v>
      </c>
      <c r="J192" s="501">
        <v>17965105</v>
      </c>
      <c r="K192" s="501">
        <v>16942440</v>
      </c>
      <c r="L192" s="502">
        <v>4.2092580342586727E-2</v>
      </c>
      <c r="M192" s="513">
        <v>1022665</v>
      </c>
      <c r="N192" s="470">
        <v>0.94307492218943334</v>
      </c>
    </row>
    <row r="193" spans="2:14" ht="22.5">
      <c r="B193" s="499" t="s">
        <v>284</v>
      </c>
      <c r="C193" s="474" t="s">
        <v>285</v>
      </c>
      <c r="D193" s="503">
        <v>0</v>
      </c>
      <c r="E193" s="512">
        <v>0</v>
      </c>
      <c r="F193" s="501">
        <v>0</v>
      </c>
      <c r="G193" s="502">
        <v>0</v>
      </c>
      <c r="H193" s="501">
        <v>94410</v>
      </c>
      <c r="I193" s="502">
        <v>2.3176003593863918E-4</v>
      </c>
      <c r="J193" s="501">
        <v>94410</v>
      </c>
      <c r="K193" s="501">
        <v>0</v>
      </c>
      <c r="L193" s="502">
        <v>0</v>
      </c>
      <c r="M193" s="513">
        <v>94410</v>
      </c>
      <c r="N193" s="470">
        <v>0</v>
      </c>
    </row>
    <row r="194" spans="2:14">
      <c r="B194" s="499" t="s">
        <v>286</v>
      </c>
      <c r="C194" s="474" t="s">
        <v>287</v>
      </c>
      <c r="D194" s="503">
        <v>0</v>
      </c>
      <c r="E194" s="512">
        <v>0</v>
      </c>
      <c r="F194" s="501">
        <v>0</v>
      </c>
      <c r="G194" s="502">
        <v>0</v>
      </c>
      <c r="H194" s="501">
        <v>18995163</v>
      </c>
      <c r="I194" s="502">
        <v>4.6629802558418698E-2</v>
      </c>
      <c r="J194" s="501">
        <v>18995163</v>
      </c>
      <c r="K194" s="501">
        <v>18305612.98</v>
      </c>
      <c r="L194" s="502">
        <v>4.5479310245805704E-2</v>
      </c>
      <c r="M194" s="513">
        <v>689550.01999999955</v>
      </c>
      <c r="N194" s="470">
        <v>0.9636986521252805</v>
      </c>
    </row>
    <row r="195" spans="2:14">
      <c r="B195" s="499" t="s">
        <v>288</v>
      </c>
      <c r="C195" s="474" t="s">
        <v>289</v>
      </c>
      <c r="D195" s="503">
        <v>0</v>
      </c>
      <c r="E195" s="512">
        <v>0</v>
      </c>
      <c r="F195" s="501">
        <v>0</v>
      </c>
      <c r="G195" s="502">
        <v>0</v>
      </c>
      <c r="H195" s="501">
        <v>4053187</v>
      </c>
      <c r="I195" s="502">
        <v>9.9498651073617744E-3</v>
      </c>
      <c r="J195" s="501">
        <v>4053187</v>
      </c>
      <c r="K195" s="501">
        <v>2601482</v>
      </c>
      <c r="L195" s="502">
        <v>6.4632420179615924E-3</v>
      </c>
      <c r="M195" s="513">
        <v>1451705</v>
      </c>
      <c r="N195" s="470">
        <v>0.64183616497339002</v>
      </c>
    </row>
    <row r="196" spans="2:14">
      <c r="B196" s="499" t="s">
        <v>290</v>
      </c>
      <c r="C196" s="474" t="s">
        <v>291</v>
      </c>
      <c r="D196" s="503">
        <v>0</v>
      </c>
      <c r="E196" s="512">
        <v>0</v>
      </c>
      <c r="F196" s="501">
        <v>0</v>
      </c>
      <c r="G196" s="502">
        <v>0</v>
      </c>
      <c r="H196" s="501">
        <v>7447652</v>
      </c>
      <c r="I196" s="502">
        <v>1.8282682927428007E-2</v>
      </c>
      <c r="J196" s="501">
        <v>7447652</v>
      </c>
      <c r="K196" s="501">
        <v>5963585</v>
      </c>
      <c r="L196" s="502">
        <v>1.4816205974012306E-2</v>
      </c>
      <c r="M196" s="513">
        <v>1484067</v>
      </c>
      <c r="N196" s="470">
        <v>0.80073357348060836</v>
      </c>
    </row>
    <row r="197" spans="2:14">
      <c r="B197" s="499" t="s">
        <v>292</v>
      </c>
      <c r="C197" s="474" t="s">
        <v>283</v>
      </c>
      <c r="D197" s="503">
        <v>121649195.64</v>
      </c>
      <c r="E197" s="512">
        <v>0.31727773922299174</v>
      </c>
      <c r="F197" s="501">
        <v>154470000</v>
      </c>
      <c r="G197" s="502">
        <v>0.39615615430778461</v>
      </c>
      <c r="H197" s="501">
        <v>142995665</v>
      </c>
      <c r="I197" s="502">
        <v>0.35102934497902349</v>
      </c>
      <c r="J197" s="501">
        <v>-11474335</v>
      </c>
      <c r="K197" s="501">
        <v>142995664.09999999</v>
      </c>
      <c r="L197" s="502">
        <v>0.35526503146954003</v>
      </c>
      <c r="M197" s="513">
        <v>0.90000000596046448</v>
      </c>
      <c r="N197" s="470">
        <v>0.99999999370610282</v>
      </c>
    </row>
    <row r="198" spans="2:14" ht="22.5">
      <c r="B198" s="499" t="s">
        <v>293</v>
      </c>
      <c r="C198" s="474" t="s">
        <v>285</v>
      </c>
      <c r="D198" s="503">
        <v>3473102.6</v>
      </c>
      <c r="E198" s="512">
        <v>9.0583265694455725E-3</v>
      </c>
      <c r="F198" s="501">
        <v>4500000</v>
      </c>
      <c r="G198" s="502">
        <v>1.1540769692400019E-2</v>
      </c>
      <c r="H198" s="501">
        <v>3405478</v>
      </c>
      <c r="I198" s="502">
        <v>8.3598528086881174E-3</v>
      </c>
      <c r="J198" s="501">
        <v>-1094522</v>
      </c>
      <c r="K198" s="501">
        <v>3405477.9</v>
      </c>
      <c r="L198" s="502">
        <v>8.4607265606756483E-3</v>
      </c>
      <c r="M198" s="513">
        <v>0.10000000009313226</v>
      </c>
      <c r="N198" s="470">
        <v>0.99999997063554658</v>
      </c>
    </row>
    <row r="199" spans="2:14">
      <c r="B199" s="499" t="s">
        <v>294</v>
      </c>
      <c r="C199" s="474" t="s">
        <v>287</v>
      </c>
      <c r="D199" s="503">
        <v>112313970</v>
      </c>
      <c r="E199" s="512">
        <v>0.29293019404923798</v>
      </c>
      <c r="F199" s="501">
        <v>133356000</v>
      </c>
      <c r="G199" s="502">
        <v>0.34200686291104376</v>
      </c>
      <c r="H199" s="501">
        <v>128213837</v>
      </c>
      <c r="I199" s="502">
        <v>0.31474254285510889</v>
      </c>
      <c r="J199" s="501">
        <v>-5142163</v>
      </c>
      <c r="K199" s="501">
        <v>128213836.44</v>
      </c>
      <c r="L199" s="502">
        <v>0.31854037620212755</v>
      </c>
      <c r="M199" s="513">
        <v>0.56000000238418579</v>
      </c>
      <c r="N199" s="470">
        <v>0.99999999563229669</v>
      </c>
    </row>
    <row r="200" spans="2:14">
      <c r="B200" s="499" t="s">
        <v>295</v>
      </c>
      <c r="C200" s="474" t="s">
        <v>289</v>
      </c>
      <c r="D200" s="503">
        <v>25351668</v>
      </c>
      <c r="E200" s="512">
        <v>6.6120617290189795E-2</v>
      </c>
      <c r="F200" s="501">
        <v>44048000</v>
      </c>
      <c r="G200" s="502">
        <v>0.11296618298018578</v>
      </c>
      <c r="H200" s="501">
        <v>35830155</v>
      </c>
      <c r="I200" s="502">
        <v>8.7956763165840612E-2</v>
      </c>
      <c r="J200" s="501">
        <v>-8217845</v>
      </c>
      <c r="K200" s="501">
        <v>35830154.629999995</v>
      </c>
      <c r="L200" s="502">
        <v>8.9018090809268355E-2</v>
      </c>
      <c r="M200" s="513">
        <v>0.37000000476837158</v>
      </c>
      <c r="N200" s="470">
        <v>0.99999998967350257</v>
      </c>
    </row>
    <row r="201" spans="2:14">
      <c r="B201" s="499" t="s">
        <v>296</v>
      </c>
      <c r="C201" s="474" t="s">
        <v>291</v>
      </c>
      <c r="D201" s="503">
        <v>34908798.799999997</v>
      </c>
      <c r="E201" s="512">
        <v>9.1046921469429012E-2</v>
      </c>
      <c r="F201" s="501">
        <v>41548000</v>
      </c>
      <c r="G201" s="502">
        <v>0.10655464426218578</v>
      </c>
      <c r="H201" s="501">
        <v>40200348</v>
      </c>
      <c r="I201" s="502">
        <v>9.8684822552968982E-2</v>
      </c>
      <c r="J201" s="501">
        <v>-1347652</v>
      </c>
      <c r="K201" s="501">
        <v>40200348</v>
      </c>
      <c r="L201" s="502">
        <v>9.9875601034440473E-2</v>
      </c>
      <c r="M201" s="513">
        <v>0</v>
      </c>
      <c r="N201" s="470">
        <v>1</v>
      </c>
    </row>
    <row r="202" spans="2:14">
      <c r="B202" s="499" t="s">
        <v>297</v>
      </c>
      <c r="C202" s="474" t="s">
        <v>298</v>
      </c>
      <c r="D202" s="503">
        <v>11351417</v>
      </c>
      <c r="E202" s="512">
        <v>2.9606047979105529E-2</v>
      </c>
      <c r="F202" s="501">
        <v>0</v>
      </c>
      <c r="G202" s="502">
        <v>0</v>
      </c>
      <c r="H202" s="501">
        <v>0</v>
      </c>
      <c r="I202" s="502">
        <v>0</v>
      </c>
      <c r="J202" s="501">
        <v>0</v>
      </c>
      <c r="K202" s="501">
        <v>0</v>
      </c>
      <c r="L202" s="502">
        <v>0</v>
      </c>
      <c r="M202" s="513">
        <v>0</v>
      </c>
      <c r="N202" s="470">
        <v>0</v>
      </c>
    </row>
    <row r="203" spans="2:14">
      <c r="B203" s="499" t="s">
        <v>299</v>
      </c>
      <c r="C203" s="474" t="s">
        <v>289</v>
      </c>
      <c r="D203" s="503">
        <v>10179476.690000001</v>
      </c>
      <c r="E203" s="512">
        <v>2.6549467373661487E-2</v>
      </c>
      <c r="F203" s="501">
        <v>0</v>
      </c>
      <c r="G203" s="502">
        <v>0</v>
      </c>
      <c r="H203" s="501">
        <v>0</v>
      </c>
      <c r="I203" s="502">
        <v>0</v>
      </c>
      <c r="J203" s="501">
        <v>0</v>
      </c>
      <c r="K203" s="501">
        <v>0</v>
      </c>
      <c r="L203" s="502">
        <v>0</v>
      </c>
      <c r="M203" s="513">
        <v>0</v>
      </c>
      <c r="N203" s="470">
        <v>0</v>
      </c>
    </row>
    <row r="204" spans="2:14">
      <c r="B204" s="499" t="s">
        <v>300</v>
      </c>
      <c r="C204" s="474" t="s">
        <v>301</v>
      </c>
      <c r="D204" s="503">
        <v>31422650</v>
      </c>
      <c r="E204" s="512">
        <v>8.1954568626158339E-2</v>
      </c>
      <c r="F204" s="501">
        <v>0</v>
      </c>
      <c r="G204" s="502">
        <v>0</v>
      </c>
      <c r="H204" s="501">
        <v>0</v>
      </c>
      <c r="I204" s="502">
        <v>0</v>
      </c>
      <c r="J204" s="501">
        <v>0</v>
      </c>
      <c r="K204" s="501">
        <v>0</v>
      </c>
      <c r="L204" s="502">
        <v>0</v>
      </c>
      <c r="M204" s="513">
        <v>0</v>
      </c>
      <c r="N204" s="470">
        <v>0</v>
      </c>
    </row>
    <row r="205" spans="2:14">
      <c r="B205" s="499" t="s">
        <v>302</v>
      </c>
      <c r="C205" s="474" t="s">
        <v>303</v>
      </c>
      <c r="D205" s="503">
        <v>29284914</v>
      </c>
      <c r="E205" s="512">
        <v>7.6379060776991914E-2</v>
      </c>
      <c r="F205" s="501">
        <v>0</v>
      </c>
      <c r="G205" s="502">
        <v>0</v>
      </c>
      <c r="H205" s="501">
        <v>0</v>
      </c>
      <c r="I205" s="502">
        <v>0</v>
      </c>
      <c r="J205" s="501">
        <v>0</v>
      </c>
      <c r="K205" s="501">
        <v>0</v>
      </c>
      <c r="L205" s="502">
        <v>0</v>
      </c>
      <c r="M205" s="513">
        <v>0</v>
      </c>
      <c r="N205" s="470">
        <v>0</v>
      </c>
    </row>
    <row r="206" spans="2:14">
      <c r="B206" s="499"/>
      <c r="C206" s="511" t="s">
        <v>197</v>
      </c>
      <c r="D206" s="509">
        <v>3480284</v>
      </c>
      <c r="E206" s="512">
        <v>9.077056642788588E-3</v>
      </c>
      <c r="F206" s="509">
        <v>12000000</v>
      </c>
      <c r="G206" s="512">
        <v>3.077538584640005E-2</v>
      </c>
      <c r="H206" s="509">
        <v>8160000</v>
      </c>
      <c r="I206" s="512">
        <v>2.0031372664540789E-2</v>
      </c>
      <c r="J206" s="509">
        <v>-3840000</v>
      </c>
      <c r="K206" s="509">
        <v>8045590</v>
      </c>
      <c r="L206" s="512">
        <v>1.9988835343581701E-2</v>
      </c>
      <c r="M206" s="513">
        <v>114410</v>
      </c>
      <c r="N206" s="470">
        <v>0.98597916666666663</v>
      </c>
    </row>
    <row r="207" spans="2:14">
      <c r="B207" s="499" t="s">
        <v>185</v>
      </c>
      <c r="C207" s="474" t="s">
        <v>186</v>
      </c>
      <c r="D207" s="503"/>
      <c r="E207" s="512">
        <v>0</v>
      </c>
      <c r="F207" s="501"/>
      <c r="G207" s="502">
        <v>0</v>
      </c>
      <c r="H207" s="501"/>
      <c r="I207" s="502">
        <v>0</v>
      </c>
      <c r="J207" s="501"/>
      <c r="K207" s="503"/>
      <c r="L207" s="502">
        <v>0</v>
      </c>
      <c r="M207" s="513"/>
      <c r="N207" s="470">
        <v>0</v>
      </c>
    </row>
    <row r="208" spans="2:14">
      <c r="B208" s="499" t="s">
        <v>304</v>
      </c>
      <c r="C208" s="474" t="s">
        <v>305</v>
      </c>
      <c r="D208" s="503">
        <v>0</v>
      </c>
      <c r="E208" s="512">
        <v>0</v>
      </c>
      <c r="F208" s="501">
        <v>12000000</v>
      </c>
      <c r="G208" s="502">
        <v>3.077538584640005E-2</v>
      </c>
      <c r="H208" s="501">
        <v>8160000</v>
      </c>
      <c r="I208" s="502">
        <v>2.0031372664540789E-2</v>
      </c>
      <c r="J208" s="501">
        <v>-3840000</v>
      </c>
      <c r="K208" s="501">
        <v>8045590</v>
      </c>
      <c r="L208" s="502">
        <v>1.9988835343581701E-2</v>
      </c>
      <c r="M208" s="513">
        <v>114410</v>
      </c>
      <c r="N208" s="470">
        <v>0.98597916666666663</v>
      </c>
    </row>
    <row r="209" spans="2:19">
      <c r="B209" s="499" t="s">
        <v>306</v>
      </c>
      <c r="C209" s="474" t="s">
        <v>307</v>
      </c>
      <c r="D209" s="503">
        <v>292068</v>
      </c>
      <c r="E209" s="512">
        <v>7.617532878196082E-4</v>
      </c>
      <c r="F209" s="501">
        <v>0</v>
      </c>
      <c r="G209" s="502">
        <v>0</v>
      </c>
      <c r="H209" s="501">
        <v>0</v>
      </c>
      <c r="I209" s="502">
        <v>0</v>
      </c>
      <c r="J209" s="501">
        <v>0</v>
      </c>
      <c r="K209" s="501">
        <v>0</v>
      </c>
      <c r="L209" s="502">
        <v>0</v>
      </c>
      <c r="M209" s="513">
        <v>0</v>
      </c>
      <c r="N209" s="470">
        <v>0</v>
      </c>
    </row>
    <row r="210" spans="2:19">
      <c r="B210" s="499" t="s">
        <v>308</v>
      </c>
      <c r="C210" s="474" t="s">
        <v>309</v>
      </c>
      <c r="D210" s="503">
        <v>500000</v>
      </c>
      <c r="E210" s="512">
        <v>1.3040683810270353E-3</v>
      </c>
      <c r="F210" s="501">
        <v>0</v>
      </c>
      <c r="G210" s="502">
        <v>0</v>
      </c>
      <c r="H210" s="501"/>
      <c r="I210" s="502">
        <v>0</v>
      </c>
      <c r="J210" s="501"/>
      <c r="K210" s="501"/>
      <c r="L210" s="502">
        <v>0</v>
      </c>
      <c r="M210" s="513"/>
      <c r="N210" s="470">
        <v>0</v>
      </c>
    </row>
    <row r="211" spans="2:19">
      <c r="B211" s="499" t="s">
        <v>310</v>
      </c>
      <c r="C211" s="474" t="s">
        <v>311</v>
      </c>
      <c r="D211" s="503">
        <v>984816</v>
      </c>
      <c r="E211" s="512">
        <v>2.5685348134590414E-3</v>
      </c>
      <c r="F211" s="501">
        <v>0</v>
      </c>
      <c r="G211" s="502">
        <v>0</v>
      </c>
      <c r="H211" s="501">
        <v>0</v>
      </c>
      <c r="I211" s="502">
        <v>0</v>
      </c>
      <c r="J211" s="501">
        <v>0</v>
      </c>
      <c r="K211" s="501">
        <v>0</v>
      </c>
      <c r="L211" s="502">
        <v>0</v>
      </c>
      <c r="M211" s="513">
        <v>0</v>
      </c>
      <c r="N211" s="470">
        <v>0</v>
      </c>
    </row>
    <row r="212" spans="2:19">
      <c r="B212" s="499" t="s">
        <v>312</v>
      </c>
      <c r="C212" s="474" t="s">
        <v>313</v>
      </c>
      <c r="D212" s="503">
        <v>810840</v>
      </c>
      <c r="E212" s="512">
        <v>2.1147816121439224E-3</v>
      </c>
      <c r="F212" s="501">
        <v>0</v>
      </c>
      <c r="G212" s="502">
        <v>0</v>
      </c>
      <c r="H212" s="501"/>
      <c r="I212" s="502">
        <v>0</v>
      </c>
      <c r="J212" s="501"/>
      <c r="K212" s="501"/>
      <c r="L212" s="502">
        <v>0</v>
      </c>
      <c r="M212" s="513"/>
      <c r="N212" s="470">
        <v>0</v>
      </c>
    </row>
    <row r="213" spans="2:19" ht="22.5">
      <c r="B213" s="499" t="s">
        <v>314</v>
      </c>
      <c r="C213" s="474" t="s">
        <v>315</v>
      </c>
      <c r="D213" s="503">
        <v>892560</v>
      </c>
      <c r="E213" s="512">
        <v>2.327918548338981E-3</v>
      </c>
      <c r="F213" s="501">
        <v>0</v>
      </c>
      <c r="G213" s="502">
        <v>0</v>
      </c>
      <c r="H213" s="501"/>
      <c r="I213" s="502">
        <v>0</v>
      </c>
      <c r="J213" s="501"/>
      <c r="K213" s="503"/>
      <c r="L213" s="502">
        <v>0</v>
      </c>
      <c r="M213" s="513">
        <v>0</v>
      </c>
      <c r="N213" s="470">
        <v>0</v>
      </c>
    </row>
    <row r="214" spans="2:19">
      <c r="B214" s="499"/>
      <c r="C214" s="514" t="s">
        <v>176</v>
      </c>
      <c r="D214" s="506">
        <v>3480284</v>
      </c>
      <c r="E214" s="512">
        <v>9.077056642788588E-3</v>
      </c>
      <c r="F214" s="506">
        <v>12000000</v>
      </c>
      <c r="G214" s="515">
        <v>3.077538584640005E-2</v>
      </c>
      <c r="H214" s="506">
        <v>8160000</v>
      </c>
      <c r="I214" s="515">
        <v>2.0031372664540789E-2</v>
      </c>
      <c r="J214" s="506">
        <v>-3840000</v>
      </c>
      <c r="K214" s="506">
        <v>8045590</v>
      </c>
      <c r="L214" s="515">
        <v>1.9988835343581701E-2</v>
      </c>
      <c r="M214" s="513">
        <v>114410</v>
      </c>
      <c r="N214" s="470">
        <v>0.98597916666666663</v>
      </c>
    </row>
    <row r="215" spans="2:19">
      <c r="B215" s="499" t="s">
        <v>185</v>
      </c>
      <c r="C215" s="474" t="s">
        <v>186</v>
      </c>
      <c r="D215" s="510"/>
      <c r="E215" s="512">
        <v>0</v>
      </c>
      <c r="F215" s="506"/>
      <c r="G215" s="515">
        <v>0</v>
      </c>
      <c r="H215" s="506"/>
      <c r="I215" s="515">
        <v>0</v>
      </c>
      <c r="J215" s="506"/>
      <c r="K215" s="506"/>
      <c r="L215" s="515">
        <v>0</v>
      </c>
      <c r="M215" s="513">
        <v>0</v>
      </c>
      <c r="N215" s="470">
        <v>0</v>
      </c>
      <c r="S215" s="479"/>
    </row>
    <row r="216" spans="2:19">
      <c r="B216" s="499"/>
      <c r="C216" s="514"/>
      <c r="D216" s="510"/>
      <c r="E216" s="512">
        <v>0</v>
      </c>
      <c r="F216" s="506"/>
      <c r="G216" s="515">
        <v>0</v>
      </c>
      <c r="H216" s="501">
        <v>0</v>
      </c>
      <c r="I216" s="515">
        <v>0</v>
      </c>
      <c r="J216" s="501">
        <v>0</v>
      </c>
      <c r="K216" s="501">
        <v>0</v>
      </c>
      <c r="L216" s="515">
        <v>0</v>
      </c>
      <c r="M216" s="513">
        <v>0</v>
      </c>
      <c r="N216" s="470">
        <v>0</v>
      </c>
    </row>
    <row r="217" spans="2:19">
      <c r="B217" s="499"/>
      <c r="C217" s="474"/>
      <c r="D217" s="503"/>
      <c r="E217" s="512">
        <v>0</v>
      </c>
      <c r="F217" s="501"/>
      <c r="G217" s="502">
        <v>0</v>
      </c>
      <c r="H217" s="501">
        <v>0</v>
      </c>
      <c r="I217" s="502">
        <v>0</v>
      </c>
      <c r="J217" s="501">
        <v>0</v>
      </c>
      <c r="K217" s="501">
        <v>0</v>
      </c>
      <c r="L217" s="502">
        <v>0</v>
      </c>
      <c r="M217" s="513">
        <v>0</v>
      </c>
      <c r="N217" s="470">
        <v>0</v>
      </c>
    </row>
    <row r="218" spans="2:19">
      <c r="B218" s="499"/>
      <c r="C218" s="514" t="s">
        <v>177</v>
      </c>
      <c r="D218" s="510">
        <v>0</v>
      </c>
      <c r="E218" s="512">
        <v>0</v>
      </c>
      <c r="F218" s="510">
        <v>0</v>
      </c>
      <c r="G218" s="515">
        <v>0</v>
      </c>
      <c r="H218" s="510">
        <v>0</v>
      </c>
      <c r="I218" s="515">
        <v>0</v>
      </c>
      <c r="J218" s="510">
        <v>0</v>
      </c>
      <c r="K218" s="510"/>
      <c r="L218" s="515">
        <v>0</v>
      </c>
      <c r="M218" s="513">
        <v>0</v>
      </c>
      <c r="N218" s="470">
        <v>0</v>
      </c>
    </row>
    <row r="219" spans="2:19">
      <c r="B219" s="499" t="s">
        <v>292</v>
      </c>
      <c r="C219" s="474" t="s">
        <v>283</v>
      </c>
      <c r="D219" s="503">
        <v>3364509</v>
      </c>
      <c r="E219" s="501"/>
      <c r="F219" s="501"/>
      <c r="G219" s="501"/>
      <c r="H219" s="501">
        <v>0</v>
      </c>
      <c r="I219" s="501"/>
      <c r="J219" s="501">
        <v>0</v>
      </c>
      <c r="K219" s="503"/>
      <c r="L219" s="501"/>
      <c r="M219" s="513">
        <v>0</v>
      </c>
      <c r="N219" s="470"/>
    </row>
    <row r="220" spans="2:19">
      <c r="B220" s="499" t="s">
        <v>296</v>
      </c>
      <c r="C220" s="474" t="s">
        <v>291</v>
      </c>
      <c r="D220" s="503">
        <v>11018491</v>
      </c>
      <c r="E220" s="501"/>
      <c r="F220" s="501"/>
      <c r="G220" s="501"/>
      <c r="H220" s="501"/>
      <c r="I220" s="501"/>
      <c r="J220" s="501"/>
      <c r="K220" s="503">
        <v>8901252</v>
      </c>
      <c r="L220" s="501"/>
      <c r="M220" s="513"/>
      <c r="N220" s="470"/>
    </row>
    <row r="221" spans="2:19">
      <c r="B221" s="499" t="s">
        <v>316</v>
      </c>
      <c r="C221" s="474" t="e">
        <v>#N/A</v>
      </c>
      <c r="D221" s="503">
        <v>1761500</v>
      </c>
      <c r="E221" s="501"/>
      <c r="F221" s="501"/>
      <c r="G221" s="501"/>
      <c r="H221" s="501">
        <v>0</v>
      </c>
      <c r="I221" s="501"/>
      <c r="J221" s="501">
        <v>0</v>
      </c>
      <c r="K221" s="503">
        <v>8238381</v>
      </c>
      <c r="L221" s="501"/>
      <c r="M221" s="513"/>
      <c r="N221" s="470"/>
    </row>
    <row r="222" spans="2:19">
      <c r="B222" s="499" t="s">
        <v>290</v>
      </c>
      <c r="C222" s="474" t="s">
        <v>291</v>
      </c>
      <c r="D222" s="503"/>
      <c r="E222" s="501"/>
      <c r="F222" s="501"/>
      <c r="G222" s="501"/>
      <c r="H222" s="501"/>
      <c r="I222" s="501"/>
      <c r="J222" s="501"/>
      <c r="K222" s="503">
        <v>2628910</v>
      </c>
      <c r="L222" s="501"/>
      <c r="M222" s="513"/>
      <c r="N222" s="470"/>
    </row>
    <row r="223" spans="2:19" ht="15.75" thickBot="1">
      <c r="B223" s="516"/>
      <c r="C223" s="517" t="s">
        <v>182</v>
      </c>
      <c r="D223" s="518">
        <v>399559976.73000002</v>
      </c>
      <c r="E223" s="518"/>
      <c r="F223" s="518">
        <v>389922000</v>
      </c>
      <c r="G223" s="518"/>
      <c r="H223" s="518">
        <v>407361000</v>
      </c>
      <c r="I223" s="518"/>
      <c r="J223" s="518">
        <v>17439000</v>
      </c>
      <c r="K223" s="518">
        <v>422272734.04999995</v>
      </c>
      <c r="L223" s="518"/>
      <c r="M223" s="518">
        <v>4856808.9500000123</v>
      </c>
      <c r="N223" s="519"/>
    </row>
    <row r="224" spans="2:19" ht="15.75" thickTop="1">
      <c r="B224" s="520"/>
      <c r="C224" s="520"/>
      <c r="D224" s="521"/>
      <c r="E224" s="521"/>
      <c r="F224" s="521"/>
      <c r="G224" s="521"/>
      <c r="H224" s="521"/>
      <c r="I224" s="521"/>
      <c r="J224" s="521"/>
      <c r="K224" s="521"/>
      <c r="L224" s="521"/>
      <c r="M224" s="521"/>
      <c r="N224" s="521"/>
    </row>
    <row r="225" spans="2:14">
      <c r="B225" s="520"/>
      <c r="C225" s="522" t="s">
        <v>87</v>
      </c>
      <c r="D225" s="523"/>
      <c r="E225" s="524" t="s">
        <v>88</v>
      </c>
      <c r="F225" s="525" t="s">
        <v>204</v>
      </c>
      <c r="G225" s="526"/>
      <c r="H225" s="521"/>
      <c r="I225" s="521"/>
      <c r="J225" s="521"/>
      <c r="K225" s="521"/>
      <c r="L225" s="521"/>
      <c r="M225" s="521"/>
      <c r="N225" s="521"/>
    </row>
    <row r="226" spans="2:14">
      <c r="B226" s="520"/>
      <c r="C226" s="527"/>
      <c r="D226" s="528"/>
      <c r="E226" s="524" t="s">
        <v>90</v>
      </c>
      <c r="F226" s="525"/>
      <c r="G226" s="526"/>
      <c r="H226" s="521"/>
      <c r="I226" s="521"/>
      <c r="J226" s="521"/>
      <c r="K226" s="521"/>
      <c r="L226" s="521"/>
      <c r="M226" s="521"/>
      <c r="N226" s="521"/>
    </row>
    <row r="227" spans="2:14">
      <c r="B227" s="520"/>
      <c r="C227" s="529"/>
      <c r="D227" s="530"/>
      <c r="E227" s="524" t="s">
        <v>91</v>
      </c>
      <c r="F227" s="525" t="s">
        <v>92</v>
      </c>
      <c r="G227" s="526"/>
      <c r="H227" s="521"/>
      <c r="I227" s="521"/>
      <c r="J227" s="521"/>
      <c r="K227" s="521"/>
      <c r="L227" s="521"/>
      <c r="M227" s="521"/>
      <c r="N227" s="521"/>
    </row>
    <row r="228" spans="2:14">
      <c r="D228" s="479"/>
      <c r="E228" s="479"/>
      <c r="F228" s="479"/>
      <c r="G228" s="479"/>
      <c r="H228" s="479"/>
      <c r="I228" s="479"/>
      <c r="J228" s="479"/>
      <c r="K228" s="479"/>
      <c r="L228" s="479"/>
      <c r="M228" s="479"/>
      <c r="N228" s="479"/>
    </row>
    <row r="229" spans="2:14" ht="15.75" thickBot="1"/>
    <row r="230" spans="2:14" ht="15.75" thickTop="1">
      <c r="B230" s="384" t="s">
        <v>167</v>
      </c>
      <c r="C230" s="385" t="s">
        <v>4</v>
      </c>
      <c r="D230" s="385"/>
      <c r="E230" s="385"/>
      <c r="F230" s="386" t="s">
        <v>5</v>
      </c>
      <c r="G230" s="386"/>
      <c r="H230" s="387">
        <v>2025</v>
      </c>
      <c r="I230" s="387"/>
      <c r="J230" s="387"/>
      <c r="K230" s="387"/>
      <c r="L230" s="387"/>
      <c r="M230" s="387"/>
      <c r="N230" s="388"/>
    </row>
    <row r="231" spans="2:14">
      <c r="B231" s="389"/>
      <c r="C231" s="390"/>
      <c r="D231" s="390"/>
      <c r="E231" s="390"/>
      <c r="F231" s="391"/>
      <c r="G231" s="391"/>
      <c r="H231" s="392"/>
      <c r="I231" s="392"/>
      <c r="J231" s="392"/>
      <c r="K231" s="392"/>
      <c r="L231" s="392"/>
      <c r="M231" s="392"/>
      <c r="N231" s="393"/>
    </row>
    <row r="232" spans="2:14">
      <c r="B232" s="394" t="s">
        <v>168</v>
      </c>
      <c r="C232" s="395" t="s">
        <v>160</v>
      </c>
      <c r="D232" s="395"/>
      <c r="E232" s="395"/>
      <c r="F232" s="391" t="s">
        <v>169</v>
      </c>
      <c r="G232" s="391"/>
      <c r="H232" s="390">
        <v>4170</v>
      </c>
      <c r="I232" s="390"/>
      <c r="J232" s="390"/>
      <c r="K232" s="390"/>
      <c r="L232" s="390"/>
      <c r="M232" s="390"/>
      <c r="N232" s="397"/>
    </row>
    <row r="233" spans="2:14">
      <c r="B233" s="398" t="s">
        <v>7</v>
      </c>
      <c r="C233" s="390"/>
      <c r="D233" s="390" t="s">
        <v>170</v>
      </c>
      <c r="E233" s="390"/>
      <c r="F233" s="390"/>
      <c r="G233" s="390"/>
      <c r="H233" s="390"/>
      <c r="I233" s="390"/>
      <c r="J233" s="390"/>
      <c r="K233" s="390"/>
      <c r="L233" s="390"/>
      <c r="M233" s="390"/>
      <c r="N233" s="397"/>
    </row>
    <row r="234" spans="2:14">
      <c r="B234" s="398"/>
      <c r="C234" s="390"/>
      <c r="D234" s="399" t="s">
        <v>171</v>
      </c>
      <c r="E234" s="400">
        <v>2024</v>
      </c>
      <c r="F234" s="390" t="s">
        <v>10</v>
      </c>
      <c r="G234" s="390"/>
      <c r="H234" s="390" t="s">
        <v>10</v>
      </c>
      <c r="I234" s="390"/>
      <c r="J234" s="401" t="s">
        <v>10</v>
      </c>
      <c r="K234" s="390" t="s">
        <v>10</v>
      </c>
      <c r="L234" s="390"/>
      <c r="M234" s="402" t="s">
        <v>172</v>
      </c>
      <c r="N234" s="403" t="s">
        <v>12</v>
      </c>
    </row>
    <row r="235" spans="2:14" ht="42">
      <c r="B235" s="398"/>
      <c r="C235" s="390"/>
      <c r="D235" s="404" t="s">
        <v>173</v>
      </c>
      <c r="E235" s="404" t="s">
        <v>14</v>
      </c>
      <c r="F235" s="404" t="s">
        <v>15</v>
      </c>
      <c r="G235" s="404" t="s">
        <v>14</v>
      </c>
      <c r="H235" s="404" t="s">
        <v>16</v>
      </c>
      <c r="I235" s="404" t="s">
        <v>14</v>
      </c>
      <c r="J235" s="404" t="s">
        <v>174</v>
      </c>
      <c r="K235" s="404" t="s">
        <v>18</v>
      </c>
      <c r="L235" s="404" t="s">
        <v>14</v>
      </c>
      <c r="M235" s="402"/>
      <c r="N235" s="403"/>
    </row>
    <row r="236" spans="2:14" ht="15.75" thickBot="1">
      <c r="B236" s="405"/>
      <c r="C236" s="406"/>
      <c r="D236" s="407" t="s">
        <v>19</v>
      </c>
      <c r="E236" s="407" t="s">
        <v>20</v>
      </c>
      <c r="F236" s="407" t="s">
        <v>21</v>
      </c>
      <c r="G236" s="407" t="s">
        <v>22</v>
      </c>
      <c r="H236" s="407" t="s">
        <v>23</v>
      </c>
      <c r="I236" s="407" t="s">
        <v>24</v>
      </c>
      <c r="J236" s="407" t="s">
        <v>25</v>
      </c>
      <c r="K236" s="407" t="s">
        <v>26</v>
      </c>
      <c r="L236" s="407" t="s">
        <v>27</v>
      </c>
      <c r="M236" s="407" t="s">
        <v>28</v>
      </c>
      <c r="N236" s="408" t="s">
        <v>29</v>
      </c>
    </row>
    <row r="237" spans="2:14" ht="15.75" thickTop="1">
      <c r="B237" s="531" t="s">
        <v>55</v>
      </c>
      <c r="C237" s="532"/>
      <c r="D237" s="533"/>
      <c r="E237" s="533"/>
      <c r="F237" s="533"/>
      <c r="G237" s="533"/>
      <c r="H237" s="533"/>
      <c r="I237" s="533"/>
      <c r="J237" s="533"/>
      <c r="K237" s="533"/>
      <c r="L237" s="533"/>
      <c r="M237" s="533"/>
      <c r="N237" s="534"/>
    </row>
    <row r="238" spans="2:14">
      <c r="B238" s="14" t="s">
        <v>31</v>
      </c>
      <c r="C238" s="15" t="s">
        <v>32</v>
      </c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8"/>
    </row>
    <row r="239" spans="2:14">
      <c r="B239" s="499" t="s">
        <v>57</v>
      </c>
      <c r="C239" s="500" t="s">
        <v>58</v>
      </c>
      <c r="D239" s="535">
        <v>166604731</v>
      </c>
      <c r="E239" s="502">
        <v>0.70482147742767132</v>
      </c>
      <c r="F239" s="535">
        <v>186080000</v>
      </c>
      <c r="G239" s="502">
        <v>0.65756367851185937</v>
      </c>
      <c r="H239" s="535">
        <v>191140000</v>
      </c>
      <c r="I239" s="502">
        <v>0.67691087257544158</v>
      </c>
      <c r="J239" s="535">
        <v>5060000</v>
      </c>
      <c r="K239" s="535">
        <v>191139007</v>
      </c>
      <c r="L239" s="502">
        <v>0.68493995307646016</v>
      </c>
      <c r="M239" s="535">
        <v>993</v>
      </c>
      <c r="N239" s="536">
        <v>0.99999480485508008</v>
      </c>
    </row>
    <row r="240" spans="2:14">
      <c r="B240" s="499" t="s">
        <v>59</v>
      </c>
      <c r="C240" s="500" t="s">
        <v>60</v>
      </c>
      <c r="D240" s="535">
        <v>27720120</v>
      </c>
      <c r="E240" s="502">
        <v>0.11726999476907016</v>
      </c>
      <c r="F240" s="535">
        <v>40899000</v>
      </c>
      <c r="G240" s="502">
        <v>0.14452760580103469</v>
      </c>
      <c r="H240" s="535">
        <v>31826000</v>
      </c>
      <c r="I240" s="502">
        <v>0.11270987459760386</v>
      </c>
      <c r="J240" s="535">
        <v>-9073000</v>
      </c>
      <c r="K240" s="535">
        <v>31825968</v>
      </c>
      <c r="L240" s="502">
        <v>0.11404724431017328</v>
      </c>
      <c r="M240" s="535">
        <v>32</v>
      </c>
      <c r="N240" s="536">
        <v>0.99999899453277197</v>
      </c>
    </row>
    <row r="241" spans="2:14">
      <c r="B241" s="499" t="s">
        <v>61</v>
      </c>
      <c r="C241" s="500" t="s">
        <v>62</v>
      </c>
      <c r="D241" s="535">
        <v>32448998</v>
      </c>
      <c r="E241" s="502">
        <v>0.13727551777270688</v>
      </c>
      <c r="F241" s="535">
        <v>33957000</v>
      </c>
      <c r="G241" s="502">
        <v>0.11999618352981087</v>
      </c>
      <c r="H241" s="535">
        <v>36957000</v>
      </c>
      <c r="I241" s="502">
        <v>0.13088100406911474</v>
      </c>
      <c r="J241" s="535">
        <v>3000000</v>
      </c>
      <c r="K241" s="535">
        <v>34381654</v>
      </c>
      <c r="L241" s="502">
        <v>0.12320545579401847</v>
      </c>
      <c r="M241" s="535">
        <v>2575346</v>
      </c>
      <c r="N241" s="536">
        <v>0.93031506886381465</v>
      </c>
    </row>
    <row r="242" spans="2:14">
      <c r="B242" s="499" t="s">
        <v>63</v>
      </c>
      <c r="C242" s="500" t="s">
        <v>64</v>
      </c>
      <c r="D242" s="535">
        <v>0</v>
      </c>
      <c r="E242" s="502">
        <v>0</v>
      </c>
      <c r="F242" s="535">
        <v>0</v>
      </c>
      <c r="G242" s="502">
        <v>0</v>
      </c>
      <c r="H242" s="535">
        <v>0</v>
      </c>
      <c r="I242" s="502">
        <v>0</v>
      </c>
      <c r="J242" s="535">
        <v>0</v>
      </c>
      <c r="K242" s="535">
        <v>0</v>
      </c>
      <c r="L242" s="502">
        <v>0</v>
      </c>
      <c r="M242" s="535">
        <v>0</v>
      </c>
      <c r="N242" s="536">
        <v>0</v>
      </c>
    </row>
    <row r="243" spans="2:14">
      <c r="B243" s="499" t="s">
        <v>65</v>
      </c>
      <c r="C243" s="500" t="s">
        <v>66</v>
      </c>
      <c r="D243" s="535">
        <v>0</v>
      </c>
      <c r="E243" s="502">
        <v>0</v>
      </c>
      <c r="F243" s="535">
        <v>0</v>
      </c>
      <c r="G243" s="502">
        <v>0</v>
      </c>
      <c r="H243" s="535">
        <v>0</v>
      </c>
      <c r="I243" s="502">
        <v>0</v>
      </c>
      <c r="J243" s="535">
        <v>0</v>
      </c>
      <c r="K243" s="535">
        <v>0</v>
      </c>
      <c r="L243" s="502">
        <v>0</v>
      </c>
      <c r="M243" s="535">
        <v>0</v>
      </c>
      <c r="N243" s="536">
        <v>0</v>
      </c>
    </row>
    <row r="244" spans="2:14">
      <c r="B244" s="499" t="s">
        <v>67</v>
      </c>
      <c r="C244" s="500" t="s">
        <v>68</v>
      </c>
      <c r="D244" s="535">
        <v>0</v>
      </c>
      <c r="E244" s="502">
        <v>0</v>
      </c>
      <c r="F244" s="535">
        <v>0</v>
      </c>
      <c r="G244" s="502">
        <v>0</v>
      </c>
      <c r="H244" s="535">
        <v>0</v>
      </c>
      <c r="I244" s="502">
        <v>0</v>
      </c>
      <c r="J244" s="535">
        <v>0</v>
      </c>
      <c r="K244" s="535">
        <v>0</v>
      </c>
      <c r="L244" s="502">
        <v>0</v>
      </c>
      <c r="M244" s="535">
        <v>0</v>
      </c>
      <c r="N244" s="536">
        <v>0</v>
      </c>
    </row>
    <row r="245" spans="2:14">
      <c r="B245" s="499" t="s">
        <v>69</v>
      </c>
      <c r="C245" s="500" t="s">
        <v>70</v>
      </c>
      <c r="D245" s="535">
        <v>1228468</v>
      </c>
      <c r="E245" s="502">
        <v>5.1970350753882044E-3</v>
      </c>
      <c r="F245" s="535">
        <v>48000</v>
      </c>
      <c r="G245" s="502">
        <v>1.6962089729454668E-4</v>
      </c>
      <c r="H245" s="535">
        <v>448000</v>
      </c>
      <c r="I245" s="502">
        <v>1.5865651926012232E-3</v>
      </c>
      <c r="J245" s="535">
        <v>400000</v>
      </c>
      <c r="K245" s="535">
        <v>190880</v>
      </c>
      <c r="L245" s="502">
        <v>6.840118105418153E-4</v>
      </c>
      <c r="M245" s="535">
        <v>257120</v>
      </c>
      <c r="N245" s="536">
        <v>0.42607142857142855</v>
      </c>
    </row>
    <row r="246" spans="2:14">
      <c r="B246" s="504"/>
      <c r="C246" s="505" t="s">
        <v>175</v>
      </c>
      <c r="D246" s="537">
        <v>228002317</v>
      </c>
      <c r="E246" s="502">
        <v>0.96456402504483651</v>
      </c>
      <c r="F246" s="537">
        <v>260984000</v>
      </c>
      <c r="G246" s="502">
        <v>0.92225708873999945</v>
      </c>
      <c r="H246" s="537">
        <v>260371000</v>
      </c>
      <c r="I246" s="502">
        <v>0.92208831643476141</v>
      </c>
      <c r="J246" s="537">
        <v>-613000</v>
      </c>
      <c r="K246" s="537">
        <v>257537509</v>
      </c>
      <c r="L246" s="502">
        <v>0.9228766649911937</v>
      </c>
      <c r="M246" s="537">
        <v>2833491</v>
      </c>
      <c r="N246" s="536">
        <v>0.98911748620258</v>
      </c>
    </row>
    <row r="247" spans="2:14">
      <c r="B247" s="499" t="s">
        <v>78</v>
      </c>
      <c r="C247" s="500" t="s">
        <v>72</v>
      </c>
      <c r="D247" s="535">
        <v>0</v>
      </c>
      <c r="E247" s="502">
        <v>0</v>
      </c>
      <c r="F247" s="535">
        <v>0</v>
      </c>
      <c r="G247" s="502">
        <v>0</v>
      </c>
      <c r="H247" s="535">
        <v>0</v>
      </c>
      <c r="I247" s="502">
        <v>0</v>
      </c>
      <c r="J247" s="535">
        <v>0</v>
      </c>
      <c r="K247" s="535">
        <v>0</v>
      </c>
      <c r="L247" s="502">
        <v>0</v>
      </c>
      <c r="M247" s="535">
        <v>0</v>
      </c>
      <c r="N247" s="536">
        <v>0</v>
      </c>
    </row>
    <row r="248" spans="2:14">
      <c r="B248" s="499" t="s">
        <v>80</v>
      </c>
      <c r="C248" s="500" t="s">
        <v>74</v>
      </c>
      <c r="D248" s="535">
        <v>8376307</v>
      </c>
      <c r="E248" s="502">
        <v>3.5435974955163457E-2</v>
      </c>
      <c r="F248" s="535">
        <v>22000000</v>
      </c>
      <c r="G248" s="502">
        <v>7.7742911260000561E-2</v>
      </c>
      <c r="H248" s="535">
        <v>22000000</v>
      </c>
      <c r="I248" s="502">
        <v>7.7911683565238643E-2</v>
      </c>
      <c r="J248" s="535">
        <v>0</v>
      </c>
      <c r="K248" s="535">
        <v>21522000</v>
      </c>
      <c r="L248" s="502">
        <v>7.7123335008806318E-2</v>
      </c>
      <c r="M248" s="535">
        <v>478000</v>
      </c>
      <c r="N248" s="536">
        <v>0.97827272727272729</v>
      </c>
    </row>
    <row r="249" spans="2:14">
      <c r="B249" s="499">
        <v>232</v>
      </c>
      <c r="C249" s="474" t="s">
        <v>76</v>
      </c>
      <c r="D249" s="535">
        <v>0</v>
      </c>
      <c r="E249" s="502">
        <v>0</v>
      </c>
      <c r="F249" s="535"/>
      <c r="G249" s="502">
        <v>0</v>
      </c>
      <c r="H249" s="535">
        <v>0</v>
      </c>
      <c r="I249" s="502">
        <v>0</v>
      </c>
      <c r="J249" s="535">
        <v>0</v>
      </c>
      <c r="K249" s="535">
        <v>0</v>
      </c>
      <c r="L249" s="502">
        <v>0</v>
      </c>
      <c r="M249" s="535"/>
      <c r="N249" s="536">
        <v>0</v>
      </c>
    </row>
    <row r="250" spans="2:14">
      <c r="B250" s="504"/>
      <c r="C250" s="505" t="s">
        <v>176</v>
      </c>
      <c r="D250" s="537">
        <v>8376307</v>
      </c>
      <c r="E250" s="502">
        <v>3.5435974955163457E-2</v>
      </c>
      <c r="F250" s="537">
        <v>22000000</v>
      </c>
      <c r="G250" s="502">
        <v>7.7742911260000561E-2</v>
      </c>
      <c r="H250" s="537">
        <v>22000000</v>
      </c>
      <c r="I250" s="502">
        <v>7.7911683565238643E-2</v>
      </c>
      <c r="J250" s="537">
        <v>0</v>
      </c>
      <c r="K250" s="537">
        <v>21522000</v>
      </c>
      <c r="L250" s="502">
        <v>7.7123335008806318E-2</v>
      </c>
      <c r="M250" s="537">
        <v>478000</v>
      </c>
      <c r="N250" s="536">
        <v>0.97827272727272729</v>
      </c>
    </row>
    <row r="251" spans="2:14">
      <c r="B251" s="499" t="s">
        <v>78</v>
      </c>
      <c r="C251" s="500" t="s">
        <v>72</v>
      </c>
      <c r="D251" s="535">
        <v>0</v>
      </c>
      <c r="E251" s="502">
        <v>0</v>
      </c>
      <c r="F251" s="535">
        <v>0</v>
      </c>
      <c r="G251" s="502">
        <v>0</v>
      </c>
      <c r="H251" s="535">
        <v>0</v>
      </c>
      <c r="I251" s="502">
        <v>0</v>
      </c>
      <c r="J251" s="535">
        <v>0</v>
      </c>
      <c r="K251" s="535">
        <v>0</v>
      </c>
      <c r="L251" s="502">
        <v>0</v>
      </c>
      <c r="M251" s="535">
        <v>0</v>
      </c>
      <c r="N251" s="536">
        <v>0</v>
      </c>
    </row>
    <row r="252" spans="2:14">
      <c r="B252" s="499" t="s">
        <v>80</v>
      </c>
      <c r="C252" s="500" t="s">
        <v>74</v>
      </c>
      <c r="D252" s="535">
        <v>0</v>
      </c>
      <c r="E252" s="502">
        <v>0</v>
      </c>
      <c r="F252" s="535">
        <v>0</v>
      </c>
      <c r="G252" s="502">
        <v>0</v>
      </c>
      <c r="H252" s="535">
        <v>0</v>
      </c>
      <c r="I252" s="502">
        <v>0</v>
      </c>
      <c r="J252" s="535">
        <v>0</v>
      </c>
      <c r="K252" s="535">
        <v>0</v>
      </c>
      <c r="L252" s="502">
        <v>0</v>
      </c>
      <c r="M252" s="535">
        <v>0</v>
      </c>
      <c r="N252" s="536">
        <v>0</v>
      </c>
    </row>
    <row r="253" spans="2:14">
      <c r="B253" s="504"/>
      <c r="C253" s="505" t="s">
        <v>177</v>
      </c>
      <c r="D253" s="537">
        <v>0</v>
      </c>
      <c r="E253" s="502">
        <v>0</v>
      </c>
      <c r="F253" s="537">
        <v>0</v>
      </c>
      <c r="G253" s="502">
        <v>0</v>
      </c>
      <c r="H253" s="537">
        <v>0</v>
      </c>
      <c r="I253" s="502">
        <v>0</v>
      </c>
      <c r="J253" s="537">
        <v>0</v>
      </c>
      <c r="K253" s="537">
        <v>0</v>
      </c>
      <c r="L253" s="502">
        <v>0</v>
      </c>
      <c r="M253" s="537">
        <v>0</v>
      </c>
      <c r="N253" s="536">
        <v>0</v>
      </c>
    </row>
    <row r="254" spans="2:14">
      <c r="B254" s="507"/>
      <c r="C254" s="508" t="s">
        <v>178</v>
      </c>
      <c r="D254" s="538">
        <v>8376307</v>
      </c>
      <c r="E254" s="502">
        <v>3.5435974955163457E-2</v>
      </c>
      <c r="F254" s="538">
        <v>22000000</v>
      </c>
      <c r="G254" s="502">
        <v>7.7742911260000561E-2</v>
      </c>
      <c r="H254" s="538">
        <v>22000000</v>
      </c>
      <c r="I254" s="502">
        <v>7.7911683565238643E-2</v>
      </c>
      <c r="J254" s="538">
        <v>0</v>
      </c>
      <c r="K254" s="538">
        <v>21522000</v>
      </c>
      <c r="L254" s="502">
        <v>7.7123335008806318E-2</v>
      </c>
      <c r="M254" s="538">
        <v>478000</v>
      </c>
      <c r="N254" s="536">
        <v>0.97827272727272729</v>
      </c>
    </row>
    <row r="255" spans="2:14">
      <c r="B255" s="507"/>
      <c r="C255" s="508" t="s">
        <v>179</v>
      </c>
      <c r="D255" s="538">
        <v>236378624</v>
      </c>
      <c r="E255" s="502">
        <v>1</v>
      </c>
      <c r="F255" s="538">
        <v>282984000</v>
      </c>
      <c r="G255" s="502">
        <v>1</v>
      </c>
      <c r="H255" s="538">
        <v>282371000</v>
      </c>
      <c r="I255" s="502">
        <v>1</v>
      </c>
      <c r="J255" s="538">
        <v>-613000</v>
      </c>
      <c r="K255" s="538">
        <v>279059509</v>
      </c>
      <c r="L255" s="502">
        <v>1</v>
      </c>
      <c r="M255" s="538">
        <v>3311491</v>
      </c>
      <c r="N255" s="536">
        <v>0.98827255277631199</v>
      </c>
    </row>
    <row r="256" spans="2:14">
      <c r="B256" s="504"/>
      <c r="C256" s="505" t="s">
        <v>180</v>
      </c>
      <c r="D256" s="537"/>
      <c r="E256" s="537"/>
      <c r="F256" s="537"/>
      <c r="G256" s="537"/>
      <c r="H256" s="537"/>
      <c r="I256" s="537"/>
      <c r="J256" s="535">
        <v>0</v>
      </c>
      <c r="K256" s="537">
        <v>588689</v>
      </c>
      <c r="L256" s="537"/>
      <c r="M256" s="537"/>
      <c r="N256" s="536"/>
    </row>
    <row r="257" spans="2:14">
      <c r="B257" s="504"/>
      <c r="C257" s="505" t="s">
        <v>181</v>
      </c>
      <c r="D257" s="539"/>
      <c r="E257" s="537"/>
      <c r="F257" s="537"/>
      <c r="G257" s="537"/>
      <c r="H257" s="537"/>
      <c r="I257" s="537"/>
      <c r="J257" s="537"/>
      <c r="K257" s="537">
        <v>0</v>
      </c>
      <c r="L257" s="537"/>
      <c r="M257" s="537"/>
      <c r="N257" s="536"/>
    </row>
    <row r="258" spans="2:14">
      <c r="B258" s="507"/>
      <c r="C258" s="508" t="s">
        <v>182</v>
      </c>
      <c r="D258" s="538">
        <v>236378624</v>
      </c>
      <c r="E258" s="538"/>
      <c r="F258" s="538">
        <v>282984000</v>
      </c>
      <c r="G258" s="538"/>
      <c r="H258" s="538">
        <v>282371000</v>
      </c>
      <c r="I258" s="538">
        <v>1</v>
      </c>
      <c r="J258" s="538">
        <v>-613000</v>
      </c>
      <c r="K258" s="538">
        <v>279648198</v>
      </c>
      <c r="L258" s="538"/>
      <c r="M258" s="538">
        <v>3311491</v>
      </c>
      <c r="N258" s="536"/>
    </row>
    <row r="259" spans="2:14">
      <c r="B259" s="497" t="s">
        <v>183</v>
      </c>
      <c r="C259" s="498"/>
      <c r="D259" s="540"/>
      <c r="E259" s="540"/>
      <c r="F259" s="540"/>
      <c r="G259" s="540"/>
      <c r="H259" s="540"/>
      <c r="I259" s="540"/>
      <c r="J259" s="540"/>
      <c r="K259" s="540"/>
      <c r="L259" s="540"/>
      <c r="M259" s="540"/>
      <c r="N259" s="541"/>
    </row>
    <row r="260" spans="2:14">
      <c r="B260" s="14" t="s">
        <v>56</v>
      </c>
      <c r="C260" s="15" t="s">
        <v>32</v>
      </c>
      <c r="D260" s="540"/>
      <c r="E260" s="540"/>
      <c r="F260" s="540"/>
      <c r="G260" s="540"/>
      <c r="H260" s="540"/>
      <c r="I260" s="540"/>
      <c r="J260" s="540"/>
      <c r="K260" s="540"/>
      <c r="L260" s="540"/>
      <c r="M260" s="540"/>
      <c r="N260" s="541"/>
    </row>
    <row r="261" spans="2:14">
      <c r="B261" s="499"/>
      <c r="C261" s="511" t="s">
        <v>184</v>
      </c>
      <c r="D261" s="538">
        <v>228002317</v>
      </c>
      <c r="E261" s="512">
        <v>0.96456402504483651</v>
      </c>
      <c r="F261" s="538">
        <v>260984000</v>
      </c>
      <c r="G261" s="512">
        <v>0.92225708873999945</v>
      </c>
      <c r="H261" s="538">
        <v>260371000</v>
      </c>
      <c r="I261" s="512">
        <v>0.92208831643476141</v>
      </c>
      <c r="J261" s="538">
        <v>-613000</v>
      </c>
      <c r="K261" s="538">
        <v>257537509</v>
      </c>
      <c r="L261" s="512">
        <v>0.9228766649911937</v>
      </c>
      <c r="M261" s="538">
        <v>2833491</v>
      </c>
      <c r="N261" s="536">
        <v>0.98911748620258</v>
      </c>
    </row>
    <row r="262" spans="2:14">
      <c r="B262" s="499" t="s">
        <v>185</v>
      </c>
      <c r="C262" s="474" t="s">
        <v>186</v>
      </c>
      <c r="D262" s="535"/>
      <c r="E262" s="512">
        <v>0</v>
      </c>
      <c r="F262" s="535"/>
      <c r="G262" s="502">
        <v>0</v>
      </c>
      <c r="H262" s="535"/>
      <c r="I262" s="502">
        <v>0</v>
      </c>
      <c r="J262" s="535"/>
      <c r="K262" s="535"/>
      <c r="L262" s="502">
        <v>0</v>
      </c>
      <c r="M262" s="538"/>
      <c r="N262" s="536"/>
    </row>
    <row r="263" spans="2:14">
      <c r="B263" s="499" t="s">
        <v>317</v>
      </c>
      <c r="C263" s="474" t="s">
        <v>318</v>
      </c>
      <c r="D263" s="535">
        <v>49929625</v>
      </c>
      <c r="E263" s="512">
        <v>0.21122732739149883</v>
      </c>
      <c r="F263" s="535">
        <v>0</v>
      </c>
      <c r="G263" s="502">
        <v>0</v>
      </c>
      <c r="H263" s="535">
        <v>0</v>
      </c>
      <c r="I263" s="502">
        <v>0</v>
      </c>
      <c r="J263" s="535">
        <v>0</v>
      </c>
      <c r="K263" s="535">
        <v>0</v>
      </c>
      <c r="L263" s="502">
        <v>0</v>
      </c>
      <c r="M263" s="542">
        <v>0</v>
      </c>
      <c r="N263" s="536">
        <v>0</v>
      </c>
    </row>
    <row r="264" spans="2:14">
      <c r="B264" s="499" t="s">
        <v>319</v>
      </c>
      <c r="C264" s="474" t="s">
        <v>320</v>
      </c>
      <c r="D264" s="535">
        <v>0</v>
      </c>
      <c r="E264" s="512">
        <v>0</v>
      </c>
      <c r="F264" s="535">
        <v>0</v>
      </c>
      <c r="G264" s="502">
        <v>0</v>
      </c>
      <c r="H264" s="535">
        <v>28595534</v>
      </c>
      <c r="I264" s="502">
        <v>0.10126937256304649</v>
      </c>
      <c r="J264" s="535">
        <v>28595534</v>
      </c>
      <c r="K264" s="535">
        <v>25762043</v>
      </c>
      <c r="L264" s="502">
        <v>9.231738094973857E-2</v>
      </c>
      <c r="M264" s="542">
        <v>2833491</v>
      </c>
      <c r="N264" s="536">
        <v>0.90091141504823791</v>
      </c>
    </row>
    <row r="265" spans="2:14">
      <c r="B265" s="499" t="s">
        <v>321</v>
      </c>
      <c r="C265" s="474" t="s">
        <v>320</v>
      </c>
      <c r="D265" s="535">
        <v>178072692</v>
      </c>
      <c r="E265" s="512">
        <v>0.75333669765333777</v>
      </c>
      <c r="F265" s="535">
        <v>260984000</v>
      </c>
      <c r="G265" s="502">
        <v>0.92225708873999945</v>
      </c>
      <c r="H265" s="535">
        <v>231775466</v>
      </c>
      <c r="I265" s="502">
        <v>0.82081894387171483</v>
      </c>
      <c r="J265" s="535">
        <v>-29208534</v>
      </c>
      <c r="K265" s="535">
        <v>231775466</v>
      </c>
      <c r="L265" s="502">
        <v>0.83055928404145507</v>
      </c>
      <c r="M265" s="542">
        <v>0</v>
      </c>
      <c r="N265" s="536">
        <v>1</v>
      </c>
    </row>
    <row r="266" spans="2:14">
      <c r="B266" s="499"/>
      <c r="C266" s="474"/>
      <c r="D266" s="535">
        <v>0</v>
      </c>
      <c r="E266" s="512">
        <v>0</v>
      </c>
      <c r="F266" s="535"/>
      <c r="G266" s="502">
        <v>0</v>
      </c>
      <c r="H266" s="535">
        <v>0</v>
      </c>
      <c r="I266" s="502">
        <v>0</v>
      </c>
      <c r="J266" s="535">
        <v>0</v>
      </c>
      <c r="K266" s="535">
        <v>0</v>
      </c>
      <c r="L266" s="502">
        <v>0</v>
      </c>
      <c r="M266" s="542">
        <v>0</v>
      </c>
      <c r="N266" s="536">
        <v>0</v>
      </c>
    </row>
    <row r="267" spans="2:14">
      <c r="B267" s="499"/>
      <c r="C267" s="511" t="s">
        <v>197</v>
      </c>
      <c r="D267" s="538">
        <v>8376307</v>
      </c>
      <c r="E267" s="512">
        <v>3.5435974955163457E-2</v>
      </c>
      <c r="F267" s="538">
        <v>22000000</v>
      </c>
      <c r="G267" s="512">
        <v>7.7742911260000561E-2</v>
      </c>
      <c r="H267" s="538">
        <v>22000000</v>
      </c>
      <c r="I267" s="512">
        <v>7.7911683565238643E-2</v>
      </c>
      <c r="J267" s="538">
        <v>0</v>
      </c>
      <c r="K267" s="538">
        <v>21522000</v>
      </c>
      <c r="L267" s="512">
        <v>7.7123335008806318E-2</v>
      </c>
      <c r="M267" s="542">
        <v>478000</v>
      </c>
      <c r="N267" s="536">
        <v>0.97827272727272729</v>
      </c>
    </row>
    <row r="268" spans="2:14">
      <c r="B268" s="499" t="s">
        <v>185</v>
      </c>
      <c r="C268" s="474" t="s">
        <v>186</v>
      </c>
      <c r="D268" s="535">
        <v>0</v>
      </c>
      <c r="E268" s="512">
        <v>0</v>
      </c>
      <c r="F268" s="535"/>
      <c r="G268" s="502">
        <v>0</v>
      </c>
      <c r="H268" s="535"/>
      <c r="I268" s="502">
        <v>0</v>
      </c>
      <c r="J268" s="535">
        <v>0</v>
      </c>
      <c r="K268" s="535"/>
      <c r="L268" s="502">
        <v>0</v>
      </c>
      <c r="M268" s="542">
        <v>0</v>
      </c>
      <c r="N268" s="536">
        <v>0</v>
      </c>
    </row>
    <row r="269" spans="2:14">
      <c r="B269" s="499" t="s">
        <v>322</v>
      </c>
      <c r="C269" s="474" t="s">
        <v>323</v>
      </c>
      <c r="D269" s="535">
        <v>1444824</v>
      </c>
      <c r="E269" s="512">
        <v>6.1123293449749502E-3</v>
      </c>
      <c r="F269" s="535">
        <v>500000</v>
      </c>
      <c r="G269" s="502">
        <v>1.7668843468181946E-3</v>
      </c>
      <c r="H269" s="535">
        <v>500000</v>
      </c>
      <c r="I269" s="502">
        <v>1.7707200810281509E-3</v>
      </c>
      <c r="J269" s="535">
        <v>0</v>
      </c>
      <c r="K269" s="535">
        <v>450000</v>
      </c>
      <c r="L269" s="502">
        <v>1.6125592767383533E-3</v>
      </c>
      <c r="M269" s="542">
        <v>50000</v>
      </c>
      <c r="N269" s="536">
        <v>0.9</v>
      </c>
    </row>
    <row r="270" spans="2:14">
      <c r="B270" s="499" t="s">
        <v>324</v>
      </c>
      <c r="C270" s="474" t="s">
        <v>325</v>
      </c>
      <c r="D270" s="535">
        <v>6541200</v>
      </c>
      <c r="E270" s="512">
        <v>2.7672552997008732E-2</v>
      </c>
      <c r="F270" s="535">
        <v>20000000</v>
      </c>
      <c r="G270" s="502">
        <v>7.0675373872727792E-2</v>
      </c>
      <c r="H270" s="535">
        <v>20000000</v>
      </c>
      <c r="I270" s="502">
        <v>7.0828803241126032E-2</v>
      </c>
      <c r="J270" s="535">
        <v>0</v>
      </c>
      <c r="K270" s="535">
        <v>19992000</v>
      </c>
      <c r="L270" s="502">
        <v>7.1640633467895912E-2</v>
      </c>
      <c r="M270" s="542">
        <v>8000</v>
      </c>
      <c r="N270" s="536">
        <v>0.99960000000000004</v>
      </c>
    </row>
    <row r="271" spans="2:14">
      <c r="B271" s="499" t="s">
        <v>326</v>
      </c>
      <c r="C271" s="474" t="s">
        <v>327</v>
      </c>
      <c r="D271" s="535">
        <v>390283</v>
      </c>
      <c r="E271" s="512">
        <v>1.6510926131797772E-3</v>
      </c>
      <c r="F271" s="535">
        <v>1500000</v>
      </c>
      <c r="G271" s="502">
        <v>5.3006530404545839E-3</v>
      </c>
      <c r="H271" s="535">
        <v>1500000</v>
      </c>
      <c r="I271" s="502">
        <v>5.3121602430844525E-3</v>
      </c>
      <c r="J271" s="535">
        <v>0</v>
      </c>
      <c r="K271" s="535">
        <v>1080000</v>
      </c>
      <c r="L271" s="502">
        <v>3.870142264172048E-3</v>
      </c>
      <c r="M271" s="542">
        <v>420000</v>
      </c>
      <c r="N271" s="536">
        <v>0.72</v>
      </c>
    </row>
    <row r="272" spans="2:14">
      <c r="B272" s="499"/>
      <c r="C272" s="474"/>
      <c r="D272" s="535">
        <v>0</v>
      </c>
      <c r="E272" s="512">
        <v>0</v>
      </c>
      <c r="F272" s="535">
        <v>0</v>
      </c>
      <c r="G272" s="502">
        <v>0</v>
      </c>
      <c r="H272" s="535"/>
      <c r="I272" s="502">
        <v>0</v>
      </c>
      <c r="J272" s="535"/>
      <c r="K272" s="535"/>
      <c r="L272" s="502">
        <v>0</v>
      </c>
      <c r="M272" s="542">
        <v>0</v>
      </c>
      <c r="N272" s="536">
        <v>0</v>
      </c>
    </row>
    <row r="273" spans="2:14">
      <c r="B273" s="499"/>
      <c r="C273" s="514" t="s">
        <v>176</v>
      </c>
      <c r="D273" s="537">
        <v>8376307</v>
      </c>
      <c r="E273" s="512">
        <v>3.5435974955163457E-2</v>
      </c>
      <c r="F273" s="537">
        <v>22000000</v>
      </c>
      <c r="G273" s="515">
        <v>7.7742911260000561E-2</v>
      </c>
      <c r="H273" s="537">
        <v>22000000</v>
      </c>
      <c r="I273" s="515">
        <v>7.7911683565238643E-2</v>
      </c>
      <c r="J273" s="537">
        <v>0</v>
      </c>
      <c r="K273" s="537">
        <v>21522000</v>
      </c>
      <c r="L273" s="515">
        <v>7.7123335008806318E-2</v>
      </c>
      <c r="M273" s="542">
        <v>478000</v>
      </c>
      <c r="N273" s="536">
        <v>0.97827272727272729</v>
      </c>
    </row>
    <row r="274" spans="2:14">
      <c r="B274" s="499" t="s">
        <v>185</v>
      </c>
      <c r="C274" s="474" t="s">
        <v>186</v>
      </c>
      <c r="D274" s="537"/>
      <c r="E274" s="512">
        <v>0</v>
      </c>
      <c r="F274" s="537"/>
      <c r="G274" s="515">
        <v>0</v>
      </c>
      <c r="H274" s="537"/>
      <c r="I274" s="515">
        <v>0</v>
      </c>
      <c r="J274" s="537"/>
      <c r="K274" s="537"/>
      <c r="L274" s="515">
        <v>0</v>
      </c>
      <c r="M274" s="542">
        <v>0</v>
      </c>
      <c r="N274" s="536">
        <v>0</v>
      </c>
    </row>
    <row r="275" spans="2:14" ht="22.5">
      <c r="B275" s="499" t="s">
        <v>269</v>
      </c>
      <c r="C275" s="474" t="s">
        <v>270</v>
      </c>
      <c r="D275" s="537"/>
      <c r="E275" s="512">
        <v>0</v>
      </c>
      <c r="F275" s="537"/>
      <c r="G275" s="515">
        <v>0</v>
      </c>
      <c r="H275" s="535">
        <v>0</v>
      </c>
      <c r="I275" s="515">
        <v>0</v>
      </c>
      <c r="J275" s="535">
        <v>0</v>
      </c>
      <c r="K275" s="535">
        <v>0</v>
      </c>
      <c r="L275" s="515">
        <v>0</v>
      </c>
      <c r="M275" s="542">
        <v>0</v>
      </c>
      <c r="N275" s="536">
        <v>0</v>
      </c>
    </row>
    <row r="276" spans="2:14">
      <c r="B276" s="499"/>
      <c r="C276" s="514"/>
      <c r="D276" s="537"/>
      <c r="E276" s="537"/>
      <c r="F276" s="537"/>
      <c r="G276" s="537"/>
      <c r="H276" s="535">
        <v>0</v>
      </c>
      <c r="I276" s="537"/>
      <c r="J276" s="535">
        <v>0</v>
      </c>
      <c r="K276" s="535">
        <v>0</v>
      </c>
      <c r="L276" s="537"/>
      <c r="M276" s="542">
        <v>0</v>
      </c>
      <c r="N276" s="536">
        <v>0</v>
      </c>
    </row>
    <row r="277" spans="2:14">
      <c r="B277" s="499"/>
      <c r="C277" s="514" t="s">
        <v>177</v>
      </c>
      <c r="D277" s="537"/>
      <c r="E277" s="537"/>
      <c r="F277" s="537"/>
      <c r="G277" s="537"/>
      <c r="H277" s="537">
        <v>0</v>
      </c>
      <c r="I277" s="537"/>
      <c r="J277" s="535">
        <v>0</v>
      </c>
      <c r="K277" s="537">
        <v>0</v>
      </c>
      <c r="L277" s="537"/>
      <c r="M277" s="542">
        <v>0</v>
      </c>
      <c r="N277" s="536"/>
    </row>
    <row r="278" spans="2:14">
      <c r="B278" s="499" t="s">
        <v>321</v>
      </c>
      <c r="C278" s="474" t="s">
        <v>320</v>
      </c>
      <c r="D278" s="535"/>
      <c r="E278" s="535"/>
      <c r="F278" s="535"/>
      <c r="G278" s="535"/>
      <c r="H278" s="535">
        <v>0</v>
      </c>
      <c r="I278" s="535"/>
      <c r="J278" s="535">
        <v>0</v>
      </c>
      <c r="K278" s="535">
        <v>588689</v>
      </c>
      <c r="L278" s="535"/>
      <c r="M278" s="542"/>
      <c r="N278" s="536"/>
    </row>
    <row r="279" spans="2:14">
      <c r="B279" s="499" t="s">
        <v>185</v>
      </c>
      <c r="C279" s="514"/>
      <c r="D279" s="535"/>
      <c r="E279" s="535"/>
      <c r="F279" s="535"/>
      <c r="G279" s="535"/>
      <c r="H279" s="535">
        <v>0</v>
      </c>
      <c r="I279" s="535"/>
      <c r="J279" s="535">
        <v>0</v>
      </c>
      <c r="K279" s="535"/>
      <c r="L279" s="535"/>
      <c r="M279" s="542">
        <v>0</v>
      </c>
      <c r="N279" s="536"/>
    </row>
    <row r="280" spans="2:14" ht="15.75" thickBot="1">
      <c r="B280" s="516"/>
      <c r="C280" s="517" t="s">
        <v>182</v>
      </c>
      <c r="D280" s="518">
        <v>236378624</v>
      </c>
      <c r="E280" s="518">
        <v>1</v>
      </c>
      <c r="F280" s="518">
        <v>282984000</v>
      </c>
      <c r="G280" s="518">
        <v>1</v>
      </c>
      <c r="H280" s="518">
        <v>282371000</v>
      </c>
      <c r="I280" s="518"/>
      <c r="J280" s="518">
        <v>-613000</v>
      </c>
      <c r="K280" s="518">
        <v>279648198</v>
      </c>
      <c r="L280" s="518"/>
      <c r="M280" s="518">
        <v>3311491</v>
      </c>
      <c r="N280" s="543"/>
    </row>
    <row r="281" spans="2:14" ht="15.75" thickTop="1">
      <c r="D281" s="479"/>
      <c r="E281" s="479"/>
      <c r="F281" s="479"/>
      <c r="G281" s="479"/>
      <c r="H281" s="479"/>
      <c r="I281" s="479"/>
      <c r="J281" s="479"/>
      <c r="K281" s="479"/>
      <c r="L281" s="479"/>
      <c r="M281" s="479"/>
      <c r="N281" s="479"/>
    </row>
    <row r="282" spans="2:14">
      <c r="C282" s="447" t="s">
        <v>87</v>
      </c>
      <c r="D282" s="448"/>
      <c r="E282" s="449" t="s">
        <v>88</v>
      </c>
      <c r="F282" s="450" t="s">
        <v>204</v>
      </c>
      <c r="G282" s="451"/>
      <c r="H282" s="479"/>
      <c r="I282" s="479"/>
      <c r="J282" s="479"/>
      <c r="K282" s="479"/>
      <c r="L282" s="479"/>
      <c r="M282" s="479"/>
      <c r="N282" s="479"/>
    </row>
    <row r="283" spans="2:14">
      <c r="C283" s="453"/>
      <c r="D283" s="454"/>
      <c r="E283" s="449" t="s">
        <v>90</v>
      </c>
      <c r="F283" s="450"/>
      <c r="G283" s="451"/>
      <c r="H283" s="479"/>
      <c r="I283" s="479"/>
      <c r="J283" s="479"/>
      <c r="K283" s="479"/>
      <c r="L283" s="479"/>
      <c r="M283" s="479"/>
      <c r="N283" s="479"/>
    </row>
    <row r="284" spans="2:14">
      <c r="C284" s="455"/>
      <c r="D284" s="456"/>
      <c r="E284" s="449" t="s">
        <v>91</v>
      </c>
      <c r="F284" s="450" t="s">
        <v>92</v>
      </c>
      <c r="G284" s="451"/>
      <c r="H284" s="479"/>
      <c r="I284" s="479"/>
      <c r="J284" s="479"/>
      <c r="K284" s="479"/>
      <c r="L284" s="479"/>
      <c r="M284" s="479"/>
      <c r="N284" s="479"/>
    </row>
    <row r="285" spans="2:14">
      <c r="D285" s="479"/>
      <c r="E285" s="479"/>
      <c r="F285" s="479"/>
      <c r="G285" s="479"/>
      <c r="H285" s="479"/>
      <c r="I285" s="479"/>
      <c r="J285" s="479"/>
      <c r="K285" s="479"/>
      <c r="L285" s="479"/>
      <c r="M285" s="479"/>
      <c r="N285" s="479"/>
    </row>
    <row r="286" spans="2:14" ht="15.75" thickBot="1"/>
    <row r="287" spans="2:14" ht="15.75" thickTop="1">
      <c r="B287" s="384" t="s">
        <v>167</v>
      </c>
      <c r="C287" s="385" t="s">
        <v>4</v>
      </c>
      <c r="D287" s="385"/>
      <c r="E287" s="385"/>
      <c r="F287" s="386" t="s">
        <v>5</v>
      </c>
      <c r="G287" s="386"/>
      <c r="H287" s="387">
        <v>2025</v>
      </c>
      <c r="I287" s="387"/>
      <c r="J287" s="387"/>
      <c r="K287" s="387"/>
      <c r="L287" s="387"/>
      <c r="M287" s="387"/>
      <c r="N287" s="388"/>
    </row>
    <row r="288" spans="2:14">
      <c r="B288" s="389"/>
      <c r="C288" s="390"/>
      <c r="D288" s="390"/>
      <c r="E288" s="390"/>
      <c r="F288" s="391"/>
      <c r="G288" s="391"/>
      <c r="H288" s="392"/>
      <c r="I288" s="392"/>
      <c r="J288" s="392"/>
      <c r="K288" s="392"/>
      <c r="L288" s="392"/>
      <c r="M288" s="392"/>
      <c r="N288" s="393"/>
    </row>
    <row r="289" spans="2:14">
      <c r="B289" s="394" t="s">
        <v>168</v>
      </c>
      <c r="C289" s="395" t="s">
        <v>44</v>
      </c>
      <c r="D289" s="395"/>
      <c r="E289" s="395"/>
      <c r="F289" s="391" t="s">
        <v>169</v>
      </c>
      <c r="G289" s="391"/>
      <c r="H289" s="396" t="s">
        <v>43</v>
      </c>
      <c r="I289" s="390"/>
      <c r="J289" s="390"/>
      <c r="K289" s="390"/>
      <c r="L289" s="390"/>
      <c r="M289" s="390"/>
      <c r="N289" s="397"/>
    </row>
    <row r="290" spans="2:14">
      <c r="B290" s="398" t="s">
        <v>7</v>
      </c>
      <c r="C290" s="390"/>
      <c r="D290" s="390" t="s">
        <v>170</v>
      </c>
      <c r="E290" s="390"/>
      <c r="F290" s="390"/>
      <c r="G290" s="390"/>
      <c r="H290" s="390"/>
      <c r="I290" s="390"/>
      <c r="J290" s="390"/>
      <c r="K290" s="390"/>
      <c r="L290" s="390"/>
      <c r="M290" s="390"/>
      <c r="N290" s="397"/>
    </row>
    <row r="291" spans="2:14">
      <c r="B291" s="398"/>
      <c r="C291" s="390"/>
      <c r="D291" s="399" t="s">
        <v>171</v>
      </c>
      <c r="E291" s="400">
        <v>2024</v>
      </c>
      <c r="F291" s="390" t="s">
        <v>10</v>
      </c>
      <c r="G291" s="390"/>
      <c r="H291" s="390" t="s">
        <v>10</v>
      </c>
      <c r="I291" s="390"/>
      <c r="J291" s="401" t="s">
        <v>10</v>
      </c>
      <c r="K291" s="390" t="s">
        <v>10</v>
      </c>
      <c r="L291" s="390"/>
      <c r="M291" s="402" t="s">
        <v>172</v>
      </c>
      <c r="N291" s="403" t="s">
        <v>12</v>
      </c>
    </row>
    <row r="292" spans="2:14" ht="42">
      <c r="B292" s="398"/>
      <c r="C292" s="390"/>
      <c r="D292" s="404" t="s">
        <v>173</v>
      </c>
      <c r="E292" s="404" t="s">
        <v>14</v>
      </c>
      <c r="F292" s="404" t="s">
        <v>15</v>
      </c>
      <c r="G292" s="404" t="s">
        <v>14</v>
      </c>
      <c r="H292" s="404" t="s">
        <v>16</v>
      </c>
      <c r="I292" s="404" t="s">
        <v>14</v>
      </c>
      <c r="J292" s="404" t="s">
        <v>174</v>
      </c>
      <c r="K292" s="404" t="s">
        <v>18</v>
      </c>
      <c r="L292" s="404" t="s">
        <v>14</v>
      </c>
      <c r="M292" s="402"/>
      <c r="N292" s="403"/>
    </row>
    <row r="293" spans="2:14" ht="15.75" thickBot="1">
      <c r="B293" s="405"/>
      <c r="C293" s="406"/>
      <c r="D293" s="407" t="s">
        <v>19</v>
      </c>
      <c r="E293" s="407" t="s">
        <v>20</v>
      </c>
      <c r="F293" s="407" t="s">
        <v>21</v>
      </c>
      <c r="G293" s="407" t="s">
        <v>22</v>
      </c>
      <c r="H293" s="407" t="s">
        <v>23</v>
      </c>
      <c r="I293" s="407" t="s">
        <v>24</v>
      </c>
      <c r="J293" s="407" t="s">
        <v>25</v>
      </c>
      <c r="K293" s="407" t="s">
        <v>26</v>
      </c>
      <c r="L293" s="407" t="s">
        <v>27</v>
      </c>
      <c r="M293" s="407" t="s">
        <v>28</v>
      </c>
      <c r="N293" s="408" t="s">
        <v>29</v>
      </c>
    </row>
    <row r="294" spans="2:14" ht="15.75" thickTop="1">
      <c r="B294" s="531" t="s">
        <v>55</v>
      </c>
      <c r="C294" s="532"/>
      <c r="D294" s="533"/>
      <c r="E294" s="533"/>
      <c r="F294" s="533"/>
      <c r="G294" s="533"/>
      <c r="H294" s="533"/>
      <c r="I294" s="533"/>
      <c r="J294" s="533"/>
      <c r="K294" s="533"/>
      <c r="L294" s="533"/>
      <c r="M294" s="533"/>
      <c r="N294" s="534"/>
    </row>
    <row r="295" spans="2:14">
      <c r="B295" s="14" t="s">
        <v>31</v>
      </c>
      <c r="C295" s="15" t="s">
        <v>32</v>
      </c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8"/>
    </row>
    <row r="296" spans="2:14">
      <c r="B296" s="499" t="s">
        <v>57</v>
      </c>
      <c r="C296" s="500" t="s">
        <v>58</v>
      </c>
      <c r="D296" s="501">
        <v>0</v>
      </c>
      <c r="E296" s="502">
        <v>0</v>
      </c>
      <c r="F296" s="501">
        <v>0</v>
      </c>
      <c r="G296" s="502">
        <v>0</v>
      </c>
      <c r="H296" s="501">
        <v>0</v>
      </c>
      <c r="I296" s="502">
        <v>0</v>
      </c>
      <c r="J296" s="501">
        <v>0</v>
      </c>
      <c r="K296" s="503">
        <v>0</v>
      </c>
      <c r="L296" s="502">
        <v>0</v>
      </c>
      <c r="M296" s="501">
        <v>0</v>
      </c>
      <c r="N296" s="470">
        <v>0</v>
      </c>
    </row>
    <row r="297" spans="2:14">
      <c r="B297" s="499" t="s">
        <v>59</v>
      </c>
      <c r="C297" s="500" t="s">
        <v>60</v>
      </c>
      <c r="D297" s="501">
        <v>0</v>
      </c>
      <c r="E297" s="502">
        <v>0</v>
      </c>
      <c r="F297" s="501">
        <v>0</v>
      </c>
      <c r="G297" s="502">
        <v>0</v>
      </c>
      <c r="H297" s="501">
        <v>0</v>
      </c>
      <c r="I297" s="502">
        <v>0</v>
      </c>
      <c r="J297" s="501">
        <v>0</v>
      </c>
      <c r="K297" s="503">
        <v>0</v>
      </c>
      <c r="L297" s="502">
        <v>0</v>
      </c>
      <c r="M297" s="501">
        <v>0</v>
      </c>
      <c r="N297" s="470">
        <v>0</v>
      </c>
    </row>
    <row r="298" spans="2:14">
      <c r="B298" s="499" t="s">
        <v>61</v>
      </c>
      <c r="C298" s="500" t="s">
        <v>62</v>
      </c>
      <c r="D298" s="501">
        <v>0</v>
      </c>
      <c r="E298" s="502">
        <v>0</v>
      </c>
      <c r="F298" s="501">
        <v>0</v>
      </c>
      <c r="G298" s="502">
        <v>0</v>
      </c>
      <c r="H298" s="501">
        <v>0</v>
      </c>
      <c r="I298" s="502">
        <v>0</v>
      </c>
      <c r="J298" s="501">
        <v>0</v>
      </c>
      <c r="K298" s="503">
        <v>0</v>
      </c>
      <c r="L298" s="502">
        <v>0</v>
      </c>
      <c r="M298" s="501">
        <v>0</v>
      </c>
      <c r="N298" s="470">
        <v>0</v>
      </c>
    </row>
    <row r="299" spans="2:14">
      <c r="B299" s="499" t="s">
        <v>63</v>
      </c>
      <c r="C299" s="500" t="s">
        <v>64</v>
      </c>
      <c r="D299" s="501">
        <v>0</v>
      </c>
      <c r="E299" s="502">
        <v>0</v>
      </c>
      <c r="F299" s="501">
        <v>0</v>
      </c>
      <c r="G299" s="502">
        <v>0</v>
      </c>
      <c r="H299" s="501">
        <v>0</v>
      </c>
      <c r="I299" s="502">
        <v>0</v>
      </c>
      <c r="J299" s="501">
        <v>0</v>
      </c>
      <c r="K299" s="503">
        <v>0</v>
      </c>
      <c r="L299" s="502">
        <v>0</v>
      </c>
      <c r="M299" s="501">
        <v>0</v>
      </c>
      <c r="N299" s="470">
        <v>0</v>
      </c>
    </row>
    <row r="300" spans="2:14">
      <c r="B300" s="499" t="s">
        <v>65</v>
      </c>
      <c r="C300" s="500" t="s">
        <v>66</v>
      </c>
      <c r="D300" s="501">
        <v>0</v>
      </c>
      <c r="E300" s="502">
        <v>0</v>
      </c>
      <c r="F300" s="501">
        <v>0</v>
      </c>
      <c r="G300" s="502">
        <v>0</v>
      </c>
      <c r="H300" s="501">
        <v>0</v>
      </c>
      <c r="I300" s="502">
        <v>0</v>
      </c>
      <c r="J300" s="501">
        <v>0</v>
      </c>
      <c r="K300" s="503">
        <v>0</v>
      </c>
      <c r="L300" s="502">
        <v>0</v>
      </c>
      <c r="M300" s="501">
        <v>0</v>
      </c>
      <c r="N300" s="470">
        <v>0</v>
      </c>
    </row>
    <row r="301" spans="2:14">
      <c r="B301" s="499" t="s">
        <v>67</v>
      </c>
      <c r="C301" s="500" t="s">
        <v>68</v>
      </c>
      <c r="D301" s="501">
        <v>0</v>
      </c>
      <c r="E301" s="502">
        <v>0</v>
      </c>
      <c r="F301" s="501">
        <v>0</v>
      </c>
      <c r="G301" s="502">
        <v>0</v>
      </c>
      <c r="H301" s="501">
        <v>0</v>
      </c>
      <c r="I301" s="502">
        <v>0</v>
      </c>
      <c r="J301" s="501">
        <v>0</v>
      </c>
      <c r="K301" s="503">
        <v>0</v>
      </c>
      <c r="L301" s="502">
        <v>0</v>
      </c>
      <c r="M301" s="501">
        <v>0</v>
      </c>
      <c r="N301" s="470">
        <v>0</v>
      </c>
    </row>
    <row r="302" spans="2:14">
      <c r="B302" s="499" t="s">
        <v>69</v>
      </c>
      <c r="C302" s="500" t="s">
        <v>70</v>
      </c>
      <c r="D302" s="501">
        <v>531992274.31999999</v>
      </c>
      <c r="E302" s="502">
        <v>0.4969001175376313</v>
      </c>
      <c r="F302" s="501">
        <v>745000000</v>
      </c>
      <c r="G302" s="502">
        <v>0.57528957528957525</v>
      </c>
      <c r="H302" s="501">
        <v>535018000</v>
      </c>
      <c r="I302" s="502">
        <v>0.48412967723662648</v>
      </c>
      <c r="J302" s="501">
        <v>-209982000</v>
      </c>
      <c r="K302" s="544">
        <v>511423942.20999998</v>
      </c>
      <c r="L302" s="502">
        <v>0.47968565761637871</v>
      </c>
      <c r="M302" s="501">
        <v>23594057.790000021</v>
      </c>
      <c r="N302" s="470">
        <v>0.95590044112534522</v>
      </c>
    </row>
    <row r="303" spans="2:14">
      <c r="B303" s="504"/>
      <c r="C303" s="505" t="s">
        <v>175</v>
      </c>
      <c r="D303" s="506">
        <v>531992274.31999999</v>
      </c>
      <c r="E303" s="502">
        <v>0.4969001175376313</v>
      </c>
      <c r="F303" s="506">
        <v>745000000</v>
      </c>
      <c r="G303" s="502">
        <v>0.57528957528957525</v>
      </c>
      <c r="H303" s="506">
        <v>535018000</v>
      </c>
      <c r="I303" s="502">
        <v>0.48412967723662648</v>
      </c>
      <c r="J303" s="506">
        <v>-209982000</v>
      </c>
      <c r="K303" s="545">
        <v>511423942.20999998</v>
      </c>
      <c r="L303" s="502">
        <v>0.47968565761637871</v>
      </c>
      <c r="M303" s="506">
        <v>23594057.790000021</v>
      </c>
      <c r="N303" s="470">
        <v>0.95590044112534522</v>
      </c>
    </row>
    <row r="304" spans="2:14">
      <c r="B304" s="499" t="s">
        <v>78</v>
      </c>
      <c r="C304" s="500" t="s">
        <v>72</v>
      </c>
      <c r="D304" s="501">
        <v>0</v>
      </c>
      <c r="E304" s="502">
        <v>0</v>
      </c>
      <c r="F304" s="501">
        <v>0</v>
      </c>
      <c r="G304" s="502">
        <v>0</v>
      </c>
      <c r="H304" s="501">
        <v>0</v>
      </c>
      <c r="I304" s="502">
        <v>0</v>
      </c>
      <c r="J304" s="501">
        <v>0</v>
      </c>
      <c r="K304" s="501">
        <v>0</v>
      </c>
      <c r="L304" s="502">
        <v>0</v>
      </c>
      <c r="M304" s="501">
        <v>0</v>
      </c>
      <c r="N304" s="470">
        <v>0</v>
      </c>
    </row>
    <row r="305" spans="2:14">
      <c r="B305" s="499" t="s">
        <v>80</v>
      </c>
      <c r="C305" s="500" t="s">
        <v>74</v>
      </c>
      <c r="D305" s="501">
        <v>538629880</v>
      </c>
      <c r="E305" s="502">
        <v>0.50309988246236881</v>
      </c>
      <c r="F305" s="501">
        <v>550000000</v>
      </c>
      <c r="G305" s="502">
        <v>0.42471042471042469</v>
      </c>
      <c r="H305" s="501">
        <v>570095000</v>
      </c>
      <c r="I305" s="502">
        <v>0.51587032276337352</v>
      </c>
      <c r="J305" s="501">
        <v>20095000</v>
      </c>
      <c r="K305" s="501">
        <v>554740814</v>
      </c>
      <c r="L305" s="502">
        <v>0.52031434238362118</v>
      </c>
      <c r="M305" s="501">
        <v>15354186</v>
      </c>
      <c r="N305" s="470">
        <v>0.97306732035888754</v>
      </c>
    </row>
    <row r="306" spans="2:14">
      <c r="B306" s="499">
        <v>232</v>
      </c>
      <c r="C306" s="474" t="s">
        <v>76</v>
      </c>
      <c r="D306" s="501">
        <v>0</v>
      </c>
      <c r="E306" s="502">
        <v>0</v>
      </c>
      <c r="F306" s="501"/>
      <c r="G306" s="502">
        <v>0</v>
      </c>
      <c r="H306" s="501">
        <v>0</v>
      </c>
      <c r="I306" s="502">
        <v>0</v>
      </c>
      <c r="J306" s="501">
        <v>0</v>
      </c>
      <c r="K306" s="501">
        <v>0</v>
      </c>
      <c r="L306" s="502">
        <v>0</v>
      </c>
      <c r="M306" s="501"/>
      <c r="N306" s="470">
        <v>0</v>
      </c>
    </row>
    <row r="307" spans="2:14">
      <c r="B307" s="504"/>
      <c r="C307" s="505" t="s">
        <v>176</v>
      </c>
      <c r="D307" s="506">
        <v>538629880</v>
      </c>
      <c r="E307" s="502">
        <v>0.50309988246236881</v>
      </c>
      <c r="F307" s="506">
        <v>550000000</v>
      </c>
      <c r="G307" s="502">
        <v>0.42471042471042469</v>
      </c>
      <c r="H307" s="506">
        <v>570095000</v>
      </c>
      <c r="I307" s="502">
        <v>0.51587032276337352</v>
      </c>
      <c r="J307" s="506">
        <v>20095000</v>
      </c>
      <c r="K307" s="506">
        <v>554740814</v>
      </c>
      <c r="L307" s="502">
        <v>0.52031434238362118</v>
      </c>
      <c r="M307" s="506">
        <v>15354186</v>
      </c>
      <c r="N307" s="470">
        <v>0.97306732035888754</v>
      </c>
    </row>
    <row r="308" spans="2:14">
      <c r="B308" s="499" t="s">
        <v>78</v>
      </c>
      <c r="C308" s="500" t="s">
        <v>72</v>
      </c>
      <c r="D308" s="501">
        <v>0</v>
      </c>
      <c r="E308" s="502">
        <v>0</v>
      </c>
      <c r="F308" s="501">
        <v>0</v>
      </c>
      <c r="G308" s="502">
        <v>0</v>
      </c>
      <c r="H308" s="501">
        <v>0</v>
      </c>
      <c r="I308" s="502">
        <v>0</v>
      </c>
      <c r="J308" s="501">
        <v>0</v>
      </c>
      <c r="K308" s="501">
        <v>0</v>
      </c>
      <c r="L308" s="502">
        <v>0</v>
      </c>
      <c r="M308" s="501">
        <v>0</v>
      </c>
      <c r="N308" s="470">
        <v>0</v>
      </c>
    </row>
    <row r="309" spans="2:14">
      <c r="B309" s="499" t="s">
        <v>80</v>
      </c>
      <c r="C309" s="500" t="s">
        <v>74</v>
      </c>
      <c r="D309" s="501">
        <v>0</v>
      </c>
      <c r="E309" s="502">
        <v>0</v>
      </c>
      <c r="F309" s="501">
        <v>0</v>
      </c>
      <c r="G309" s="502">
        <v>0</v>
      </c>
      <c r="H309" s="501">
        <v>0</v>
      </c>
      <c r="I309" s="502">
        <v>0</v>
      </c>
      <c r="J309" s="501">
        <v>0</v>
      </c>
      <c r="K309" s="501">
        <v>0</v>
      </c>
      <c r="L309" s="502">
        <v>0</v>
      </c>
      <c r="M309" s="501">
        <v>0</v>
      </c>
      <c r="N309" s="470">
        <v>0</v>
      </c>
    </row>
    <row r="310" spans="2:14">
      <c r="B310" s="504"/>
      <c r="C310" s="505" t="s">
        <v>177</v>
      </c>
      <c r="D310" s="506">
        <v>0</v>
      </c>
      <c r="E310" s="502">
        <v>0</v>
      </c>
      <c r="F310" s="506">
        <v>0</v>
      </c>
      <c r="G310" s="502">
        <v>0</v>
      </c>
      <c r="H310" s="506">
        <v>0</v>
      </c>
      <c r="I310" s="502">
        <v>0</v>
      </c>
      <c r="J310" s="506">
        <v>0</v>
      </c>
      <c r="K310" s="506">
        <v>0</v>
      </c>
      <c r="L310" s="502">
        <v>0</v>
      </c>
      <c r="M310" s="506">
        <v>0</v>
      </c>
      <c r="N310" s="470">
        <v>0</v>
      </c>
    </row>
    <row r="311" spans="2:14">
      <c r="B311" s="507"/>
      <c r="C311" s="508" t="s">
        <v>178</v>
      </c>
      <c r="D311" s="509">
        <v>538629880</v>
      </c>
      <c r="E311" s="502">
        <v>0.50309988246236881</v>
      </c>
      <c r="F311" s="509">
        <v>550000000</v>
      </c>
      <c r="G311" s="502">
        <v>0.42471042471042469</v>
      </c>
      <c r="H311" s="509">
        <v>570095000</v>
      </c>
      <c r="I311" s="502">
        <v>0.51587032276337352</v>
      </c>
      <c r="J311" s="509">
        <v>20095000</v>
      </c>
      <c r="K311" s="509">
        <v>554740814</v>
      </c>
      <c r="L311" s="502">
        <v>0.52031434238362118</v>
      </c>
      <c r="M311" s="509">
        <v>15354186</v>
      </c>
      <c r="N311" s="470">
        <v>0.97306732035888754</v>
      </c>
    </row>
    <row r="312" spans="2:14">
      <c r="B312" s="507"/>
      <c r="C312" s="508" t="s">
        <v>179</v>
      </c>
      <c r="D312" s="509">
        <v>1070622154.3199999</v>
      </c>
      <c r="E312" s="502">
        <v>1</v>
      </c>
      <c r="F312" s="509">
        <v>1295000000</v>
      </c>
      <c r="G312" s="502">
        <v>1</v>
      </c>
      <c r="H312" s="509">
        <v>1105113000</v>
      </c>
      <c r="I312" s="502">
        <v>1</v>
      </c>
      <c r="J312" s="509">
        <v>-189887000</v>
      </c>
      <c r="K312" s="509">
        <v>1066164756.21</v>
      </c>
      <c r="L312" s="502">
        <v>1</v>
      </c>
      <c r="M312" s="509">
        <v>38948243.790000021</v>
      </c>
      <c r="N312" s="470">
        <v>0.96475632465639261</v>
      </c>
    </row>
    <row r="313" spans="2:14">
      <c r="B313" s="504"/>
      <c r="C313" s="505" t="s">
        <v>180</v>
      </c>
      <c r="D313" s="510"/>
      <c r="E313" s="506"/>
      <c r="F313" s="506"/>
      <c r="G313" s="506"/>
      <c r="H313" s="506"/>
      <c r="I313" s="506"/>
      <c r="J313" s="501">
        <v>0</v>
      </c>
      <c r="K313" s="510">
        <v>0</v>
      </c>
      <c r="L313" s="506"/>
      <c r="M313" s="506"/>
      <c r="N313" s="470">
        <v>0</v>
      </c>
    </row>
    <row r="314" spans="2:14">
      <c r="B314" s="504"/>
      <c r="C314" s="505" t="s">
        <v>181</v>
      </c>
      <c r="D314" s="509"/>
      <c r="E314" s="506"/>
      <c r="F314" s="506"/>
      <c r="G314" s="506"/>
      <c r="H314" s="506"/>
      <c r="I314" s="506"/>
      <c r="J314" s="506"/>
      <c r="K314" s="510">
        <v>0</v>
      </c>
      <c r="L314" s="506"/>
      <c r="M314" s="506"/>
      <c r="N314" s="470">
        <v>0</v>
      </c>
    </row>
    <row r="315" spans="2:14">
      <c r="B315" s="507"/>
      <c r="C315" s="508" t="s">
        <v>182</v>
      </c>
      <c r="D315" s="509">
        <v>1070622154.3199999</v>
      </c>
      <c r="E315" s="509">
        <v>1</v>
      </c>
      <c r="F315" s="509">
        <v>1295000000</v>
      </c>
      <c r="G315" s="509"/>
      <c r="H315" s="509">
        <v>1105113000</v>
      </c>
      <c r="I315" s="509">
        <v>1</v>
      </c>
      <c r="J315" s="509">
        <v>-189887000</v>
      </c>
      <c r="K315" s="509">
        <v>1066164756.21</v>
      </c>
      <c r="L315" s="509">
        <v>1</v>
      </c>
      <c r="M315" s="509">
        <v>38948243.790000021</v>
      </c>
      <c r="N315" s="470">
        <v>0.96475632465639261</v>
      </c>
    </row>
    <row r="316" spans="2:14">
      <c r="B316" s="497" t="s">
        <v>183</v>
      </c>
      <c r="C316" s="498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8"/>
    </row>
    <row r="317" spans="2:14">
      <c r="B317" s="14" t="s">
        <v>56</v>
      </c>
      <c r="C317" s="15" t="s">
        <v>32</v>
      </c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8"/>
    </row>
    <row r="318" spans="2:14">
      <c r="B318" s="499"/>
      <c r="C318" s="511" t="s">
        <v>184</v>
      </c>
      <c r="D318" s="509">
        <v>531992274.31999999</v>
      </c>
      <c r="E318" s="546">
        <v>0.4969001175376313</v>
      </c>
      <c r="F318" s="509">
        <v>745000000</v>
      </c>
      <c r="G318" s="512">
        <v>0.57528957528957525</v>
      </c>
      <c r="H318" s="509">
        <v>535018000</v>
      </c>
      <c r="I318" s="512">
        <v>0.48412967723662648</v>
      </c>
      <c r="J318" s="509">
        <v>-209982000</v>
      </c>
      <c r="K318" s="509">
        <v>511423942.20999998</v>
      </c>
      <c r="L318" s="512">
        <v>0.47968565761637871</v>
      </c>
      <c r="M318" s="509">
        <v>23594057.790000014</v>
      </c>
      <c r="N318" s="470">
        <v>0.95590044112534522</v>
      </c>
    </row>
    <row r="319" spans="2:14">
      <c r="B319" s="499" t="s">
        <v>185</v>
      </c>
      <c r="C319" s="474" t="s">
        <v>186</v>
      </c>
      <c r="D319" s="503"/>
      <c r="E319" s="546">
        <v>0</v>
      </c>
      <c r="F319" s="501">
        <v>0</v>
      </c>
      <c r="G319" s="502">
        <v>0</v>
      </c>
      <c r="H319" s="501">
        <v>0</v>
      </c>
      <c r="I319" s="502">
        <v>0</v>
      </c>
      <c r="J319" s="501">
        <v>0</v>
      </c>
      <c r="K319" s="501">
        <v>0</v>
      </c>
      <c r="L319" s="515">
        <v>0</v>
      </c>
      <c r="M319" s="513">
        <v>0</v>
      </c>
      <c r="N319" s="470"/>
    </row>
    <row r="320" spans="2:14">
      <c r="B320" s="499" t="s">
        <v>328</v>
      </c>
      <c r="C320" s="474" t="s">
        <v>329</v>
      </c>
      <c r="D320" s="503">
        <v>0</v>
      </c>
      <c r="E320" s="546">
        <v>0</v>
      </c>
      <c r="F320" s="501">
        <v>0</v>
      </c>
      <c r="G320" s="502">
        <v>0</v>
      </c>
      <c r="H320" s="501">
        <v>50122165</v>
      </c>
      <c r="I320" s="502">
        <v>4.5354787248000884E-2</v>
      </c>
      <c r="J320" s="501">
        <v>50122165</v>
      </c>
      <c r="K320" s="501">
        <v>39632250</v>
      </c>
      <c r="L320" s="515">
        <v>3.7172725668483571E-2</v>
      </c>
      <c r="M320" s="513">
        <v>10489915</v>
      </c>
      <c r="N320" s="470">
        <v>0.79071305080297305</v>
      </c>
    </row>
    <row r="321" spans="2:14">
      <c r="B321" s="499" t="s">
        <v>330</v>
      </c>
      <c r="C321" s="474" t="s">
        <v>331</v>
      </c>
      <c r="D321" s="503">
        <v>0</v>
      </c>
      <c r="E321" s="546">
        <v>0</v>
      </c>
      <c r="F321" s="501">
        <v>0</v>
      </c>
      <c r="G321" s="502">
        <v>0</v>
      </c>
      <c r="H321" s="501">
        <v>269999</v>
      </c>
      <c r="I321" s="502">
        <v>2.4431800186949207E-4</v>
      </c>
      <c r="J321" s="501">
        <v>269999</v>
      </c>
      <c r="K321" s="501">
        <v>0</v>
      </c>
      <c r="L321" s="515">
        <v>0</v>
      </c>
      <c r="M321" s="513">
        <v>269999</v>
      </c>
      <c r="N321" s="470">
        <v>0</v>
      </c>
    </row>
    <row r="322" spans="2:14">
      <c r="B322" s="499" t="s">
        <v>332</v>
      </c>
      <c r="C322" s="474" t="s">
        <v>333</v>
      </c>
      <c r="D322" s="503">
        <v>0</v>
      </c>
      <c r="E322" s="546">
        <v>0</v>
      </c>
      <c r="F322" s="501">
        <v>0</v>
      </c>
      <c r="G322" s="502">
        <v>0</v>
      </c>
      <c r="H322" s="501">
        <v>19033213</v>
      </c>
      <c r="I322" s="502">
        <v>1.7222865896971622E-2</v>
      </c>
      <c r="J322" s="501">
        <v>19033213</v>
      </c>
      <c r="K322" s="501">
        <v>18419439.18</v>
      </c>
      <c r="L322" s="515">
        <v>1.7276353464803489E-2</v>
      </c>
      <c r="M322" s="513">
        <v>613773.8200000003</v>
      </c>
      <c r="N322" s="470">
        <v>0.96775248509014211</v>
      </c>
    </row>
    <row r="323" spans="2:14" ht="22.5">
      <c r="B323" s="499" t="s">
        <v>334</v>
      </c>
      <c r="C323" s="474" t="s">
        <v>335</v>
      </c>
      <c r="D323" s="503">
        <v>0</v>
      </c>
      <c r="E323" s="546">
        <v>0</v>
      </c>
      <c r="F323" s="501">
        <v>0</v>
      </c>
      <c r="G323" s="502">
        <v>0</v>
      </c>
      <c r="H323" s="501">
        <v>12317756</v>
      </c>
      <c r="I323" s="502">
        <v>1.1146150665135602E-2</v>
      </c>
      <c r="J323" s="501">
        <v>12317756</v>
      </c>
      <c r="K323" s="501">
        <v>97388</v>
      </c>
      <c r="L323" s="515">
        <v>9.1344231210750793E-5</v>
      </c>
      <c r="M323" s="513">
        <v>12220368</v>
      </c>
      <c r="N323" s="470">
        <v>7.906310207800837E-3</v>
      </c>
    </row>
    <row r="324" spans="2:14">
      <c r="B324" s="499" t="s">
        <v>336</v>
      </c>
      <c r="C324" s="474" t="s">
        <v>337</v>
      </c>
      <c r="D324" s="503">
        <v>0</v>
      </c>
      <c r="E324" s="546">
        <v>0</v>
      </c>
      <c r="F324" s="501">
        <v>0</v>
      </c>
      <c r="G324" s="502">
        <v>0</v>
      </c>
      <c r="H324" s="501">
        <v>311534</v>
      </c>
      <c r="I324" s="502">
        <v>2.8190239369186681E-4</v>
      </c>
      <c r="J324" s="501">
        <v>311534</v>
      </c>
      <c r="K324" s="501">
        <v>311533</v>
      </c>
      <c r="L324" s="515">
        <v>2.9219967944488879E-4</v>
      </c>
      <c r="M324" s="513">
        <v>1</v>
      </c>
      <c r="N324" s="470">
        <v>0.99999679007748754</v>
      </c>
    </row>
    <row r="325" spans="2:14">
      <c r="B325" s="499" t="s">
        <v>338</v>
      </c>
      <c r="C325" s="474" t="s">
        <v>333</v>
      </c>
      <c r="D325" s="503">
        <v>178558517.78999999</v>
      </c>
      <c r="E325" s="546">
        <v>0.16678014467523372</v>
      </c>
      <c r="F325" s="501">
        <v>405000000</v>
      </c>
      <c r="G325" s="502">
        <v>0.31274131274131273</v>
      </c>
      <c r="H325" s="501">
        <v>135522227</v>
      </c>
      <c r="I325" s="502">
        <v>0.1226320086724163</v>
      </c>
      <c r="J325" s="501">
        <v>-269477773</v>
      </c>
      <c r="K325" s="501">
        <v>135522226.75999999</v>
      </c>
      <c r="L325" s="515">
        <v>0.12711189895429867</v>
      </c>
      <c r="M325" s="513">
        <v>0.24000000953674316</v>
      </c>
      <c r="N325" s="470">
        <v>0.99999999822907271</v>
      </c>
    </row>
    <row r="326" spans="2:14">
      <c r="B326" s="499" t="s">
        <v>339</v>
      </c>
      <c r="C326" s="474" t="s">
        <v>331</v>
      </c>
      <c r="D326" s="503">
        <v>81537257.040000007</v>
      </c>
      <c r="E326" s="546">
        <v>7.6158761250170445E-2</v>
      </c>
      <c r="F326" s="501">
        <v>90000000</v>
      </c>
      <c r="G326" s="502">
        <v>6.9498069498069498E-2</v>
      </c>
      <c r="H326" s="501">
        <v>86759744</v>
      </c>
      <c r="I326" s="502">
        <v>7.8507577053206323E-2</v>
      </c>
      <c r="J326" s="501">
        <v>-3240256</v>
      </c>
      <c r="K326" s="501">
        <v>86759743.269999996</v>
      </c>
      <c r="L326" s="515">
        <v>8.1375549852551243E-2</v>
      </c>
      <c r="M326" s="513">
        <v>0.73000000417232513</v>
      </c>
      <c r="N326" s="470">
        <v>0.99999999158595942</v>
      </c>
    </row>
    <row r="327" spans="2:14">
      <c r="B327" s="499" t="s">
        <v>340</v>
      </c>
      <c r="C327" s="474" t="s">
        <v>341</v>
      </c>
      <c r="D327" s="503">
        <v>177294025</v>
      </c>
      <c r="E327" s="546">
        <v>0.16559906245598605</v>
      </c>
      <c r="F327" s="501">
        <v>200000000</v>
      </c>
      <c r="G327" s="502">
        <v>0.15444015444015444</v>
      </c>
      <c r="H327" s="501">
        <v>207450675</v>
      </c>
      <c r="I327" s="502">
        <v>0.18771897082017858</v>
      </c>
      <c r="J327" s="501">
        <v>7450675</v>
      </c>
      <c r="K327" s="501">
        <v>207450675</v>
      </c>
      <c r="L327" s="515">
        <v>0.19457656407387275</v>
      </c>
      <c r="M327" s="513">
        <v>0</v>
      </c>
      <c r="N327" s="470">
        <v>1</v>
      </c>
    </row>
    <row r="328" spans="2:14">
      <c r="B328" s="499" t="s">
        <v>342</v>
      </c>
      <c r="C328" s="474" t="s">
        <v>343</v>
      </c>
      <c r="D328" s="503">
        <v>50370065</v>
      </c>
      <c r="E328" s="546">
        <v>4.7047471226664729E-2</v>
      </c>
      <c r="F328" s="501">
        <v>40000000</v>
      </c>
      <c r="G328" s="502">
        <v>3.0888030888030889E-2</v>
      </c>
      <c r="H328" s="501">
        <v>20032317</v>
      </c>
      <c r="I328" s="502">
        <v>1.8126939959985992E-2</v>
      </c>
      <c r="J328" s="501">
        <v>-19967683</v>
      </c>
      <c r="K328" s="501">
        <v>20032317</v>
      </c>
      <c r="L328" s="515">
        <v>1.8789138248398712E-2</v>
      </c>
      <c r="M328" s="513">
        <v>0</v>
      </c>
      <c r="N328" s="470">
        <v>1</v>
      </c>
    </row>
    <row r="329" spans="2:14">
      <c r="B329" s="499" t="s">
        <v>344</v>
      </c>
      <c r="C329" s="474" t="s">
        <v>337</v>
      </c>
      <c r="D329" s="503">
        <v>7683449</v>
      </c>
      <c r="E329" s="546">
        <v>7.1766205929860499E-3</v>
      </c>
      <c r="F329" s="501">
        <v>10000000</v>
      </c>
      <c r="G329" s="502">
        <v>7.7220077220077222E-3</v>
      </c>
      <c r="H329" s="501">
        <v>3198370</v>
      </c>
      <c r="I329" s="502">
        <v>2.8941565251698245E-3</v>
      </c>
      <c r="J329" s="501">
        <v>-6801630</v>
      </c>
      <c r="K329" s="501">
        <v>3198370</v>
      </c>
      <c r="L329" s="515">
        <v>2.9998834433146693E-3</v>
      </c>
      <c r="M329" s="513">
        <v>0</v>
      </c>
      <c r="N329" s="470">
        <v>1</v>
      </c>
    </row>
    <row r="330" spans="2:14">
      <c r="B330" s="499" t="s">
        <v>345</v>
      </c>
      <c r="C330" s="474" t="s">
        <v>333</v>
      </c>
      <c r="D330" s="503">
        <v>28778778.489999998</v>
      </c>
      <c r="E330" s="546">
        <v>2.6880424969609087E-2</v>
      </c>
      <c r="F330" s="501">
        <v>0</v>
      </c>
      <c r="G330" s="502">
        <v>0</v>
      </c>
      <c r="H330" s="501">
        <v>0</v>
      </c>
      <c r="I330" s="502">
        <v>0</v>
      </c>
      <c r="J330" s="501">
        <v>0</v>
      </c>
      <c r="K330" s="501">
        <v>0</v>
      </c>
      <c r="L330" s="515">
        <v>0</v>
      </c>
      <c r="M330" s="513">
        <v>0</v>
      </c>
      <c r="N330" s="470">
        <v>0</v>
      </c>
    </row>
    <row r="331" spans="2:14">
      <c r="B331" s="499" t="s">
        <v>346</v>
      </c>
      <c r="C331" s="474" t="s">
        <v>331</v>
      </c>
      <c r="D331" s="503">
        <v>7770182</v>
      </c>
      <c r="E331" s="546">
        <v>7.2576323669812258E-3</v>
      </c>
      <c r="F331" s="501">
        <v>0</v>
      </c>
      <c r="G331" s="502">
        <v>0</v>
      </c>
      <c r="H331" s="501">
        <v>0</v>
      </c>
      <c r="I331" s="502">
        <v>0</v>
      </c>
      <c r="J331" s="501">
        <v>0</v>
      </c>
      <c r="K331" s="501">
        <v>0</v>
      </c>
      <c r="L331" s="515">
        <v>0</v>
      </c>
      <c r="M331" s="513">
        <v>0</v>
      </c>
      <c r="N331" s="470">
        <v>0</v>
      </c>
    </row>
    <row r="332" spans="2:14">
      <c r="B332" s="499"/>
      <c r="C332" s="511" t="s">
        <v>197</v>
      </c>
      <c r="D332" s="509">
        <v>538629880</v>
      </c>
      <c r="E332" s="546">
        <v>0.50309988246236881</v>
      </c>
      <c r="F332" s="509">
        <v>550000000</v>
      </c>
      <c r="G332" s="512">
        <v>0.42471042471042469</v>
      </c>
      <c r="H332" s="509">
        <v>570095000</v>
      </c>
      <c r="I332" s="512">
        <v>0.51587032276337352</v>
      </c>
      <c r="J332" s="509">
        <v>20095000</v>
      </c>
      <c r="K332" s="509">
        <v>554740814</v>
      </c>
      <c r="L332" s="512">
        <v>0.52031434238362118</v>
      </c>
      <c r="M332" s="513">
        <v>15354186</v>
      </c>
      <c r="N332" s="470">
        <v>0.97306732035888754</v>
      </c>
    </row>
    <row r="333" spans="2:14">
      <c r="B333" s="499" t="s">
        <v>185</v>
      </c>
      <c r="C333" s="474" t="s">
        <v>186</v>
      </c>
      <c r="D333" s="503">
        <v>0</v>
      </c>
      <c r="E333" s="546">
        <v>0</v>
      </c>
      <c r="F333" s="501"/>
      <c r="G333" s="502">
        <v>0</v>
      </c>
      <c r="H333" s="501"/>
      <c r="I333" s="502">
        <v>0</v>
      </c>
      <c r="J333" s="501">
        <v>0</v>
      </c>
      <c r="K333" s="503"/>
      <c r="L333" s="515">
        <v>0</v>
      </c>
      <c r="M333" s="513">
        <v>0</v>
      </c>
      <c r="N333" s="470">
        <v>0</v>
      </c>
    </row>
    <row r="334" spans="2:14">
      <c r="B334" s="499" t="s">
        <v>347</v>
      </c>
      <c r="C334" s="474" t="s">
        <v>348</v>
      </c>
      <c r="D334" s="503">
        <v>364776531</v>
      </c>
      <c r="E334" s="546">
        <v>0.34071453642922783</v>
      </c>
      <c r="F334" s="501">
        <v>348000000</v>
      </c>
      <c r="G334" s="502">
        <v>0.26872586872586873</v>
      </c>
      <c r="H334" s="501">
        <v>454502957</v>
      </c>
      <c r="I334" s="502">
        <v>0.41127283544759674</v>
      </c>
      <c r="J334" s="501">
        <v>106502957</v>
      </c>
      <c r="K334" s="501">
        <v>443113713</v>
      </c>
      <c r="L334" s="515">
        <v>0.41561466970187572</v>
      </c>
      <c r="M334" s="513">
        <v>11389244</v>
      </c>
      <c r="N334" s="470">
        <v>0.97494132034876946</v>
      </c>
    </row>
    <row r="335" spans="2:14" ht="22.5">
      <c r="B335" s="499" t="s">
        <v>349</v>
      </c>
      <c r="C335" s="474" t="s">
        <v>350</v>
      </c>
      <c r="D335" s="503">
        <v>90978620</v>
      </c>
      <c r="E335" s="546">
        <v>8.4977337366780523E-2</v>
      </c>
      <c r="F335" s="501">
        <v>41000000</v>
      </c>
      <c r="G335" s="502">
        <v>3.1660231660231658E-2</v>
      </c>
      <c r="H335" s="501">
        <v>103134387</v>
      </c>
      <c r="I335" s="502">
        <v>9.3324743261548812E-2</v>
      </c>
      <c r="J335" s="501">
        <v>62134387</v>
      </c>
      <c r="K335" s="501">
        <v>99169445</v>
      </c>
      <c r="L335" s="515">
        <v>9.3015122121019367E-2</v>
      </c>
      <c r="M335" s="513">
        <v>3964942</v>
      </c>
      <c r="N335" s="470">
        <v>0.96155557699683614</v>
      </c>
    </row>
    <row r="336" spans="2:14" ht="22.5">
      <c r="B336" s="499" t="s">
        <v>351</v>
      </c>
      <c r="C336" s="474" t="s">
        <v>352</v>
      </c>
      <c r="D336" s="503">
        <v>82874729</v>
      </c>
      <c r="E336" s="546">
        <v>7.7408008666360398E-2</v>
      </c>
      <c r="F336" s="501">
        <v>161000000</v>
      </c>
      <c r="G336" s="502">
        <v>0.12432432432432433</v>
      </c>
      <c r="H336" s="501">
        <v>12457656</v>
      </c>
      <c r="I336" s="502">
        <v>1.1272744054227939E-2</v>
      </c>
      <c r="J336" s="501">
        <v>-148542344</v>
      </c>
      <c r="K336" s="501">
        <v>12457656</v>
      </c>
      <c r="L336" s="515">
        <v>1.1684550560726136E-2</v>
      </c>
      <c r="M336" s="513">
        <v>0</v>
      </c>
      <c r="N336" s="470">
        <v>1</v>
      </c>
    </row>
    <row r="337" spans="2:14">
      <c r="B337" s="499"/>
      <c r="C337" s="474"/>
      <c r="D337" s="503">
        <v>0</v>
      </c>
      <c r="E337" s="546">
        <v>0</v>
      </c>
      <c r="F337" s="501">
        <v>0</v>
      </c>
      <c r="G337" s="502">
        <v>0</v>
      </c>
      <c r="H337" s="501"/>
      <c r="I337" s="502">
        <v>0</v>
      </c>
      <c r="J337" s="501"/>
      <c r="K337" s="503"/>
      <c r="L337" s="515">
        <v>0</v>
      </c>
      <c r="M337" s="513">
        <v>0</v>
      </c>
      <c r="N337" s="470">
        <v>0</v>
      </c>
    </row>
    <row r="338" spans="2:14">
      <c r="B338" s="499"/>
      <c r="C338" s="514" t="s">
        <v>176</v>
      </c>
      <c r="D338" s="510">
        <v>538629880</v>
      </c>
      <c r="E338" s="546">
        <v>0.50309988246236881</v>
      </c>
      <c r="F338" s="506">
        <v>550000000</v>
      </c>
      <c r="G338" s="515">
        <v>0.42471042471042469</v>
      </c>
      <c r="H338" s="506">
        <v>570095000</v>
      </c>
      <c r="I338" s="515">
        <v>0.51587032276337352</v>
      </c>
      <c r="J338" s="506">
        <v>20095000</v>
      </c>
      <c r="K338" s="506">
        <v>554740814</v>
      </c>
      <c r="L338" s="515">
        <v>0.52031434238362118</v>
      </c>
      <c r="M338" s="513">
        <v>15354186</v>
      </c>
      <c r="N338" s="470">
        <v>0.97306732035888754</v>
      </c>
    </row>
    <row r="339" spans="2:14">
      <c r="B339" s="499" t="s">
        <v>185</v>
      </c>
      <c r="C339" s="474" t="s">
        <v>186</v>
      </c>
      <c r="D339" s="510"/>
      <c r="E339" s="506"/>
      <c r="F339" s="506"/>
      <c r="G339" s="506"/>
      <c r="H339" s="506"/>
      <c r="I339" s="506"/>
      <c r="J339" s="506"/>
      <c r="K339" s="506"/>
      <c r="L339" s="506"/>
      <c r="M339" s="513">
        <v>0</v>
      </c>
      <c r="N339" s="470">
        <v>0</v>
      </c>
    </row>
    <row r="340" spans="2:14" ht="22.5">
      <c r="B340" s="499" t="s">
        <v>269</v>
      </c>
      <c r="C340" s="474" t="s">
        <v>270</v>
      </c>
      <c r="D340" s="510"/>
      <c r="E340" s="506"/>
      <c r="F340" s="506"/>
      <c r="G340" s="506"/>
      <c r="H340" s="501">
        <v>0</v>
      </c>
      <c r="I340" s="506"/>
      <c r="J340" s="501">
        <v>0</v>
      </c>
      <c r="K340" s="501">
        <v>0</v>
      </c>
      <c r="L340" s="506"/>
      <c r="M340" s="513">
        <v>0</v>
      </c>
      <c r="N340" s="470">
        <v>0</v>
      </c>
    </row>
    <row r="341" spans="2:14">
      <c r="B341" s="499"/>
      <c r="C341" s="474"/>
      <c r="D341" s="503"/>
      <c r="E341" s="501"/>
      <c r="F341" s="501"/>
      <c r="G341" s="501"/>
      <c r="H341" s="501">
        <v>0</v>
      </c>
      <c r="I341" s="501"/>
      <c r="J341" s="501">
        <v>0</v>
      </c>
      <c r="K341" s="501">
        <v>0</v>
      </c>
      <c r="L341" s="501"/>
      <c r="M341" s="513">
        <v>0</v>
      </c>
      <c r="N341" s="470">
        <v>0</v>
      </c>
    </row>
    <row r="342" spans="2:14">
      <c r="B342" s="499"/>
      <c r="C342" s="514" t="s">
        <v>177</v>
      </c>
      <c r="D342" s="506">
        <v>0</v>
      </c>
      <c r="E342" s="506">
        <v>0</v>
      </c>
      <c r="F342" s="506">
        <v>0</v>
      </c>
      <c r="G342" s="506">
        <v>0</v>
      </c>
      <c r="H342" s="506">
        <v>0</v>
      </c>
      <c r="I342" s="506"/>
      <c r="J342" s="501">
        <v>0</v>
      </c>
      <c r="K342" s="510">
        <v>0</v>
      </c>
      <c r="L342" s="506"/>
      <c r="M342" s="513">
        <v>0</v>
      </c>
      <c r="N342" s="470">
        <v>0</v>
      </c>
    </row>
    <row r="343" spans="2:14">
      <c r="B343" s="499" t="s">
        <v>185</v>
      </c>
      <c r="C343" s="474" t="s">
        <v>186</v>
      </c>
      <c r="D343" s="503"/>
      <c r="E343" s="501"/>
      <c r="F343" s="501"/>
      <c r="G343" s="501"/>
      <c r="H343" s="501">
        <v>0</v>
      </c>
      <c r="I343" s="501"/>
      <c r="J343" s="501">
        <v>0</v>
      </c>
      <c r="K343" s="503"/>
      <c r="L343" s="501"/>
      <c r="M343" s="513"/>
      <c r="N343" s="470"/>
    </row>
    <row r="344" spans="2:14">
      <c r="B344" s="499" t="s">
        <v>185</v>
      </c>
      <c r="C344" s="474" t="s">
        <v>186</v>
      </c>
      <c r="D344" s="503"/>
      <c r="E344" s="501"/>
      <c r="F344" s="501"/>
      <c r="G344" s="501"/>
      <c r="H344" s="501">
        <v>0</v>
      </c>
      <c r="I344" s="501"/>
      <c r="J344" s="501">
        <v>0</v>
      </c>
      <c r="K344" s="503"/>
      <c r="L344" s="501"/>
      <c r="M344" s="513"/>
      <c r="N344" s="470"/>
    </row>
    <row r="345" spans="2:14" ht="15.75" thickBot="1">
      <c r="B345" s="516"/>
      <c r="C345" s="517" t="s">
        <v>182</v>
      </c>
      <c r="D345" s="518">
        <v>1070622154.3199999</v>
      </c>
      <c r="E345" s="518"/>
      <c r="F345" s="518">
        <v>1295000000</v>
      </c>
      <c r="G345" s="518"/>
      <c r="H345" s="518">
        <v>1105113000</v>
      </c>
      <c r="I345" s="518"/>
      <c r="J345" s="518">
        <v>-189887000</v>
      </c>
      <c r="K345" s="518">
        <v>1066164756.21</v>
      </c>
      <c r="L345" s="518"/>
      <c r="M345" s="518">
        <v>38948243.790000014</v>
      </c>
      <c r="N345" s="495"/>
    </row>
    <row r="346" spans="2:14" ht="15.75" thickTop="1">
      <c r="D346" s="479"/>
      <c r="E346" s="479"/>
      <c r="F346" s="479"/>
      <c r="G346" s="479"/>
      <c r="H346" s="479"/>
      <c r="I346" s="479"/>
      <c r="J346" s="479"/>
      <c r="K346" s="479"/>
      <c r="L346" s="479"/>
      <c r="M346" s="479"/>
      <c r="N346" s="479"/>
    </row>
    <row r="347" spans="2:14">
      <c r="C347" s="447" t="s">
        <v>87</v>
      </c>
      <c r="D347" s="448"/>
      <c r="E347" s="449" t="s">
        <v>88</v>
      </c>
      <c r="F347" s="450" t="s">
        <v>204</v>
      </c>
      <c r="G347" s="451"/>
      <c r="H347" s="479"/>
      <c r="I347" s="479"/>
      <c r="J347" s="479"/>
      <c r="K347" s="479"/>
      <c r="L347" s="479"/>
      <c r="M347" s="479"/>
      <c r="N347" s="479"/>
    </row>
    <row r="348" spans="2:14">
      <c r="C348" s="453"/>
      <c r="D348" s="454"/>
      <c r="E348" s="449" t="s">
        <v>90</v>
      </c>
      <c r="F348" s="450"/>
      <c r="G348" s="451"/>
      <c r="H348" s="479"/>
      <c r="I348" s="479"/>
      <c r="J348" s="479"/>
      <c r="K348" s="479"/>
      <c r="L348" s="479"/>
      <c r="M348" s="479"/>
      <c r="N348" s="479"/>
    </row>
    <row r="349" spans="2:14">
      <c r="C349" s="455"/>
      <c r="D349" s="456"/>
      <c r="E349" s="449" t="s">
        <v>91</v>
      </c>
      <c r="F349" s="450" t="s">
        <v>92</v>
      </c>
      <c r="G349" s="451"/>
      <c r="H349" s="479"/>
      <c r="I349" s="479"/>
      <c r="J349" s="479"/>
      <c r="K349" s="479"/>
      <c r="L349" s="479"/>
      <c r="M349" s="479"/>
      <c r="N349" s="479"/>
    </row>
    <row r="350" spans="2:14">
      <c r="D350" s="479"/>
      <c r="E350" s="479"/>
      <c r="F350" s="479"/>
      <c r="G350" s="479"/>
      <c r="H350" s="479"/>
      <c r="I350" s="479"/>
      <c r="J350" s="479"/>
      <c r="K350" s="479"/>
      <c r="L350" s="479"/>
      <c r="M350" s="479"/>
      <c r="N350" s="479"/>
    </row>
    <row r="351" spans="2:14" ht="15.75" thickBot="1"/>
    <row r="352" spans="2:14" ht="16.5" thickTop="1" thickBot="1">
      <c r="B352" s="547" t="s">
        <v>167</v>
      </c>
      <c r="C352" s="548" t="s">
        <v>4</v>
      </c>
      <c r="D352" s="548"/>
      <c r="E352" s="548"/>
      <c r="F352" s="549" t="s">
        <v>5</v>
      </c>
      <c r="G352" s="549"/>
      <c r="H352" s="550" t="s">
        <v>353</v>
      </c>
      <c r="I352" s="550"/>
      <c r="J352" s="550"/>
      <c r="K352" s="550"/>
      <c r="L352" s="550"/>
      <c r="M352" s="550"/>
      <c r="N352" s="550"/>
    </row>
    <row r="353" spans="2:14" ht="15.75" thickTop="1">
      <c r="B353" s="547"/>
      <c r="C353" s="548"/>
      <c r="D353" s="548"/>
      <c r="E353" s="548"/>
      <c r="F353" s="549"/>
      <c r="G353" s="549"/>
      <c r="H353" s="550"/>
      <c r="I353" s="550"/>
      <c r="J353" s="550"/>
      <c r="K353" s="550"/>
      <c r="L353" s="550"/>
      <c r="M353" s="550"/>
      <c r="N353" s="550"/>
    </row>
    <row r="354" spans="2:14">
      <c r="B354" s="551" t="s">
        <v>168</v>
      </c>
      <c r="C354" s="552" t="s">
        <v>161</v>
      </c>
      <c r="D354" s="552"/>
      <c r="E354" s="552"/>
      <c r="F354" s="553" t="s">
        <v>169</v>
      </c>
      <c r="G354" s="553"/>
      <c r="H354" s="554">
        <v>9240</v>
      </c>
      <c r="I354" s="554"/>
      <c r="J354" s="554"/>
      <c r="K354" s="554"/>
      <c r="L354" s="554"/>
      <c r="M354" s="554"/>
      <c r="N354" s="554"/>
    </row>
    <row r="355" spans="2:14">
      <c r="B355" s="555" t="s">
        <v>7</v>
      </c>
      <c r="C355" s="556"/>
      <c r="D355" s="557" t="s">
        <v>170</v>
      </c>
      <c r="E355" s="557"/>
      <c r="F355" s="557"/>
      <c r="G355" s="557"/>
      <c r="H355" s="557"/>
      <c r="I355" s="557"/>
      <c r="J355" s="557"/>
      <c r="K355" s="557"/>
      <c r="L355" s="557"/>
      <c r="M355" s="557"/>
      <c r="N355" s="558"/>
    </row>
    <row r="356" spans="2:14">
      <c r="B356" s="559"/>
      <c r="C356" s="560"/>
      <c r="D356" s="561" t="s">
        <v>171</v>
      </c>
      <c r="E356" s="562">
        <v>2024</v>
      </c>
      <c r="F356" s="563" t="s">
        <v>10</v>
      </c>
      <c r="G356" s="563"/>
      <c r="H356" s="563" t="s">
        <v>10</v>
      </c>
      <c r="I356" s="563"/>
      <c r="J356" s="564" t="s">
        <v>10</v>
      </c>
      <c r="K356" s="563" t="s">
        <v>10</v>
      </c>
      <c r="L356" s="563"/>
      <c r="M356" s="565" t="s">
        <v>172</v>
      </c>
      <c r="N356" s="566" t="s">
        <v>12</v>
      </c>
    </row>
    <row r="357" spans="2:14" ht="42">
      <c r="B357" s="559"/>
      <c r="C357" s="560"/>
      <c r="D357" s="567" t="s">
        <v>173</v>
      </c>
      <c r="E357" s="568" t="s">
        <v>14</v>
      </c>
      <c r="F357" s="569" t="s">
        <v>354</v>
      </c>
      <c r="G357" s="570" t="s">
        <v>14</v>
      </c>
      <c r="H357" s="569" t="s">
        <v>16</v>
      </c>
      <c r="I357" s="570" t="s">
        <v>14</v>
      </c>
      <c r="J357" s="571" t="s">
        <v>174</v>
      </c>
      <c r="K357" s="569" t="s">
        <v>18</v>
      </c>
      <c r="L357" s="570" t="s">
        <v>14</v>
      </c>
      <c r="M357" s="565"/>
      <c r="N357" s="566"/>
    </row>
    <row r="358" spans="2:14" ht="15.75" thickBot="1">
      <c r="B358" s="572"/>
      <c r="C358" s="573"/>
      <c r="D358" s="574" t="s">
        <v>19</v>
      </c>
      <c r="E358" s="574" t="s">
        <v>20</v>
      </c>
      <c r="F358" s="574" t="s">
        <v>21</v>
      </c>
      <c r="G358" s="574" t="s">
        <v>22</v>
      </c>
      <c r="H358" s="574" t="s">
        <v>23</v>
      </c>
      <c r="I358" s="574" t="s">
        <v>24</v>
      </c>
      <c r="J358" s="574" t="s">
        <v>25</v>
      </c>
      <c r="K358" s="574" t="s">
        <v>26</v>
      </c>
      <c r="L358" s="574" t="s">
        <v>27</v>
      </c>
      <c r="M358" s="574" t="s">
        <v>28</v>
      </c>
      <c r="N358" s="575" t="s">
        <v>29</v>
      </c>
    </row>
    <row r="359" spans="2:14" ht="15.75" thickTop="1">
      <c r="B359" s="234" t="s">
        <v>55</v>
      </c>
      <c r="C359" s="235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3"/>
    </row>
    <row r="360" spans="2:14">
      <c r="B360" s="14" t="s">
        <v>31</v>
      </c>
      <c r="C360" s="15" t="s">
        <v>32</v>
      </c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8"/>
    </row>
    <row r="361" spans="2:14">
      <c r="B361" s="499" t="s">
        <v>57</v>
      </c>
      <c r="C361" s="500" t="s">
        <v>58</v>
      </c>
      <c r="D361" s="501">
        <v>1697598138</v>
      </c>
      <c r="E361" s="502">
        <v>0.51978375333733462</v>
      </c>
      <c r="F361" s="501">
        <v>2042177000</v>
      </c>
      <c r="G361" s="502">
        <v>0.45276378132739631</v>
      </c>
      <c r="H361" s="501">
        <v>2017600000</v>
      </c>
      <c r="I361" s="502">
        <v>0.52507314781504355</v>
      </c>
      <c r="J361" s="501">
        <v>-24577000</v>
      </c>
      <c r="K361" s="503">
        <v>2005759022</v>
      </c>
      <c r="L361" s="502">
        <v>0.56910230109673587</v>
      </c>
      <c r="M361" s="501">
        <v>11840978</v>
      </c>
      <c r="N361" s="470">
        <v>0.9941311568199841</v>
      </c>
    </row>
    <row r="362" spans="2:14">
      <c r="B362" s="499" t="s">
        <v>59</v>
      </c>
      <c r="C362" s="500" t="s">
        <v>60</v>
      </c>
      <c r="D362" s="501">
        <v>273405121</v>
      </c>
      <c r="E362" s="502">
        <v>8.3713298685903798E-2</v>
      </c>
      <c r="F362" s="501">
        <v>357703000</v>
      </c>
      <c r="G362" s="502">
        <v>7.9305056746870453E-2</v>
      </c>
      <c r="H362" s="501">
        <v>333784000</v>
      </c>
      <c r="I362" s="502">
        <v>8.6866086226356318E-2</v>
      </c>
      <c r="J362" s="501">
        <v>-23919000</v>
      </c>
      <c r="K362" s="503">
        <v>329905756</v>
      </c>
      <c r="L362" s="502">
        <v>9.3605524305430884E-2</v>
      </c>
      <c r="M362" s="501">
        <v>3878244</v>
      </c>
      <c r="N362" s="470">
        <v>0.98838097691920523</v>
      </c>
    </row>
    <row r="363" spans="2:14">
      <c r="B363" s="499" t="s">
        <v>61</v>
      </c>
      <c r="C363" s="500" t="s">
        <v>62</v>
      </c>
      <c r="D363" s="501">
        <v>390752691.75</v>
      </c>
      <c r="E363" s="502">
        <v>0.1196436872767597</v>
      </c>
      <c r="F363" s="501">
        <v>419000000</v>
      </c>
      <c r="G363" s="502">
        <v>9.2894996063602256E-2</v>
      </c>
      <c r="H363" s="501">
        <v>390380384</v>
      </c>
      <c r="I363" s="502">
        <v>0.10159509172884887</v>
      </c>
      <c r="J363" s="501">
        <v>-28619616</v>
      </c>
      <c r="K363" s="503">
        <v>352855171.81</v>
      </c>
      <c r="L363" s="502">
        <v>0.10011705694870612</v>
      </c>
      <c r="M363" s="501">
        <v>37525212.189999998</v>
      </c>
      <c r="N363" s="470">
        <v>0.90387526185229639</v>
      </c>
    </row>
    <row r="364" spans="2:14">
      <c r="B364" s="499" t="s">
        <v>63</v>
      </c>
      <c r="C364" s="500" t="s">
        <v>64</v>
      </c>
      <c r="D364" s="501">
        <v>0</v>
      </c>
      <c r="E364" s="502">
        <v>0</v>
      </c>
      <c r="F364" s="501">
        <v>0</v>
      </c>
      <c r="G364" s="502">
        <v>0</v>
      </c>
      <c r="H364" s="501">
        <v>0</v>
      </c>
      <c r="I364" s="502">
        <v>0</v>
      </c>
      <c r="J364" s="501">
        <v>0</v>
      </c>
      <c r="K364" s="503">
        <v>0</v>
      </c>
      <c r="L364" s="502">
        <v>0</v>
      </c>
      <c r="M364" s="501">
        <v>0</v>
      </c>
      <c r="N364" s="470">
        <v>0</v>
      </c>
    </row>
    <row r="365" spans="2:14">
      <c r="B365" s="499" t="s">
        <v>65</v>
      </c>
      <c r="C365" s="500" t="s">
        <v>66</v>
      </c>
      <c r="D365" s="501">
        <v>0</v>
      </c>
      <c r="E365" s="502">
        <v>0</v>
      </c>
      <c r="F365" s="501">
        <v>0</v>
      </c>
      <c r="G365" s="502">
        <v>0</v>
      </c>
      <c r="H365" s="501">
        <v>0</v>
      </c>
      <c r="I365" s="502">
        <v>0</v>
      </c>
      <c r="J365" s="501">
        <v>0</v>
      </c>
      <c r="K365" s="503">
        <v>0</v>
      </c>
      <c r="L365" s="502">
        <v>0</v>
      </c>
      <c r="M365" s="501">
        <v>0</v>
      </c>
      <c r="N365" s="470">
        <v>0</v>
      </c>
    </row>
    <row r="366" spans="2:14">
      <c r="B366" s="499" t="s">
        <v>67</v>
      </c>
      <c r="C366" s="500" t="s">
        <v>68</v>
      </c>
      <c r="D366" s="501">
        <v>0</v>
      </c>
      <c r="E366" s="502">
        <v>0</v>
      </c>
      <c r="F366" s="501">
        <v>0</v>
      </c>
      <c r="G366" s="502">
        <v>0</v>
      </c>
      <c r="H366" s="501">
        <v>0</v>
      </c>
      <c r="I366" s="502">
        <v>0</v>
      </c>
      <c r="J366" s="501">
        <v>0</v>
      </c>
      <c r="K366" s="503">
        <v>0</v>
      </c>
      <c r="L366" s="502">
        <v>0</v>
      </c>
      <c r="M366" s="501">
        <v>0</v>
      </c>
      <c r="N366" s="470">
        <v>0</v>
      </c>
    </row>
    <row r="367" spans="2:14">
      <c r="B367" s="499" t="s">
        <v>69</v>
      </c>
      <c r="C367" s="500" t="s">
        <v>70</v>
      </c>
      <c r="D367" s="501">
        <v>259820787</v>
      </c>
      <c r="E367" s="502">
        <v>7.9553942030725855E-2</v>
      </c>
      <c r="F367" s="501">
        <v>313120000</v>
      </c>
      <c r="G367" s="502">
        <v>6.942071877669484E-2</v>
      </c>
      <c r="H367" s="501">
        <v>317098861</v>
      </c>
      <c r="I367" s="502">
        <v>8.2523838775691402E-2</v>
      </c>
      <c r="J367" s="501">
        <v>3978861</v>
      </c>
      <c r="K367" s="503">
        <v>293155314.60000002</v>
      </c>
      <c r="L367" s="502">
        <v>8.3178169604462851E-2</v>
      </c>
      <c r="M367" s="501">
        <v>23943546.399999976</v>
      </c>
      <c r="N367" s="470">
        <v>0.92449185618487617</v>
      </c>
    </row>
    <row r="368" spans="2:14">
      <c r="B368" s="504"/>
      <c r="C368" s="505" t="s">
        <v>175</v>
      </c>
      <c r="D368" s="506">
        <v>2621576737.75</v>
      </c>
      <c r="E368" s="502">
        <v>0.80269468133072397</v>
      </c>
      <c r="F368" s="506">
        <v>3132000000</v>
      </c>
      <c r="G368" s="502">
        <v>0.69438455291456391</v>
      </c>
      <c r="H368" s="506">
        <v>3058863245</v>
      </c>
      <c r="I368" s="502">
        <v>0.79605816454594014</v>
      </c>
      <c r="J368" s="506">
        <v>-73136755</v>
      </c>
      <c r="K368" s="545">
        <v>2981675264.4099998</v>
      </c>
      <c r="L368" s="502">
        <v>0.84600305195533565</v>
      </c>
      <c r="M368" s="506">
        <v>77187980.589999974</v>
      </c>
      <c r="N368" s="470">
        <v>0.97476579552349352</v>
      </c>
    </row>
    <row r="369" spans="2:17">
      <c r="B369" s="499" t="s">
        <v>78</v>
      </c>
      <c r="C369" s="500" t="s">
        <v>72</v>
      </c>
      <c r="D369" s="503">
        <v>0</v>
      </c>
      <c r="E369" s="502">
        <v>0</v>
      </c>
      <c r="F369" s="501">
        <v>30000000</v>
      </c>
      <c r="G369" s="502">
        <v>6.6511930355801141E-3</v>
      </c>
      <c r="H369" s="501">
        <v>0</v>
      </c>
      <c r="I369" s="502">
        <v>0</v>
      </c>
      <c r="J369" s="501">
        <v>-30000000</v>
      </c>
      <c r="K369" s="501">
        <v>0</v>
      </c>
      <c r="L369" s="502">
        <v>0</v>
      </c>
      <c r="M369" s="501">
        <v>0</v>
      </c>
      <c r="N369" s="470">
        <v>0</v>
      </c>
    </row>
    <row r="370" spans="2:17">
      <c r="B370" s="499" t="s">
        <v>80</v>
      </c>
      <c r="C370" s="500" t="s">
        <v>74</v>
      </c>
      <c r="D370" s="503">
        <v>185219429</v>
      </c>
      <c r="E370" s="502">
        <v>5.6711920119117118E-2</v>
      </c>
      <c r="F370" s="501">
        <v>778469000</v>
      </c>
      <c r="G370" s="502">
        <v>0.17259158637383384</v>
      </c>
      <c r="H370" s="501">
        <v>213649000</v>
      </c>
      <c r="I370" s="502">
        <v>5.5601384296954923E-2</v>
      </c>
      <c r="J370" s="501">
        <v>-564820000</v>
      </c>
      <c r="K370" s="501">
        <v>211908528</v>
      </c>
      <c r="L370" s="502">
        <v>6.0125682888152093E-2</v>
      </c>
      <c r="M370" s="501">
        <v>1740472</v>
      </c>
      <c r="N370" s="470">
        <v>0.99185359163862219</v>
      </c>
    </row>
    <row r="371" spans="2:17">
      <c r="B371" s="499">
        <v>232</v>
      </c>
      <c r="C371" s="474" t="s">
        <v>76</v>
      </c>
      <c r="D371" s="503">
        <v>0</v>
      </c>
      <c r="E371" s="502">
        <v>0</v>
      </c>
      <c r="F371" s="501"/>
      <c r="G371" s="502">
        <v>0</v>
      </c>
      <c r="H371" s="501">
        <v>0</v>
      </c>
      <c r="I371" s="502">
        <v>0</v>
      </c>
      <c r="J371" s="501">
        <v>0</v>
      </c>
      <c r="K371" s="501">
        <v>0</v>
      </c>
      <c r="L371" s="502">
        <v>0</v>
      </c>
      <c r="M371" s="501"/>
      <c r="N371" s="470">
        <v>0</v>
      </c>
    </row>
    <row r="372" spans="2:17">
      <c r="B372" s="504"/>
      <c r="C372" s="505" t="s">
        <v>176</v>
      </c>
      <c r="D372" s="506">
        <v>185219429</v>
      </c>
      <c r="E372" s="502">
        <v>5.6711920119117118E-2</v>
      </c>
      <c r="F372" s="506">
        <v>808469000</v>
      </c>
      <c r="G372" s="502">
        <v>0.17924277940941397</v>
      </c>
      <c r="H372" s="506">
        <v>213649000</v>
      </c>
      <c r="I372" s="502">
        <v>5.5601384296954923E-2</v>
      </c>
      <c r="J372" s="506">
        <v>-594820000</v>
      </c>
      <c r="K372" s="506">
        <v>211908528</v>
      </c>
      <c r="L372" s="502">
        <v>6.0125682888152093E-2</v>
      </c>
      <c r="M372" s="506">
        <v>1740472</v>
      </c>
      <c r="N372" s="470">
        <v>0.99185359163862219</v>
      </c>
    </row>
    <row r="373" spans="2:17">
      <c r="B373" s="499" t="s">
        <v>78</v>
      </c>
      <c r="C373" s="500" t="s">
        <v>72</v>
      </c>
      <c r="D373" s="501">
        <v>8102230</v>
      </c>
      <c r="E373" s="502">
        <v>2.4808035691909745E-3</v>
      </c>
      <c r="F373" s="501">
        <v>0</v>
      </c>
      <c r="G373" s="502">
        <v>0</v>
      </c>
      <c r="H373" s="501">
        <v>0</v>
      </c>
      <c r="I373" s="502">
        <v>0</v>
      </c>
      <c r="J373" s="501">
        <v>0</v>
      </c>
      <c r="K373" s="501">
        <v>26557570</v>
      </c>
      <c r="L373" s="502">
        <v>7.5352891512695582E-3</v>
      </c>
      <c r="M373" s="501">
        <v>-26557570</v>
      </c>
      <c r="N373" s="470">
        <v>0</v>
      </c>
    </row>
    <row r="374" spans="2:17">
      <c r="B374" s="499" t="s">
        <v>80</v>
      </c>
      <c r="C374" s="500" t="s">
        <v>74</v>
      </c>
      <c r="D374" s="501">
        <v>451071590</v>
      </c>
      <c r="E374" s="502">
        <v>0.13811259498096795</v>
      </c>
      <c r="F374" s="501">
        <v>570000000</v>
      </c>
      <c r="G374" s="502">
        <v>0.12637266767602215</v>
      </c>
      <c r="H374" s="501">
        <v>570000000</v>
      </c>
      <c r="I374" s="502">
        <v>0.1483404511571049</v>
      </c>
      <c r="J374" s="501">
        <v>0</v>
      </c>
      <c r="K374" s="501">
        <v>304284770</v>
      </c>
      <c r="L374" s="502">
        <v>8.6335976005242676E-2</v>
      </c>
      <c r="M374" s="501">
        <v>265715230</v>
      </c>
      <c r="N374" s="470">
        <v>0.53383292982456143</v>
      </c>
    </row>
    <row r="375" spans="2:17">
      <c r="B375" s="504"/>
      <c r="C375" s="505" t="s">
        <v>177</v>
      </c>
      <c r="D375" s="506">
        <v>459173820</v>
      </c>
      <c r="E375" s="502">
        <v>0.14059339855015893</v>
      </c>
      <c r="F375" s="506">
        <v>570000000</v>
      </c>
      <c r="G375" s="502">
        <v>0.12637266767602215</v>
      </c>
      <c r="H375" s="506">
        <v>570000000</v>
      </c>
      <c r="I375" s="502">
        <v>0.1483404511571049</v>
      </c>
      <c r="J375" s="506">
        <v>0</v>
      </c>
      <c r="K375" s="506">
        <v>330842340</v>
      </c>
      <c r="L375" s="502">
        <v>9.3871265156512243E-2</v>
      </c>
      <c r="M375" s="506">
        <v>239157660</v>
      </c>
      <c r="N375" s="470">
        <v>0.58042515789473681</v>
      </c>
    </row>
    <row r="376" spans="2:17">
      <c r="B376" s="507"/>
      <c r="C376" s="508" t="s">
        <v>178</v>
      </c>
      <c r="D376" s="509">
        <v>644393249</v>
      </c>
      <c r="E376" s="502">
        <v>0.19730531866927603</v>
      </c>
      <c r="F376" s="509">
        <v>1378469000</v>
      </c>
      <c r="G376" s="502">
        <v>0.30561544708543614</v>
      </c>
      <c r="H376" s="509">
        <v>783649000</v>
      </c>
      <c r="I376" s="502">
        <v>0.20394183545405983</v>
      </c>
      <c r="J376" s="509">
        <v>-594820000</v>
      </c>
      <c r="K376" s="509">
        <v>542750868</v>
      </c>
      <c r="L376" s="502">
        <v>0.15399694804466432</v>
      </c>
      <c r="M376" s="509">
        <v>240898132</v>
      </c>
      <c r="N376" s="470">
        <v>0.6925943477245553</v>
      </c>
    </row>
    <row r="377" spans="2:17">
      <c r="B377" s="507"/>
      <c r="C377" s="508" t="s">
        <v>179</v>
      </c>
      <c r="D377" s="509">
        <v>3265969986.75</v>
      </c>
      <c r="E377" s="502">
        <v>1</v>
      </c>
      <c r="F377" s="509">
        <v>4510469000</v>
      </c>
      <c r="G377" s="502">
        <v>1</v>
      </c>
      <c r="H377" s="509">
        <v>3842512245</v>
      </c>
      <c r="I377" s="502">
        <v>1</v>
      </c>
      <c r="J377" s="509">
        <v>-667956755</v>
      </c>
      <c r="K377" s="509">
        <v>3524426132.4099998</v>
      </c>
      <c r="L377" s="502">
        <v>1</v>
      </c>
      <c r="M377" s="509">
        <v>318086112.58999997</v>
      </c>
      <c r="N377" s="470">
        <v>0.91721923254664861</v>
      </c>
    </row>
    <row r="378" spans="2:17">
      <c r="B378" s="504"/>
      <c r="C378" s="505" t="s">
        <v>180</v>
      </c>
      <c r="D378" s="510">
        <v>2539951</v>
      </c>
      <c r="E378" s="506"/>
      <c r="F378" s="506"/>
      <c r="G378" s="506"/>
      <c r="H378" s="506"/>
      <c r="I378" s="506"/>
      <c r="J378" s="501">
        <v>0</v>
      </c>
      <c r="K378" s="501">
        <v>3952027</v>
      </c>
      <c r="L378" s="506"/>
      <c r="M378" s="506"/>
      <c r="N378" s="470"/>
    </row>
    <row r="379" spans="2:17">
      <c r="B379" s="504"/>
      <c r="C379" s="505" t="s">
        <v>181</v>
      </c>
      <c r="D379" s="510">
        <v>676760</v>
      </c>
      <c r="E379" s="506"/>
      <c r="F379" s="506"/>
      <c r="G379" s="506"/>
      <c r="H379" s="506"/>
      <c r="I379" s="506"/>
      <c r="J379" s="506"/>
      <c r="K379" s="501">
        <v>976899</v>
      </c>
      <c r="L379" s="506"/>
      <c r="M379" s="506"/>
      <c r="N379" s="470"/>
    </row>
    <row r="380" spans="2:17">
      <c r="B380" s="507"/>
      <c r="C380" s="508" t="s">
        <v>182</v>
      </c>
      <c r="D380" s="509">
        <v>3269186697.75</v>
      </c>
      <c r="E380" s="509"/>
      <c r="F380" s="509">
        <v>4510469000</v>
      </c>
      <c r="G380" s="509">
        <v>1</v>
      </c>
      <c r="H380" s="509">
        <v>3842512245</v>
      </c>
      <c r="I380" s="509">
        <v>1</v>
      </c>
      <c r="J380" s="509">
        <v>-667956755</v>
      </c>
      <c r="K380" s="509">
        <v>3529355058.4099998</v>
      </c>
      <c r="L380" s="509">
        <v>1</v>
      </c>
      <c r="M380" s="509">
        <v>318086112.58999997</v>
      </c>
      <c r="N380" s="470"/>
    </row>
    <row r="381" spans="2:17">
      <c r="B381" s="497" t="s">
        <v>183</v>
      </c>
      <c r="C381" s="498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8"/>
    </row>
    <row r="382" spans="2:17">
      <c r="B382" s="14" t="s">
        <v>56</v>
      </c>
      <c r="C382" s="15" t="s">
        <v>32</v>
      </c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8"/>
    </row>
    <row r="383" spans="2:17">
      <c r="B383" s="499"/>
      <c r="C383" s="511" t="s">
        <v>184</v>
      </c>
      <c r="D383" s="509">
        <v>2621576737.75</v>
      </c>
      <c r="E383" s="512">
        <v>0.80269468133072397</v>
      </c>
      <c r="F383" s="509">
        <v>3132000000</v>
      </c>
      <c r="G383" s="512">
        <v>0.6943845529145638</v>
      </c>
      <c r="H383" s="509">
        <v>3058863245</v>
      </c>
      <c r="I383" s="512">
        <v>0.79605816454594014</v>
      </c>
      <c r="J383" s="509">
        <v>-73136755</v>
      </c>
      <c r="K383" s="509">
        <v>2981675264.4099998</v>
      </c>
      <c r="L383" s="512">
        <v>0.84600305195533587</v>
      </c>
      <c r="M383" s="509">
        <v>77187980.590000257</v>
      </c>
      <c r="N383" s="470">
        <v>0.97476579552349352</v>
      </c>
      <c r="P383" s="479"/>
    </row>
    <row r="384" spans="2:17">
      <c r="B384" s="499" t="s">
        <v>185</v>
      </c>
      <c r="C384" s="474" t="s">
        <v>186</v>
      </c>
      <c r="D384" s="503"/>
      <c r="E384" s="501"/>
      <c r="F384" s="501"/>
      <c r="G384" s="501"/>
      <c r="H384" s="501"/>
      <c r="I384" s="501"/>
      <c r="J384" s="501"/>
      <c r="K384" s="501"/>
      <c r="L384" s="501"/>
      <c r="M384" s="513"/>
      <c r="N384" s="470"/>
      <c r="Q384" s="479"/>
    </row>
    <row r="385" spans="2:20">
      <c r="B385" s="499" t="s">
        <v>355</v>
      </c>
      <c r="C385" s="474" t="s">
        <v>356</v>
      </c>
      <c r="D385" s="503">
        <v>0</v>
      </c>
      <c r="E385" s="502">
        <v>0</v>
      </c>
      <c r="F385" s="501">
        <v>0</v>
      </c>
      <c r="G385" s="502">
        <v>0</v>
      </c>
      <c r="H385" s="501">
        <v>15760781</v>
      </c>
      <c r="I385" s="502">
        <v>4.1016866037339068E-3</v>
      </c>
      <c r="J385" s="501">
        <v>15760781</v>
      </c>
      <c r="K385" s="501">
        <v>1241392</v>
      </c>
      <c r="L385" s="515">
        <v>3.5222528529804572E-4</v>
      </c>
      <c r="M385" s="513">
        <v>14519389</v>
      </c>
      <c r="N385" s="470">
        <v>7.8764624671835745E-2</v>
      </c>
      <c r="R385" s="178"/>
      <c r="S385" s="178"/>
      <c r="T385" s="185"/>
    </row>
    <row r="386" spans="2:20">
      <c r="B386" s="499" t="s">
        <v>357</v>
      </c>
      <c r="C386" s="474" t="s">
        <v>358</v>
      </c>
      <c r="D386" s="503">
        <v>0</v>
      </c>
      <c r="E386" s="502">
        <v>0</v>
      </c>
      <c r="F386" s="501">
        <v>0</v>
      </c>
      <c r="G386" s="502">
        <v>0</v>
      </c>
      <c r="H386" s="501">
        <v>6500000</v>
      </c>
      <c r="I386" s="502">
        <v>1.6916016360020735E-3</v>
      </c>
      <c r="J386" s="501">
        <v>6500000</v>
      </c>
      <c r="K386" s="501">
        <v>6024763</v>
      </c>
      <c r="L386" s="515">
        <v>1.7094309182982569E-3</v>
      </c>
      <c r="M386" s="513">
        <v>475237</v>
      </c>
      <c r="N386" s="470">
        <v>0.92688661538461536</v>
      </c>
      <c r="R386" s="178"/>
      <c r="S386" s="178"/>
      <c r="T386" s="185"/>
    </row>
    <row r="387" spans="2:20">
      <c r="B387" s="499" t="s">
        <v>359</v>
      </c>
      <c r="C387" s="474" t="s">
        <v>360</v>
      </c>
      <c r="D387" s="503">
        <v>0</v>
      </c>
      <c r="E387" s="502">
        <v>0</v>
      </c>
      <c r="F387" s="501">
        <v>0</v>
      </c>
      <c r="G387" s="502">
        <v>0</v>
      </c>
      <c r="H387" s="501">
        <v>13897666</v>
      </c>
      <c r="I387" s="502">
        <v>3.6168176218785218E-3</v>
      </c>
      <c r="J387" s="501">
        <v>13897666</v>
      </c>
      <c r="K387" s="501">
        <v>1203596</v>
      </c>
      <c r="L387" s="515">
        <v>3.4150126993212989E-4</v>
      </c>
      <c r="M387" s="513">
        <v>12694070</v>
      </c>
      <c r="N387" s="470">
        <v>8.6604182313778449E-2</v>
      </c>
      <c r="R387" s="178"/>
      <c r="S387" s="178"/>
      <c r="T387" s="185"/>
    </row>
    <row r="388" spans="2:20">
      <c r="B388" s="499" t="s">
        <v>361</v>
      </c>
      <c r="C388" s="474" t="s">
        <v>362</v>
      </c>
      <c r="D388" s="503">
        <v>0</v>
      </c>
      <c r="E388" s="502">
        <v>0</v>
      </c>
      <c r="F388" s="501">
        <v>0</v>
      </c>
      <c r="G388" s="502">
        <v>0</v>
      </c>
      <c r="H388" s="501">
        <v>4358844</v>
      </c>
      <c r="I388" s="502">
        <v>1.1343734833042802E-3</v>
      </c>
      <c r="J388" s="501">
        <v>4358844</v>
      </c>
      <c r="K388" s="501">
        <v>3812578</v>
      </c>
      <c r="L388" s="515">
        <v>1.0817585208951343E-3</v>
      </c>
      <c r="M388" s="513">
        <v>546266</v>
      </c>
      <c r="N388" s="470">
        <v>0.8746764050284892</v>
      </c>
      <c r="R388" s="178"/>
      <c r="S388" s="178"/>
      <c r="T388" s="185"/>
    </row>
    <row r="389" spans="2:20" ht="22.5">
      <c r="B389" s="499" t="s">
        <v>363</v>
      </c>
      <c r="C389" s="474" t="s">
        <v>364</v>
      </c>
      <c r="D389" s="503">
        <v>0</v>
      </c>
      <c r="E389" s="502">
        <v>0</v>
      </c>
      <c r="F389" s="501">
        <v>0</v>
      </c>
      <c r="G389" s="502">
        <v>0</v>
      </c>
      <c r="H389" s="501">
        <v>1575853</v>
      </c>
      <c r="I389" s="502">
        <v>4.1011007890750389E-4</v>
      </c>
      <c r="J389" s="501">
        <v>1575853</v>
      </c>
      <c r="K389" s="501">
        <v>772204</v>
      </c>
      <c r="L389" s="515">
        <v>2.1910063397242134E-4</v>
      </c>
      <c r="M389" s="513">
        <v>803649</v>
      </c>
      <c r="N389" s="470">
        <v>0.49002286380772825</v>
      </c>
      <c r="R389" s="178"/>
      <c r="S389" s="178"/>
      <c r="T389" s="185"/>
    </row>
    <row r="390" spans="2:20">
      <c r="B390" s="499" t="s">
        <v>365</v>
      </c>
      <c r="C390" s="474" t="s">
        <v>366</v>
      </c>
      <c r="D390" s="503">
        <v>0</v>
      </c>
      <c r="E390" s="502">
        <v>0</v>
      </c>
      <c r="F390" s="501">
        <v>0</v>
      </c>
      <c r="G390" s="502">
        <v>0</v>
      </c>
      <c r="H390" s="501">
        <v>11506504</v>
      </c>
      <c r="I390" s="502">
        <v>2.9945263063176001E-3</v>
      </c>
      <c r="J390" s="501">
        <v>11506504</v>
      </c>
      <c r="K390" s="501">
        <v>4097300</v>
      </c>
      <c r="L390" s="515">
        <v>1.1625438712765048E-3</v>
      </c>
      <c r="M390" s="513">
        <v>7409204</v>
      </c>
      <c r="N390" s="470">
        <v>0.35608556691067939</v>
      </c>
      <c r="R390" s="178"/>
      <c r="S390" s="178"/>
      <c r="T390" s="185"/>
    </row>
    <row r="391" spans="2:20">
      <c r="B391" s="499" t="s">
        <v>367</v>
      </c>
      <c r="C391" s="474" t="s">
        <v>368</v>
      </c>
      <c r="D391" s="503">
        <v>0</v>
      </c>
      <c r="E391" s="502">
        <v>0</v>
      </c>
      <c r="F391" s="501">
        <v>0</v>
      </c>
      <c r="G391" s="502">
        <v>0</v>
      </c>
      <c r="H391" s="501">
        <v>49865136</v>
      </c>
      <c r="I391" s="502">
        <v>1.2977222405702444E-2</v>
      </c>
      <c r="J391" s="501">
        <v>49865136</v>
      </c>
      <c r="K391" s="501">
        <v>25744428.199999999</v>
      </c>
      <c r="L391" s="515">
        <v>7.3045730660259234E-3</v>
      </c>
      <c r="M391" s="513">
        <v>24120707.800000001</v>
      </c>
      <c r="N391" s="470">
        <v>0.51628111873594407</v>
      </c>
      <c r="R391" s="178"/>
      <c r="S391" s="178"/>
      <c r="T391" s="185"/>
    </row>
    <row r="392" spans="2:20">
      <c r="B392" s="499" t="s">
        <v>369</v>
      </c>
      <c r="C392" s="474" t="s">
        <v>370</v>
      </c>
      <c r="D392" s="503">
        <v>0</v>
      </c>
      <c r="E392" s="502">
        <v>0</v>
      </c>
      <c r="F392" s="501">
        <v>0</v>
      </c>
      <c r="G392" s="502">
        <v>0</v>
      </c>
      <c r="H392" s="501">
        <v>308113144</v>
      </c>
      <c r="I392" s="502">
        <v>8.0185338225252686E-2</v>
      </c>
      <c r="J392" s="501">
        <v>308113144</v>
      </c>
      <c r="K392" s="501">
        <v>291493688.19999999</v>
      </c>
      <c r="L392" s="515">
        <v>8.2706709475189599E-2</v>
      </c>
      <c r="M392" s="513">
        <v>16619455.800000012</v>
      </c>
      <c r="N392" s="470">
        <v>0.94606054261677319</v>
      </c>
      <c r="R392" s="178"/>
      <c r="S392" s="178"/>
      <c r="T392" s="185"/>
    </row>
    <row r="393" spans="2:20">
      <c r="B393" s="499" t="s">
        <v>371</v>
      </c>
      <c r="C393" s="474" t="s">
        <v>372</v>
      </c>
      <c r="D393" s="503">
        <v>1729998015.3099999</v>
      </c>
      <c r="E393" s="502">
        <v>0.52970419885319842</v>
      </c>
      <c r="F393" s="501">
        <v>2632063000</v>
      </c>
      <c r="G393" s="502">
        <v>0.58354530316026998</v>
      </c>
      <c r="H393" s="501">
        <v>2328265780</v>
      </c>
      <c r="I393" s="502">
        <v>0.60592280038394519</v>
      </c>
      <c r="J393" s="501">
        <v>-303797220</v>
      </c>
      <c r="K393" s="501">
        <v>2328265778.0099998</v>
      </c>
      <c r="L393" s="515">
        <v>0.66060847654024557</v>
      </c>
      <c r="M393" s="513">
        <v>1.9900002479553223</v>
      </c>
      <c r="N393" s="470">
        <v>0.99999999914528648</v>
      </c>
      <c r="P393" s="486"/>
      <c r="R393" s="178"/>
      <c r="S393" s="178"/>
      <c r="T393" s="185"/>
    </row>
    <row r="394" spans="2:20">
      <c r="B394" s="499" t="s">
        <v>373</v>
      </c>
      <c r="C394" s="474" t="s">
        <v>368</v>
      </c>
      <c r="D394" s="503">
        <v>266790437.40000001</v>
      </c>
      <c r="E394" s="502">
        <v>8.1687963601124791E-2</v>
      </c>
      <c r="F394" s="501">
        <v>298640000</v>
      </c>
      <c r="G394" s="502">
        <v>6.6210409604854845E-2</v>
      </c>
      <c r="H394" s="501">
        <v>249025619</v>
      </c>
      <c r="I394" s="502">
        <v>6.4808022231819848E-2</v>
      </c>
      <c r="J394" s="501">
        <v>-49614381</v>
      </c>
      <c r="K394" s="501">
        <v>249025619</v>
      </c>
      <c r="L394" s="515">
        <v>7.0657068596218953E-2</v>
      </c>
      <c r="M394" s="513">
        <v>0</v>
      </c>
      <c r="N394" s="470">
        <v>1</v>
      </c>
      <c r="R394" s="178"/>
      <c r="S394" s="178"/>
      <c r="T394" s="185"/>
    </row>
    <row r="395" spans="2:20" ht="22.5">
      <c r="B395" s="499" t="s">
        <v>374</v>
      </c>
      <c r="C395" s="474" t="s">
        <v>375</v>
      </c>
      <c r="D395" s="503">
        <v>20755556</v>
      </c>
      <c r="E395" s="502">
        <v>6.3550969801330183E-3</v>
      </c>
      <c r="F395" s="501">
        <v>36920000</v>
      </c>
      <c r="G395" s="502">
        <v>8.1854015624539273E-3</v>
      </c>
      <c r="H395" s="501">
        <v>24808737</v>
      </c>
      <c r="I395" s="502">
        <v>6.456384630206949E-3</v>
      </c>
      <c r="J395" s="501">
        <v>-12111263</v>
      </c>
      <c r="K395" s="501">
        <v>24808737</v>
      </c>
      <c r="L395" s="515">
        <v>7.0390855327802839E-3</v>
      </c>
      <c r="M395" s="513">
        <v>0</v>
      </c>
      <c r="N395" s="470">
        <v>1</v>
      </c>
      <c r="R395" s="178"/>
      <c r="S395" s="178"/>
      <c r="T395" s="185"/>
    </row>
    <row r="396" spans="2:20">
      <c r="B396" s="499" t="s">
        <v>376</v>
      </c>
      <c r="C396" s="474" t="s">
        <v>377</v>
      </c>
      <c r="D396" s="503">
        <v>12820597</v>
      </c>
      <c r="E396" s="502">
        <v>3.9255097419795661E-3</v>
      </c>
      <c r="F396" s="501">
        <v>40207000</v>
      </c>
      <c r="G396" s="502">
        <v>8.9141506127189876E-3</v>
      </c>
      <c r="H396" s="501">
        <v>17343942</v>
      </c>
      <c r="I396" s="502">
        <v>4.5136985633730886E-3</v>
      </c>
      <c r="J396" s="501">
        <v>-22863058</v>
      </c>
      <c r="K396" s="501">
        <v>17343942</v>
      </c>
      <c r="L396" s="515">
        <v>4.9210683806104414E-3</v>
      </c>
      <c r="M396" s="513">
        <v>0</v>
      </c>
      <c r="N396" s="470">
        <v>1</v>
      </c>
      <c r="R396" s="178"/>
      <c r="S396" s="178"/>
      <c r="T396" s="185"/>
    </row>
    <row r="397" spans="2:20">
      <c r="B397" s="499" t="s">
        <v>378</v>
      </c>
      <c r="C397" s="474" t="s">
        <v>379</v>
      </c>
      <c r="D397" s="503">
        <v>3844047</v>
      </c>
      <c r="E397" s="502">
        <v>1.1770000996932767E-3</v>
      </c>
      <c r="F397" s="501">
        <v>0</v>
      </c>
      <c r="G397" s="502">
        <v>0</v>
      </c>
      <c r="H397" s="501">
        <v>0</v>
      </c>
      <c r="I397" s="502">
        <v>0</v>
      </c>
      <c r="J397" s="501">
        <v>0</v>
      </c>
      <c r="K397" s="501">
        <v>0</v>
      </c>
      <c r="L397" s="515">
        <v>0</v>
      </c>
      <c r="M397" s="513">
        <v>0</v>
      </c>
      <c r="N397" s="470">
        <v>0</v>
      </c>
      <c r="R397" s="178"/>
      <c r="S397" s="178"/>
      <c r="T397" s="185"/>
    </row>
    <row r="398" spans="2:20">
      <c r="B398" s="499" t="s">
        <v>380</v>
      </c>
      <c r="C398" s="474" t="s">
        <v>366</v>
      </c>
      <c r="D398" s="503">
        <v>4822454</v>
      </c>
      <c r="E398" s="502">
        <v>1.4765763370651404E-3</v>
      </c>
      <c r="F398" s="501">
        <v>0</v>
      </c>
      <c r="G398" s="502">
        <v>0</v>
      </c>
      <c r="H398" s="501">
        <v>0</v>
      </c>
      <c r="I398" s="502">
        <v>0</v>
      </c>
      <c r="J398" s="501">
        <v>0</v>
      </c>
      <c r="K398" s="501">
        <v>0</v>
      </c>
      <c r="L398" s="515">
        <v>0</v>
      </c>
      <c r="M398" s="513">
        <v>0</v>
      </c>
      <c r="N398" s="470">
        <v>0</v>
      </c>
      <c r="R398" s="178"/>
      <c r="S398" s="178"/>
      <c r="T398" s="185"/>
    </row>
    <row r="399" spans="2:20">
      <c r="B399" s="499" t="s">
        <v>381</v>
      </c>
      <c r="C399" s="474" t="s">
        <v>382</v>
      </c>
      <c r="D399" s="503">
        <v>1551891</v>
      </c>
      <c r="E399" s="502">
        <v>4.7517001267494884E-4</v>
      </c>
      <c r="F399" s="501">
        <v>0</v>
      </c>
      <c r="G399" s="502">
        <v>0</v>
      </c>
      <c r="H399" s="501">
        <v>0</v>
      </c>
      <c r="I399" s="502">
        <v>0</v>
      </c>
      <c r="J399" s="501">
        <v>0</v>
      </c>
      <c r="K399" s="501">
        <v>0</v>
      </c>
      <c r="L399" s="515">
        <v>0</v>
      </c>
      <c r="M399" s="513">
        <v>0</v>
      </c>
      <c r="N399" s="470">
        <v>0</v>
      </c>
      <c r="R399" s="178"/>
      <c r="S399" s="178"/>
      <c r="T399" s="185"/>
    </row>
    <row r="400" spans="2:20">
      <c r="B400" s="499" t="s">
        <v>383</v>
      </c>
      <c r="C400" s="474" t="s">
        <v>360</v>
      </c>
      <c r="D400" s="503">
        <v>910259</v>
      </c>
      <c r="E400" s="502">
        <v>2.7871015462264183E-4</v>
      </c>
      <c r="F400" s="501">
        <v>0</v>
      </c>
      <c r="G400" s="502">
        <v>0</v>
      </c>
      <c r="H400" s="501">
        <v>0</v>
      </c>
      <c r="I400" s="502">
        <v>0</v>
      </c>
      <c r="J400" s="501">
        <v>0</v>
      </c>
      <c r="K400" s="501">
        <v>0</v>
      </c>
      <c r="L400" s="515">
        <v>0</v>
      </c>
      <c r="M400" s="513">
        <v>0</v>
      </c>
      <c r="N400" s="470">
        <v>0</v>
      </c>
      <c r="R400" s="178"/>
      <c r="S400" s="178"/>
      <c r="T400" s="185"/>
    </row>
    <row r="401" spans="2:20">
      <c r="B401" s="499" t="s">
        <v>384</v>
      </c>
      <c r="C401" s="474" t="s">
        <v>370</v>
      </c>
      <c r="D401" s="503">
        <v>458929713.04000002</v>
      </c>
      <c r="E401" s="502">
        <v>0.14051865598945251</v>
      </c>
      <c r="F401" s="501">
        <v>0</v>
      </c>
      <c r="G401" s="502">
        <v>0</v>
      </c>
      <c r="H401" s="501">
        <v>0</v>
      </c>
      <c r="I401" s="502">
        <v>0</v>
      </c>
      <c r="J401" s="501">
        <v>0</v>
      </c>
      <c r="K401" s="501">
        <v>0</v>
      </c>
      <c r="L401" s="515">
        <v>0</v>
      </c>
      <c r="M401" s="513">
        <v>0</v>
      </c>
      <c r="N401" s="470">
        <v>0</v>
      </c>
      <c r="R401" s="178"/>
      <c r="S401" s="178"/>
      <c r="T401" s="185"/>
    </row>
    <row r="402" spans="2:20">
      <c r="B402" s="499" t="s">
        <v>385</v>
      </c>
      <c r="C402" s="474" t="s">
        <v>386</v>
      </c>
      <c r="D402" s="503">
        <v>6130179</v>
      </c>
      <c r="E402" s="502">
        <v>1.8769857117089442E-3</v>
      </c>
      <c r="F402" s="501">
        <v>16570000</v>
      </c>
      <c r="G402" s="502">
        <v>3.6736756199854162E-3</v>
      </c>
      <c r="H402" s="501">
        <v>5038966</v>
      </c>
      <c r="I402" s="502">
        <v>1.3113727891321267E-3</v>
      </c>
      <c r="J402" s="501">
        <v>-11531034</v>
      </c>
      <c r="K402" s="501">
        <v>5038966</v>
      </c>
      <c r="L402" s="515">
        <v>1.429726659231856E-3</v>
      </c>
      <c r="M402" s="513">
        <v>0</v>
      </c>
      <c r="N402" s="470">
        <v>1</v>
      </c>
      <c r="R402" s="178"/>
      <c r="S402" s="178"/>
      <c r="T402" s="185"/>
    </row>
    <row r="403" spans="2:20" ht="23.25" customHeight="1">
      <c r="B403" s="499" t="s">
        <v>387</v>
      </c>
      <c r="C403" s="474" t="s">
        <v>388</v>
      </c>
      <c r="D403" s="503">
        <v>85846294</v>
      </c>
      <c r="E403" s="502">
        <v>2.6285083558109032E-2</v>
      </c>
      <c r="F403" s="501">
        <v>51800000</v>
      </c>
      <c r="G403" s="502">
        <v>1.1484393308101663E-2</v>
      </c>
      <c r="H403" s="501">
        <v>17951859</v>
      </c>
      <c r="I403" s="502">
        <v>4.6719067774890072E-3</v>
      </c>
      <c r="J403" s="501">
        <v>-33848141</v>
      </c>
      <c r="K403" s="501">
        <v>17951859</v>
      </c>
      <c r="L403" s="515">
        <v>5.0935551847484835E-3</v>
      </c>
      <c r="M403" s="513">
        <v>0</v>
      </c>
      <c r="N403" s="470">
        <v>1</v>
      </c>
      <c r="R403" s="178"/>
      <c r="S403" s="178"/>
      <c r="T403" s="185"/>
    </row>
    <row r="404" spans="2:20">
      <c r="B404" s="499" t="s">
        <v>389</v>
      </c>
      <c r="C404" s="474" t="s">
        <v>360</v>
      </c>
      <c r="D404" s="503">
        <v>3418654</v>
      </c>
      <c r="E404" s="502">
        <v>1.0467499743933462E-3</v>
      </c>
      <c r="F404" s="501">
        <v>25000000</v>
      </c>
      <c r="G404" s="502">
        <v>5.5426608629834282E-3</v>
      </c>
      <c r="H404" s="501">
        <v>4850414</v>
      </c>
      <c r="I404" s="502">
        <v>1.2623028088749786E-3</v>
      </c>
      <c r="J404" s="501">
        <v>-20149586</v>
      </c>
      <c r="K404" s="501">
        <v>4850414</v>
      </c>
      <c r="L404" s="515">
        <v>1.3762280206120509E-3</v>
      </c>
      <c r="M404" s="513">
        <v>0</v>
      </c>
      <c r="N404" s="470">
        <v>1</v>
      </c>
      <c r="R404" s="178"/>
      <c r="S404" s="178"/>
      <c r="T404" s="185"/>
    </row>
    <row r="405" spans="2:20">
      <c r="B405" s="499" t="s">
        <v>390</v>
      </c>
      <c r="C405" s="474" t="s">
        <v>391</v>
      </c>
      <c r="D405" s="503">
        <v>25758641</v>
      </c>
      <c r="E405" s="502">
        <v>7.8869803165682751E-3</v>
      </c>
      <c r="F405" s="501">
        <v>14500000</v>
      </c>
      <c r="G405" s="502">
        <v>3.2147433005303883E-3</v>
      </c>
      <c r="H405" s="501">
        <v>0</v>
      </c>
      <c r="I405" s="502">
        <v>0</v>
      </c>
      <c r="J405" s="501">
        <v>-14500000</v>
      </c>
      <c r="K405" s="501">
        <v>0</v>
      </c>
      <c r="L405" s="515">
        <v>0</v>
      </c>
      <c r="M405" s="513">
        <v>0</v>
      </c>
      <c r="N405" s="470">
        <v>0</v>
      </c>
      <c r="R405" s="178"/>
      <c r="S405" s="178"/>
      <c r="T405" s="185"/>
    </row>
    <row r="406" spans="2:20">
      <c r="B406" s="576" t="s">
        <v>392</v>
      </c>
      <c r="C406" s="474" t="s">
        <v>358</v>
      </c>
      <c r="D406" s="503">
        <v>0</v>
      </c>
      <c r="E406" s="502">
        <v>0</v>
      </c>
      <c r="F406" s="501">
        <v>16300000</v>
      </c>
      <c r="G406" s="502">
        <v>3.6138148826651952E-3</v>
      </c>
      <c r="H406" s="501">
        <v>0</v>
      </c>
      <c r="I406" s="502">
        <v>0</v>
      </c>
      <c r="J406" s="501">
        <v>-16300000</v>
      </c>
      <c r="K406" s="501"/>
      <c r="L406" s="515">
        <v>0</v>
      </c>
      <c r="M406" s="513">
        <v>0</v>
      </c>
      <c r="N406" s="470">
        <v>0</v>
      </c>
      <c r="R406" s="178"/>
      <c r="S406" s="178"/>
      <c r="T406" s="185"/>
    </row>
    <row r="407" spans="2:20">
      <c r="B407" s="499"/>
      <c r="C407" s="511" t="s">
        <v>197</v>
      </c>
      <c r="D407" s="509">
        <v>644393249</v>
      </c>
      <c r="E407" s="512">
        <v>0.19730531866927603</v>
      </c>
      <c r="F407" s="509">
        <v>1378469000</v>
      </c>
      <c r="G407" s="512">
        <v>0.3056154470854362</v>
      </c>
      <c r="H407" s="509">
        <v>783649000</v>
      </c>
      <c r="I407" s="515">
        <v>0.20394183545405983</v>
      </c>
      <c r="J407" s="509">
        <v>-594820000</v>
      </c>
      <c r="K407" s="509">
        <v>542750868</v>
      </c>
      <c r="L407" s="515">
        <v>0.15399694804466432</v>
      </c>
      <c r="M407" s="513">
        <v>240898132</v>
      </c>
      <c r="N407" s="470">
        <v>0.6925943477245553</v>
      </c>
    </row>
    <row r="408" spans="2:20">
      <c r="B408" s="499" t="s">
        <v>185</v>
      </c>
      <c r="C408" s="474" t="s">
        <v>186</v>
      </c>
      <c r="D408" s="503"/>
      <c r="E408" s="502">
        <v>0</v>
      </c>
      <c r="F408" s="501"/>
      <c r="G408" s="502">
        <v>0</v>
      </c>
      <c r="H408" s="501"/>
      <c r="I408" s="502">
        <v>0</v>
      </c>
      <c r="J408" s="501">
        <v>0</v>
      </c>
      <c r="K408" s="503"/>
      <c r="L408" s="515">
        <v>0</v>
      </c>
      <c r="M408" s="513">
        <v>0</v>
      </c>
      <c r="N408" s="470">
        <v>0</v>
      </c>
    </row>
    <row r="409" spans="2:20">
      <c r="B409" s="499"/>
      <c r="C409" s="474"/>
      <c r="D409" s="503">
        <v>0</v>
      </c>
      <c r="E409" s="502">
        <v>0</v>
      </c>
      <c r="F409" s="501">
        <v>0</v>
      </c>
      <c r="G409" s="502">
        <v>0</v>
      </c>
      <c r="H409" s="501">
        <v>0</v>
      </c>
      <c r="I409" s="502">
        <v>0</v>
      </c>
      <c r="J409" s="501">
        <v>0</v>
      </c>
      <c r="K409" s="501">
        <v>0</v>
      </c>
      <c r="L409" s="515">
        <v>0</v>
      </c>
      <c r="M409" s="513">
        <v>0</v>
      </c>
      <c r="N409" s="470">
        <v>0</v>
      </c>
    </row>
    <row r="410" spans="2:20" ht="22.5">
      <c r="B410" s="499" t="s">
        <v>393</v>
      </c>
      <c r="C410" s="474" t="s">
        <v>394</v>
      </c>
      <c r="D410" s="503">
        <v>179157</v>
      </c>
      <c r="E410" s="502">
        <v>5.485567862743312E-5</v>
      </c>
      <c r="F410" s="501">
        <v>0</v>
      </c>
      <c r="G410" s="502">
        <v>0</v>
      </c>
      <c r="H410" s="501">
        <v>0</v>
      </c>
      <c r="I410" s="502">
        <v>0</v>
      </c>
      <c r="J410" s="501">
        <v>0</v>
      </c>
      <c r="K410" s="501">
        <v>0</v>
      </c>
      <c r="L410" s="515">
        <v>0</v>
      </c>
      <c r="M410" s="513">
        <v>0</v>
      </c>
      <c r="N410" s="470">
        <v>0</v>
      </c>
    </row>
    <row r="411" spans="2:20">
      <c r="B411" s="499" t="s">
        <v>395</v>
      </c>
      <c r="C411" s="474" t="s">
        <v>396</v>
      </c>
      <c r="D411" s="503">
        <v>812257</v>
      </c>
      <c r="E411" s="502">
        <v>2.4870314280146989E-4</v>
      </c>
      <c r="F411" s="501">
        <v>0</v>
      </c>
      <c r="G411" s="502">
        <v>0</v>
      </c>
      <c r="H411" s="501">
        <v>0</v>
      </c>
      <c r="I411" s="502">
        <v>0</v>
      </c>
      <c r="J411" s="501">
        <v>0</v>
      </c>
      <c r="K411" s="501">
        <v>0</v>
      </c>
      <c r="L411" s="515">
        <v>0</v>
      </c>
      <c r="M411" s="513">
        <v>0</v>
      </c>
      <c r="N411" s="470">
        <v>0</v>
      </c>
    </row>
    <row r="412" spans="2:20">
      <c r="B412" s="499" t="s">
        <v>397</v>
      </c>
      <c r="C412" s="474" t="s">
        <v>398</v>
      </c>
      <c r="D412" s="503">
        <v>587380</v>
      </c>
      <c r="E412" s="502">
        <v>1.7984856026938197E-4</v>
      </c>
      <c r="F412" s="501">
        <v>0</v>
      </c>
      <c r="G412" s="502">
        <v>0</v>
      </c>
      <c r="H412" s="501">
        <v>0</v>
      </c>
      <c r="I412" s="502">
        <v>0</v>
      </c>
      <c r="J412" s="501">
        <v>0</v>
      </c>
      <c r="K412" s="501">
        <v>0</v>
      </c>
      <c r="L412" s="515">
        <v>0</v>
      </c>
      <c r="M412" s="513">
        <v>0</v>
      </c>
      <c r="N412" s="470">
        <v>0</v>
      </c>
    </row>
    <row r="413" spans="2:20" ht="24.75" customHeight="1">
      <c r="B413" s="499" t="s">
        <v>399</v>
      </c>
      <c r="C413" s="474" t="s">
        <v>400</v>
      </c>
      <c r="D413" s="503">
        <v>23518883</v>
      </c>
      <c r="E413" s="502">
        <v>7.2011938552453995E-3</v>
      </c>
      <c r="F413" s="501">
        <v>0</v>
      </c>
      <c r="G413" s="502">
        <v>0</v>
      </c>
      <c r="H413" s="501">
        <v>0</v>
      </c>
      <c r="I413" s="502">
        <v>0</v>
      </c>
      <c r="J413" s="501">
        <v>0</v>
      </c>
      <c r="K413" s="501">
        <v>0</v>
      </c>
      <c r="L413" s="515">
        <v>0</v>
      </c>
      <c r="M413" s="513">
        <v>0</v>
      </c>
      <c r="N413" s="470">
        <v>0</v>
      </c>
    </row>
    <row r="414" spans="2:20" ht="24.75" customHeight="1">
      <c r="B414" s="499" t="s">
        <v>401</v>
      </c>
      <c r="C414" s="474" t="s">
        <v>402</v>
      </c>
      <c r="D414" s="503">
        <v>0</v>
      </c>
      <c r="E414" s="502">
        <v>0</v>
      </c>
      <c r="F414" s="501">
        <v>55898000</v>
      </c>
      <c r="G414" s="502">
        <v>1.2392946276761907E-2</v>
      </c>
      <c r="H414" s="501">
        <v>0</v>
      </c>
      <c r="I414" s="502">
        <v>0</v>
      </c>
      <c r="J414" s="501">
        <v>-55898000</v>
      </c>
      <c r="K414" s="501">
        <v>0</v>
      </c>
      <c r="L414" s="515">
        <v>0</v>
      </c>
      <c r="M414" s="513">
        <v>0</v>
      </c>
      <c r="N414" s="470">
        <v>0</v>
      </c>
    </row>
    <row r="415" spans="2:20">
      <c r="B415" s="499" t="s">
        <v>403</v>
      </c>
      <c r="C415" s="474" t="s">
        <v>404</v>
      </c>
      <c r="D415" s="503">
        <v>0</v>
      </c>
      <c r="E415" s="502">
        <v>0</v>
      </c>
      <c r="F415" s="501">
        <v>121148000</v>
      </c>
      <c r="G415" s="502">
        <v>2.6859291129148654E-2</v>
      </c>
      <c r="H415" s="501">
        <v>0</v>
      </c>
      <c r="I415" s="502">
        <v>0</v>
      </c>
      <c r="J415" s="501">
        <v>-121148000</v>
      </c>
      <c r="K415" s="501">
        <v>0</v>
      </c>
      <c r="L415" s="515">
        <v>0</v>
      </c>
      <c r="M415" s="513">
        <v>0</v>
      </c>
      <c r="N415" s="470">
        <v>0</v>
      </c>
    </row>
    <row r="416" spans="2:20">
      <c r="B416" s="499" t="s">
        <v>405</v>
      </c>
      <c r="C416" s="474" t="s">
        <v>406</v>
      </c>
      <c r="D416" s="503">
        <v>558720</v>
      </c>
      <c r="E416" s="502">
        <v>1.7107321937026983E-4</v>
      </c>
      <c r="F416" s="501">
        <v>0</v>
      </c>
      <c r="G416" s="502">
        <v>0</v>
      </c>
      <c r="H416" s="501">
        <v>16405920</v>
      </c>
      <c r="I416" s="502">
        <v>4.2695817095567907E-3</v>
      </c>
      <c r="J416" s="501">
        <v>16405920</v>
      </c>
      <c r="K416" s="501">
        <v>15397920</v>
      </c>
      <c r="L416" s="515">
        <v>4.368915511777492E-3</v>
      </c>
      <c r="M416" s="513">
        <v>1008000</v>
      </c>
      <c r="N416" s="470">
        <v>0.93855876415342754</v>
      </c>
    </row>
    <row r="417" spans="2:14" ht="22.5">
      <c r="B417" s="499" t="s">
        <v>407</v>
      </c>
      <c r="C417" s="474" t="s">
        <v>408</v>
      </c>
      <c r="D417" s="503">
        <v>1773132</v>
      </c>
      <c r="E417" s="502">
        <v>5.429112965500524E-4</v>
      </c>
      <c r="F417" s="501">
        <v>0</v>
      </c>
      <c r="G417" s="502">
        <v>0</v>
      </c>
      <c r="H417" s="501">
        <v>710116</v>
      </c>
      <c r="I417" s="502">
        <v>1.8480513651557666E-4</v>
      </c>
      <c r="J417" s="501">
        <v>710116</v>
      </c>
      <c r="K417" s="501">
        <v>685559</v>
      </c>
      <c r="L417" s="515">
        <v>1.9451648984659392E-4</v>
      </c>
      <c r="M417" s="513">
        <v>24557</v>
      </c>
      <c r="N417" s="470">
        <v>0.96541832601997424</v>
      </c>
    </row>
    <row r="418" spans="2:14">
      <c r="B418" s="499" t="s">
        <v>409</v>
      </c>
      <c r="C418" s="474" t="s">
        <v>410</v>
      </c>
      <c r="D418" s="503">
        <v>3729240</v>
      </c>
      <c r="E418" s="502">
        <v>1.1418476027426707E-3</v>
      </c>
      <c r="F418" s="501">
        <v>0</v>
      </c>
      <c r="G418" s="502">
        <v>0</v>
      </c>
      <c r="H418" s="501">
        <v>1870506</v>
      </c>
      <c r="I418" s="502">
        <v>4.8679246303872222E-4</v>
      </c>
      <c r="J418" s="501">
        <v>1870506</v>
      </c>
      <c r="K418" s="501">
        <v>1867525</v>
      </c>
      <c r="L418" s="515">
        <v>5.2988059043898529E-4</v>
      </c>
      <c r="M418" s="513">
        <v>2981</v>
      </c>
      <c r="N418" s="470">
        <v>0.99840631358573562</v>
      </c>
    </row>
    <row r="419" spans="2:14" ht="22.5">
      <c r="B419" s="499" t="s">
        <v>411</v>
      </c>
      <c r="C419" s="474" t="s">
        <v>412</v>
      </c>
      <c r="D419" s="503">
        <v>0</v>
      </c>
      <c r="E419" s="502">
        <v>0</v>
      </c>
      <c r="F419" s="501">
        <v>148783000</v>
      </c>
      <c r="G419" s="502">
        <v>3.2986148447090538E-2</v>
      </c>
      <c r="H419" s="501">
        <v>44628105</v>
      </c>
      <c r="I419" s="502">
        <v>1.161430391225728E-2</v>
      </c>
      <c r="J419" s="501">
        <v>-104154895</v>
      </c>
      <c r="K419" s="501">
        <v>44564083</v>
      </c>
      <c r="L419" s="515">
        <v>1.2644351541431545E-2</v>
      </c>
      <c r="M419" s="513">
        <v>64022</v>
      </c>
      <c r="N419" s="470">
        <v>0.99856543315025359</v>
      </c>
    </row>
    <row r="420" spans="2:14">
      <c r="B420" s="499" t="s">
        <v>413</v>
      </c>
      <c r="C420" s="474" t="s">
        <v>414</v>
      </c>
      <c r="D420" s="503">
        <v>0</v>
      </c>
      <c r="E420" s="502">
        <v>0</v>
      </c>
      <c r="F420" s="501">
        <v>58794000</v>
      </c>
      <c r="G420" s="502">
        <v>1.3035008111129906E-2</v>
      </c>
      <c r="H420" s="501">
        <v>30000000</v>
      </c>
      <c r="I420" s="502">
        <v>7.8073921661634162E-3</v>
      </c>
      <c r="J420" s="501">
        <v>-28794000</v>
      </c>
      <c r="K420" s="501">
        <v>29999135</v>
      </c>
      <c r="L420" s="515">
        <v>8.5117786195412805E-3</v>
      </c>
      <c r="M420" s="513">
        <v>865</v>
      </c>
      <c r="N420" s="470">
        <v>0.99997116666666663</v>
      </c>
    </row>
    <row r="421" spans="2:14">
      <c r="B421" s="499" t="s">
        <v>415</v>
      </c>
      <c r="C421" s="474" t="s">
        <v>416</v>
      </c>
      <c r="D421" s="503">
        <v>0</v>
      </c>
      <c r="E421" s="502">
        <v>0</v>
      </c>
      <c r="F421" s="501">
        <v>0</v>
      </c>
      <c r="G421" s="502">
        <v>0</v>
      </c>
      <c r="H421" s="501">
        <v>46</v>
      </c>
      <c r="I421" s="502">
        <v>1.1971334654783905E-8</v>
      </c>
      <c r="J421" s="501">
        <v>46</v>
      </c>
      <c r="K421" s="501">
        <v>0</v>
      </c>
      <c r="L421" s="515">
        <v>0</v>
      </c>
      <c r="M421" s="513">
        <v>46</v>
      </c>
      <c r="N421" s="470">
        <v>0</v>
      </c>
    </row>
    <row r="422" spans="2:14" ht="22.5">
      <c r="B422" s="499" t="s">
        <v>417</v>
      </c>
      <c r="C422" s="474" t="s">
        <v>418</v>
      </c>
      <c r="D422" s="503">
        <v>0</v>
      </c>
      <c r="E422" s="502">
        <v>0</v>
      </c>
      <c r="F422" s="501">
        <v>0</v>
      </c>
      <c r="G422" s="502">
        <v>0</v>
      </c>
      <c r="H422" s="501">
        <v>640000</v>
      </c>
      <c r="I422" s="502">
        <v>1.6655769954481954E-4</v>
      </c>
      <c r="J422" s="501">
        <v>640000</v>
      </c>
      <c r="K422" s="501">
        <v>0</v>
      </c>
      <c r="L422" s="515">
        <v>0</v>
      </c>
      <c r="M422" s="513">
        <v>640000</v>
      </c>
      <c r="N422" s="470">
        <v>0</v>
      </c>
    </row>
    <row r="423" spans="2:14">
      <c r="B423" s="499" t="s">
        <v>419</v>
      </c>
      <c r="C423" s="474" t="s">
        <v>420</v>
      </c>
      <c r="D423" s="503">
        <v>43444744</v>
      </c>
      <c r="E423" s="502">
        <v>1.3302248390602116E-2</v>
      </c>
      <c r="F423" s="501">
        <v>16289000</v>
      </c>
      <c r="G423" s="502">
        <v>3.6113761118854826E-3</v>
      </c>
      <c r="H423" s="501">
        <v>17914387</v>
      </c>
      <c r="I423" s="502">
        <v>4.6621548241806577E-3</v>
      </c>
      <c r="J423" s="501">
        <v>1625387</v>
      </c>
      <c r="K423" s="501">
        <v>17914386</v>
      </c>
      <c r="L423" s="515">
        <v>5.0829228155081681E-3</v>
      </c>
      <c r="M423" s="513">
        <v>1</v>
      </c>
      <c r="N423" s="470">
        <v>0.999999944178944</v>
      </c>
    </row>
    <row r="424" spans="2:14">
      <c r="B424" s="499" t="s">
        <v>421</v>
      </c>
      <c r="C424" s="474" t="s">
        <v>422</v>
      </c>
      <c r="D424" s="503">
        <v>110615916</v>
      </c>
      <c r="E424" s="502">
        <v>3.3869238372908325E-2</v>
      </c>
      <c r="F424" s="501">
        <v>100000000</v>
      </c>
      <c r="G424" s="502">
        <v>2.2170643451933713E-2</v>
      </c>
      <c r="H424" s="501">
        <v>74394984</v>
      </c>
      <c r="I424" s="502">
        <v>1.9361027176115087E-2</v>
      </c>
      <c r="J424" s="501">
        <v>-25605016</v>
      </c>
      <c r="K424" s="501">
        <v>74394984</v>
      </c>
      <c r="L424" s="515">
        <v>2.1108396432507656E-2</v>
      </c>
      <c r="M424" s="513">
        <v>0</v>
      </c>
      <c r="N424" s="470">
        <v>1</v>
      </c>
    </row>
    <row r="425" spans="2:14" ht="22.5">
      <c r="B425" s="499" t="s">
        <v>423</v>
      </c>
      <c r="C425" s="474" t="s">
        <v>424</v>
      </c>
      <c r="D425" s="503">
        <v>0</v>
      </c>
      <c r="E425" s="502">
        <v>0</v>
      </c>
      <c r="F425" s="501">
        <v>0</v>
      </c>
      <c r="G425" s="502">
        <v>0</v>
      </c>
      <c r="H425" s="501">
        <v>2084936</v>
      </c>
      <c r="I425" s="502">
        <v>5.425970997784029E-4</v>
      </c>
      <c r="J425" s="501">
        <v>2084936</v>
      </c>
      <c r="K425" s="501">
        <v>2084936</v>
      </c>
      <c r="L425" s="515">
        <v>5.9156751246033988E-4</v>
      </c>
      <c r="M425" s="513">
        <v>0</v>
      </c>
      <c r="N425" s="470">
        <v>1</v>
      </c>
    </row>
    <row r="426" spans="2:14">
      <c r="B426" s="499" t="s">
        <v>425</v>
      </c>
      <c r="C426" s="474" t="s">
        <v>426</v>
      </c>
      <c r="D426" s="503">
        <v>0</v>
      </c>
      <c r="E426" s="502">
        <v>0</v>
      </c>
      <c r="F426" s="501">
        <v>25000000</v>
      </c>
      <c r="G426" s="502">
        <v>5.5426608629834282E-3</v>
      </c>
      <c r="H426" s="501">
        <v>25000000</v>
      </c>
      <c r="I426" s="502">
        <v>6.5061601384695132E-3</v>
      </c>
      <c r="J426" s="501">
        <v>0</v>
      </c>
      <c r="K426" s="501">
        <v>25000000</v>
      </c>
      <c r="L426" s="515">
        <v>7.0933533746400353E-3</v>
      </c>
      <c r="M426" s="513">
        <v>0</v>
      </c>
      <c r="N426" s="470">
        <v>1</v>
      </c>
    </row>
    <row r="427" spans="2:14" ht="22.5">
      <c r="B427" s="499" t="s">
        <v>427</v>
      </c>
      <c r="C427" s="474" t="s">
        <v>428</v>
      </c>
      <c r="D427" s="503">
        <v>0</v>
      </c>
      <c r="E427" s="502">
        <v>0</v>
      </c>
      <c r="F427" s="501">
        <v>36430000</v>
      </c>
      <c r="G427" s="502">
        <v>8.0767654095394506E-3</v>
      </c>
      <c r="H427" s="501">
        <v>0</v>
      </c>
      <c r="I427" s="502">
        <v>0</v>
      </c>
      <c r="J427" s="501">
        <v>-36430000</v>
      </c>
      <c r="K427" s="501">
        <v>0</v>
      </c>
      <c r="L427" s="515">
        <v>0</v>
      </c>
      <c r="M427" s="513">
        <v>0</v>
      </c>
      <c r="N427" s="470">
        <v>0</v>
      </c>
    </row>
    <row r="428" spans="2:14">
      <c r="B428" s="499" t="s">
        <v>429</v>
      </c>
      <c r="C428" s="474" t="s">
        <v>430</v>
      </c>
      <c r="D428" s="503">
        <v>0</v>
      </c>
      <c r="E428" s="502">
        <v>0</v>
      </c>
      <c r="F428" s="501">
        <v>51952000</v>
      </c>
      <c r="G428" s="502">
        <v>1.1518092686148602E-2</v>
      </c>
      <c r="H428" s="501">
        <v>0</v>
      </c>
      <c r="I428" s="502">
        <v>0</v>
      </c>
      <c r="J428" s="501">
        <v>-51952000</v>
      </c>
      <c r="K428" s="501">
        <v>0</v>
      </c>
      <c r="L428" s="515">
        <v>0</v>
      </c>
      <c r="M428" s="513">
        <v>0</v>
      </c>
      <c r="N428" s="470">
        <v>0</v>
      </c>
    </row>
    <row r="429" spans="2:14">
      <c r="B429" s="499" t="s">
        <v>431</v>
      </c>
      <c r="C429" s="474" t="s">
        <v>432</v>
      </c>
      <c r="D429" s="503">
        <v>0</v>
      </c>
      <c r="E429" s="502">
        <v>0</v>
      </c>
      <c r="F429" s="501">
        <v>49213000</v>
      </c>
      <c r="G429" s="502">
        <v>1.0910838762000137E-2</v>
      </c>
      <c r="H429" s="501">
        <v>0</v>
      </c>
      <c r="I429" s="502">
        <v>0</v>
      </c>
      <c r="J429" s="501">
        <v>-49213000</v>
      </c>
      <c r="K429" s="501">
        <v>0</v>
      </c>
      <c r="L429" s="515">
        <v>0</v>
      </c>
      <c r="M429" s="513">
        <v>0</v>
      </c>
      <c r="N429" s="470">
        <v>0</v>
      </c>
    </row>
    <row r="430" spans="2:14">
      <c r="B430" s="499" t="s">
        <v>433</v>
      </c>
      <c r="C430" s="474" t="s">
        <v>434</v>
      </c>
      <c r="D430" s="503">
        <v>0</v>
      </c>
      <c r="E430" s="502">
        <v>0</v>
      </c>
      <c r="F430" s="501">
        <v>82314000</v>
      </c>
      <c r="G430" s="502">
        <v>1.8249543451024718E-2</v>
      </c>
      <c r="H430" s="501">
        <v>0</v>
      </c>
      <c r="I430" s="502">
        <v>0</v>
      </c>
      <c r="J430" s="501">
        <v>-82314000</v>
      </c>
      <c r="K430" s="501">
        <v>0</v>
      </c>
      <c r="L430" s="515">
        <v>0</v>
      </c>
      <c r="M430" s="513">
        <v>0</v>
      </c>
      <c r="N430" s="470">
        <v>0</v>
      </c>
    </row>
    <row r="431" spans="2:14">
      <c r="B431" s="499" t="s">
        <v>435</v>
      </c>
      <c r="C431" s="474" t="s">
        <v>436</v>
      </c>
      <c r="D431" s="503">
        <v>0</v>
      </c>
      <c r="E431" s="502">
        <v>0</v>
      </c>
      <c r="F431" s="501">
        <v>32648000</v>
      </c>
      <c r="G431" s="502">
        <v>7.2382716741873181E-3</v>
      </c>
      <c r="H431" s="501">
        <v>0</v>
      </c>
      <c r="I431" s="502">
        <v>0</v>
      </c>
      <c r="J431" s="501">
        <v>-32648000</v>
      </c>
      <c r="K431" s="501">
        <v>0</v>
      </c>
      <c r="L431" s="515">
        <v>0</v>
      </c>
      <c r="M431" s="513">
        <v>0</v>
      </c>
      <c r="N431" s="470">
        <v>0</v>
      </c>
    </row>
    <row r="432" spans="2:14">
      <c r="B432" s="499" t="s">
        <v>280</v>
      </c>
      <c r="C432" s="474" t="s">
        <v>281</v>
      </c>
      <c r="D432" s="503">
        <v>0</v>
      </c>
      <c r="E432" s="502">
        <v>0</v>
      </c>
      <c r="F432" s="501">
        <v>30000000</v>
      </c>
      <c r="G432" s="502">
        <v>6.6511930355801141E-3</v>
      </c>
      <c r="H432" s="501">
        <v>0</v>
      </c>
      <c r="I432" s="502">
        <v>0</v>
      </c>
      <c r="J432" s="501">
        <v>-30000000</v>
      </c>
      <c r="K432" s="501">
        <v>0</v>
      </c>
      <c r="L432" s="515">
        <v>0</v>
      </c>
      <c r="M432" s="513">
        <v>0</v>
      </c>
      <c r="N432" s="470">
        <v>0</v>
      </c>
    </row>
    <row r="433" spans="2:16">
      <c r="B433" s="499"/>
      <c r="C433" s="514" t="s">
        <v>176</v>
      </c>
      <c r="D433" s="506">
        <v>185219429</v>
      </c>
      <c r="E433" s="502">
        <v>5.6711920119117118E-2</v>
      </c>
      <c r="F433" s="506">
        <v>808469000</v>
      </c>
      <c r="G433" s="515">
        <v>0.17924277940941397</v>
      </c>
      <c r="H433" s="506">
        <v>213649000</v>
      </c>
      <c r="I433" s="515">
        <v>5.5601384296954923E-2</v>
      </c>
      <c r="J433" s="506">
        <v>-594820000</v>
      </c>
      <c r="K433" s="506">
        <v>211908528</v>
      </c>
      <c r="L433" s="515">
        <v>6.0125682888152093E-2</v>
      </c>
      <c r="M433" s="506">
        <v>1740472</v>
      </c>
      <c r="N433" s="470">
        <v>0.99185359163862219</v>
      </c>
    </row>
    <row r="434" spans="2:16">
      <c r="B434" s="499" t="s">
        <v>185</v>
      </c>
      <c r="C434" s="474" t="s">
        <v>186</v>
      </c>
      <c r="D434" s="503"/>
      <c r="E434" s="502"/>
      <c r="F434" s="506"/>
      <c r="G434" s="502"/>
      <c r="H434" s="506"/>
      <c r="I434" s="502"/>
      <c r="J434" s="506"/>
      <c r="K434" s="506"/>
      <c r="L434" s="515">
        <v>0</v>
      </c>
      <c r="M434" s="513"/>
      <c r="N434" s="470">
        <v>0</v>
      </c>
    </row>
    <row r="435" spans="2:16">
      <c r="B435" s="499" t="s">
        <v>437</v>
      </c>
      <c r="C435" s="474" t="s">
        <v>438</v>
      </c>
      <c r="D435" s="503">
        <v>193899760</v>
      </c>
      <c r="E435" s="502">
        <v>5.9369731132450372E-2</v>
      </c>
      <c r="F435" s="501">
        <v>192000000</v>
      </c>
      <c r="G435" s="502">
        <v>4.2567635427712726E-2</v>
      </c>
      <c r="H435" s="501">
        <v>192000000</v>
      </c>
      <c r="I435" s="502">
        <v>4.9967309863445858E-2</v>
      </c>
      <c r="J435" s="577">
        <v>0</v>
      </c>
      <c r="K435" s="501">
        <v>165404260</v>
      </c>
      <c r="L435" s="515">
        <v>4.6930834634033511E-2</v>
      </c>
      <c r="M435" s="513">
        <v>26595740</v>
      </c>
      <c r="N435" s="470">
        <v>0.86148052083333337</v>
      </c>
    </row>
    <row r="436" spans="2:16">
      <c r="B436" s="499" t="s">
        <v>439</v>
      </c>
      <c r="C436" s="474" t="s">
        <v>440</v>
      </c>
      <c r="D436" s="503">
        <v>36127430</v>
      </c>
      <c r="E436" s="502">
        <v>1.1061776484955018E-2</v>
      </c>
      <c r="F436" s="501">
        <v>100000000</v>
      </c>
      <c r="G436" s="502">
        <v>2.2170643451933713E-2</v>
      </c>
      <c r="H436" s="501">
        <v>100000000</v>
      </c>
      <c r="I436" s="502">
        <v>2.6024640553878053E-2</v>
      </c>
      <c r="J436" s="577">
        <v>0</v>
      </c>
      <c r="K436" s="501">
        <v>50956710</v>
      </c>
      <c r="L436" s="515">
        <v>1.4458158033562145E-2</v>
      </c>
      <c r="M436" s="513">
        <v>49043290</v>
      </c>
      <c r="N436" s="470">
        <v>0.50956710000000005</v>
      </c>
    </row>
    <row r="437" spans="2:16">
      <c r="B437" s="499" t="s">
        <v>441</v>
      </c>
      <c r="C437" s="474" t="s">
        <v>442</v>
      </c>
      <c r="D437" s="503">
        <v>0</v>
      </c>
      <c r="E437" s="502">
        <v>0</v>
      </c>
      <c r="F437" s="501">
        <v>109400000</v>
      </c>
      <c r="G437" s="502">
        <v>2.4254683936415482E-2</v>
      </c>
      <c r="H437" s="501">
        <v>109400000</v>
      </c>
      <c r="I437" s="502">
        <v>2.8470956765942589E-2</v>
      </c>
      <c r="J437" s="577">
        <v>0</v>
      </c>
      <c r="K437" s="501">
        <v>0</v>
      </c>
      <c r="L437" s="515">
        <v>0</v>
      </c>
      <c r="M437" s="513">
        <v>109400000</v>
      </c>
      <c r="N437" s="470">
        <v>0</v>
      </c>
    </row>
    <row r="438" spans="2:16">
      <c r="B438" s="499" t="s">
        <v>443</v>
      </c>
      <c r="C438" s="474" t="s">
        <v>444</v>
      </c>
      <c r="D438" s="503">
        <v>221044400</v>
      </c>
      <c r="E438" s="502">
        <v>6.7681087363562556E-2</v>
      </c>
      <c r="F438" s="501">
        <v>158060000</v>
      </c>
      <c r="G438" s="502">
        <v>3.5042919040126429E-2</v>
      </c>
      <c r="H438" s="501">
        <v>158060000</v>
      </c>
      <c r="I438" s="502">
        <v>4.113454685945965E-2</v>
      </c>
      <c r="J438" s="577">
        <v>0</v>
      </c>
      <c r="K438" s="501">
        <v>87923800</v>
      </c>
      <c r="L438" s="515">
        <v>2.494698333764702E-2</v>
      </c>
      <c r="M438" s="513">
        <v>70136200</v>
      </c>
      <c r="N438" s="470">
        <v>0.55626850563077312</v>
      </c>
    </row>
    <row r="439" spans="2:16">
      <c r="B439" s="499" t="s">
        <v>445</v>
      </c>
      <c r="C439" s="474" t="s">
        <v>446</v>
      </c>
      <c r="D439" s="503">
        <v>136760</v>
      </c>
      <c r="E439" s="502">
        <v>4.1874236614186177E-5</v>
      </c>
      <c r="F439" s="501">
        <v>1000000</v>
      </c>
      <c r="G439" s="502">
        <v>2.2170643451933713E-4</v>
      </c>
      <c r="H439" s="501">
        <v>1000000</v>
      </c>
      <c r="I439" s="502">
        <v>2.6024640553878051E-4</v>
      </c>
      <c r="J439" s="577">
        <v>0</v>
      </c>
      <c r="K439" s="501">
        <v>1935180</v>
      </c>
      <c r="L439" s="515">
        <v>5.490766233414361E-4</v>
      </c>
      <c r="M439" s="513">
        <v>-935180</v>
      </c>
      <c r="N439" s="470">
        <v>1.9351799999999999</v>
      </c>
    </row>
    <row r="440" spans="2:16">
      <c r="B440" s="499" t="s">
        <v>447</v>
      </c>
      <c r="C440" s="474" t="s">
        <v>448</v>
      </c>
      <c r="D440" s="503">
        <v>0</v>
      </c>
      <c r="E440" s="502">
        <v>0</v>
      </c>
      <c r="F440" s="501">
        <v>2000000</v>
      </c>
      <c r="G440" s="502">
        <v>4.4341286903867426E-4</v>
      </c>
      <c r="H440" s="501">
        <v>2000000</v>
      </c>
      <c r="I440" s="502">
        <v>5.2049281107756102E-4</v>
      </c>
      <c r="J440" s="577">
        <v>0</v>
      </c>
      <c r="K440" s="501">
        <v>0</v>
      </c>
      <c r="L440" s="515">
        <v>0</v>
      </c>
      <c r="M440" s="513">
        <v>2000000</v>
      </c>
      <c r="N440" s="470">
        <v>0</v>
      </c>
    </row>
    <row r="441" spans="2:16">
      <c r="B441" s="499" t="s">
        <v>449</v>
      </c>
      <c r="C441" s="474" t="s">
        <v>450</v>
      </c>
      <c r="D441" s="503">
        <v>0</v>
      </c>
      <c r="E441" s="502">
        <v>0</v>
      </c>
      <c r="F441" s="501">
        <v>2600000</v>
      </c>
      <c r="G441" s="502">
        <v>5.7643672975027653E-4</v>
      </c>
      <c r="H441" s="501">
        <v>2600000</v>
      </c>
      <c r="I441" s="502">
        <v>6.7664065440082937E-4</v>
      </c>
      <c r="J441" s="577">
        <v>0</v>
      </c>
      <c r="K441" s="501">
        <v>0</v>
      </c>
      <c r="L441" s="515">
        <v>0</v>
      </c>
      <c r="M441" s="513">
        <v>2600000</v>
      </c>
      <c r="N441" s="470">
        <v>0</v>
      </c>
    </row>
    <row r="442" spans="2:16">
      <c r="B442" s="499" t="s">
        <v>452</v>
      </c>
      <c r="C442" s="474" t="s">
        <v>453</v>
      </c>
      <c r="D442" s="503">
        <v>0</v>
      </c>
      <c r="E442" s="502">
        <v>0</v>
      </c>
      <c r="F442" s="501">
        <v>750000</v>
      </c>
      <c r="G442" s="502">
        <v>1.6627982588950284E-4</v>
      </c>
      <c r="H442" s="501">
        <v>750000</v>
      </c>
      <c r="I442" s="502">
        <v>1.9518480415408538E-4</v>
      </c>
      <c r="J442" s="577">
        <v>0</v>
      </c>
      <c r="K442" s="501">
        <v>0</v>
      </c>
      <c r="L442" s="515">
        <v>0</v>
      </c>
      <c r="M442" s="513">
        <v>750000</v>
      </c>
      <c r="N442" s="470">
        <v>0</v>
      </c>
    </row>
    <row r="443" spans="2:16">
      <c r="B443" s="499" t="s">
        <v>455</v>
      </c>
      <c r="C443" s="474" t="s">
        <v>456</v>
      </c>
      <c r="D443" s="503">
        <v>0</v>
      </c>
      <c r="E443" s="502">
        <v>0</v>
      </c>
      <c r="F443" s="501">
        <v>950000</v>
      </c>
      <c r="G443" s="502">
        <v>2.1062111279337027E-4</v>
      </c>
      <c r="H443" s="501">
        <v>950000</v>
      </c>
      <c r="I443" s="502">
        <v>2.4723408526184152E-4</v>
      </c>
      <c r="J443" s="577">
        <v>0</v>
      </c>
      <c r="K443" s="501">
        <v>0</v>
      </c>
      <c r="L443" s="515">
        <v>0</v>
      </c>
      <c r="M443" s="513">
        <v>950000</v>
      </c>
      <c r="N443" s="470">
        <v>0</v>
      </c>
    </row>
    <row r="444" spans="2:16">
      <c r="B444" s="499" t="s">
        <v>457</v>
      </c>
      <c r="C444" s="474" t="s">
        <v>458</v>
      </c>
      <c r="D444" s="503">
        <v>0</v>
      </c>
      <c r="E444" s="502">
        <v>0</v>
      </c>
      <c r="F444" s="501">
        <v>870000</v>
      </c>
      <c r="G444" s="502">
        <v>1.928845980318233E-4</v>
      </c>
      <c r="H444" s="501">
        <v>870000</v>
      </c>
      <c r="I444" s="502">
        <v>2.2641437281873905E-4</v>
      </c>
      <c r="J444" s="577">
        <v>0</v>
      </c>
      <c r="K444" s="501">
        <v>0</v>
      </c>
      <c r="L444" s="515">
        <v>0</v>
      </c>
      <c r="M444" s="513">
        <v>870000</v>
      </c>
      <c r="N444" s="470">
        <v>0</v>
      </c>
    </row>
    <row r="445" spans="2:16">
      <c r="B445" s="499" t="s">
        <v>459</v>
      </c>
      <c r="C445" s="474" t="s">
        <v>460</v>
      </c>
      <c r="D445" s="503">
        <v>0</v>
      </c>
      <c r="E445" s="502">
        <v>0</v>
      </c>
      <c r="F445" s="501">
        <v>870000</v>
      </c>
      <c r="G445" s="502">
        <v>1.928845980318233E-4</v>
      </c>
      <c r="H445" s="501">
        <v>870000</v>
      </c>
      <c r="I445" s="502">
        <v>2.2641437281873905E-4</v>
      </c>
      <c r="J445" s="577">
        <v>0</v>
      </c>
      <c r="K445" s="501">
        <v>0</v>
      </c>
      <c r="L445" s="515">
        <v>0</v>
      </c>
      <c r="M445" s="513">
        <v>870000</v>
      </c>
      <c r="N445" s="470">
        <v>0</v>
      </c>
    </row>
    <row r="446" spans="2:16">
      <c r="B446" s="499" t="s">
        <v>461</v>
      </c>
      <c r="C446" s="474" t="s">
        <v>462</v>
      </c>
      <c r="D446" s="503">
        <v>0</v>
      </c>
      <c r="E446" s="502">
        <v>0</v>
      </c>
      <c r="F446" s="501">
        <v>1500000</v>
      </c>
      <c r="G446" s="502">
        <v>3.3255965177900567E-4</v>
      </c>
      <c r="H446" s="501">
        <v>1500000</v>
      </c>
      <c r="I446" s="502">
        <v>3.9036960830817076E-4</v>
      </c>
      <c r="J446" s="577">
        <v>0</v>
      </c>
      <c r="K446" s="501">
        <v>0</v>
      </c>
      <c r="L446" s="515">
        <v>0</v>
      </c>
      <c r="M446" s="513">
        <v>1500000</v>
      </c>
      <c r="N446" s="470">
        <v>0</v>
      </c>
    </row>
    <row r="447" spans="2:16">
      <c r="B447" s="499" t="s">
        <v>463</v>
      </c>
      <c r="C447" s="474" t="s">
        <v>370</v>
      </c>
      <c r="D447" s="503">
        <v>0</v>
      </c>
      <c r="E447" s="502">
        <v>0</v>
      </c>
      <c r="F447" s="501">
        <v>0</v>
      </c>
      <c r="G447" s="502">
        <v>0</v>
      </c>
      <c r="H447" s="501">
        <v>0</v>
      </c>
      <c r="I447" s="502">
        <v>0</v>
      </c>
      <c r="J447" s="577">
        <v>0</v>
      </c>
      <c r="K447" s="501">
        <v>1597480</v>
      </c>
      <c r="L447" s="515">
        <v>4.5325960595679854E-4</v>
      </c>
      <c r="M447" s="513">
        <v>-1597480</v>
      </c>
      <c r="N447" s="470">
        <v>0</v>
      </c>
    </row>
    <row r="448" spans="2:16">
      <c r="B448" s="499" t="s">
        <v>451</v>
      </c>
      <c r="C448" s="474" t="s">
        <v>464</v>
      </c>
      <c r="D448" s="503">
        <v>2653160</v>
      </c>
      <c r="E448" s="502">
        <v>8.1236508931920297E-4</v>
      </c>
      <c r="F448" s="501">
        <v>0</v>
      </c>
      <c r="G448" s="502">
        <v>0</v>
      </c>
      <c r="H448" s="501">
        <v>0</v>
      </c>
      <c r="I448" s="502">
        <v>0</v>
      </c>
      <c r="J448" s="577">
        <v>0</v>
      </c>
      <c r="K448" s="501">
        <v>1795110</v>
      </c>
      <c r="L448" s="515">
        <v>5.0933398305400294E-4</v>
      </c>
      <c r="M448" s="513">
        <v>-1795110</v>
      </c>
      <c r="N448" s="470">
        <v>0</v>
      </c>
      <c r="P448" s="479"/>
    </row>
    <row r="449" spans="2:16">
      <c r="B449" s="499" t="s">
        <v>454</v>
      </c>
      <c r="C449" s="474" t="s">
        <v>465</v>
      </c>
      <c r="D449" s="503">
        <v>300</v>
      </c>
      <c r="E449" s="502">
        <v>9.1856324833692995E-8</v>
      </c>
      <c r="F449" s="501">
        <v>0</v>
      </c>
      <c r="G449" s="502">
        <v>0</v>
      </c>
      <c r="H449" s="501">
        <v>0</v>
      </c>
      <c r="I449" s="502">
        <v>0</v>
      </c>
      <c r="J449" s="577">
        <v>0</v>
      </c>
      <c r="K449" s="501">
        <v>21229800</v>
      </c>
      <c r="L449" s="515">
        <v>6.0236189389173212E-3</v>
      </c>
      <c r="M449" s="513">
        <v>-21229800</v>
      </c>
      <c r="N449" s="470">
        <v>0</v>
      </c>
    </row>
    <row r="450" spans="2:16">
      <c r="B450" s="499" t="s">
        <v>466</v>
      </c>
      <c r="C450" s="514"/>
      <c r="D450" s="503">
        <v>5312010</v>
      </c>
      <c r="E450" s="502">
        <v>1.6264723869327518E-3</v>
      </c>
      <c r="F450" s="501">
        <v>0</v>
      </c>
      <c r="G450" s="502">
        <v>0</v>
      </c>
      <c r="H450" s="501"/>
      <c r="I450" s="502">
        <v>0</v>
      </c>
      <c r="J450" s="577">
        <v>0</v>
      </c>
      <c r="K450" s="501"/>
      <c r="L450" s="515">
        <v>0</v>
      </c>
      <c r="M450" s="513"/>
      <c r="N450" s="470">
        <v>0</v>
      </c>
      <c r="P450" s="578"/>
    </row>
    <row r="451" spans="2:16">
      <c r="B451" s="499"/>
      <c r="C451" s="514" t="s">
        <v>177</v>
      </c>
      <c r="D451" s="506">
        <v>459173820</v>
      </c>
      <c r="E451" s="502">
        <v>0.14059339855015893</v>
      </c>
      <c r="F451" s="506">
        <v>570000000</v>
      </c>
      <c r="G451" s="506">
        <v>0.1263726676760222</v>
      </c>
      <c r="H451" s="506">
        <v>570000000</v>
      </c>
      <c r="I451" s="515">
        <v>0.1483404511571049</v>
      </c>
      <c r="J451" s="515">
        <v>0</v>
      </c>
      <c r="K451" s="510">
        <v>330842340</v>
      </c>
      <c r="L451" s="515">
        <v>9.3871265156512229E-2</v>
      </c>
      <c r="M451" s="513">
        <v>239157660</v>
      </c>
      <c r="N451" s="470">
        <v>0.58042515789473681</v>
      </c>
      <c r="P451" s="479"/>
    </row>
    <row r="452" spans="2:16">
      <c r="B452" s="499" t="s">
        <v>185</v>
      </c>
      <c r="C452" s="474" t="s">
        <v>467</v>
      </c>
      <c r="D452" s="503">
        <v>3216711</v>
      </c>
      <c r="E452" s="503"/>
      <c r="F452" s="503"/>
      <c r="G452" s="503"/>
      <c r="H452" s="503"/>
      <c r="I452" s="503"/>
      <c r="J452" s="503"/>
      <c r="K452" s="503">
        <v>4928926</v>
      </c>
      <c r="L452" s="501"/>
      <c r="M452" s="513"/>
      <c r="N452" s="470"/>
    </row>
    <row r="453" spans="2:16">
      <c r="B453" s="499" t="s">
        <v>468</v>
      </c>
      <c r="C453" s="474" t="s">
        <v>469</v>
      </c>
      <c r="D453" s="503">
        <v>539040</v>
      </c>
      <c r="E453" s="501"/>
      <c r="F453" s="501"/>
      <c r="G453" s="501"/>
      <c r="H453" s="501"/>
      <c r="I453" s="501"/>
      <c r="J453" s="501"/>
      <c r="K453" s="503">
        <v>1065099</v>
      </c>
      <c r="L453" s="501"/>
      <c r="M453" s="513"/>
      <c r="N453" s="470"/>
    </row>
    <row r="454" spans="2:16">
      <c r="B454" s="499" t="s">
        <v>470</v>
      </c>
      <c r="C454" s="474"/>
      <c r="D454" s="503"/>
      <c r="E454" s="501"/>
      <c r="F454" s="501"/>
      <c r="G454" s="501"/>
      <c r="H454" s="501"/>
      <c r="I454" s="501"/>
      <c r="J454" s="501"/>
      <c r="K454" s="503">
        <v>274860</v>
      </c>
      <c r="L454" s="501"/>
      <c r="M454" s="513"/>
      <c r="N454" s="470"/>
    </row>
    <row r="455" spans="2:16">
      <c r="B455" s="499" t="s">
        <v>316</v>
      </c>
      <c r="C455" s="474"/>
      <c r="D455" s="503"/>
      <c r="E455" s="501"/>
      <c r="F455" s="501"/>
      <c r="G455" s="501"/>
      <c r="H455" s="501"/>
      <c r="I455" s="501"/>
      <c r="J455" s="501"/>
      <c r="K455" s="503">
        <v>1639238</v>
      </c>
      <c r="L455" s="501"/>
      <c r="M455" s="513"/>
      <c r="N455" s="470"/>
    </row>
    <row r="456" spans="2:16">
      <c r="B456" s="499" t="s">
        <v>471</v>
      </c>
      <c r="C456" s="474"/>
      <c r="D456" s="503"/>
      <c r="E456" s="501"/>
      <c r="F456" s="501"/>
      <c r="G456" s="501"/>
      <c r="H456" s="501"/>
      <c r="I456" s="501"/>
      <c r="J456" s="501"/>
      <c r="K456" s="503">
        <v>5920</v>
      </c>
      <c r="L456" s="501"/>
      <c r="M456" s="513"/>
      <c r="N456" s="470"/>
    </row>
    <row r="457" spans="2:16">
      <c r="B457" s="499" t="s">
        <v>472</v>
      </c>
      <c r="C457" s="474" t="s">
        <v>473</v>
      </c>
      <c r="D457" s="503">
        <v>1128216</v>
      </c>
      <c r="E457" s="501"/>
      <c r="F457" s="501"/>
      <c r="G457" s="501"/>
      <c r="H457" s="501"/>
      <c r="I457" s="501"/>
      <c r="J457" s="501"/>
      <c r="K457" s="503">
        <v>112624</v>
      </c>
      <c r="L457" s="501"/>
      <c r="M457" s="513"/>
      <c r="N457" s="470"/>
    </row>
    <row r="458" spans="2:16">
      <c r="B458" s="499" t="s">
        <v>369</v>
      </c>
      <c r="C458" s="474" t="s">
        <v>370</v>
      </c>
      <c r="D458" s="503"/>
      <c r="E458" s="501"/>
      <c r="F458" s="501"/>
      <c r="G458" s="501"/>
      <c r="H458" s="501"/>
      <c r="I458" s="501"/>
      <c r="J458" s="501"/>
      <c r="K458" s="503">
        <v>72660</v>
      </c>
      <c r="L458" s="501"/>
      <c r="M458" s="513"/>
      <c r="N458" s="470"/>
    </row>
    <row r="459" spans="2:16">
      <c r="B459" s="499" t="s">
        <v>384</v>
      </c>
      <c r="C459" s="474" t="s">
        <v>370</v>
      </c>
      <c r="D459" s="503"/>
      <c r="E459" s="501"/>
      <c r="F459" s="501"/>
      <c r="G459" s="501"/>
      <c r="H459" s="501"/>
      <c r="I459" s="501"/>
      <c r="J459" s="501"/>
      <c r="K459" s="503">
        <v>74980</v>
      </c>
      <c r="L459" s="501"/>
      <c r="M459" s="513"/>
      <c r="N459" s="470"/>
    </row>
    <row r="460" spans="2:16">
      <c r="B460" s="499" t="s">
        <v>371</v>
      </c>
      <c r="C460" s="474" t="s">
        <v>372</v>
      </c>
      <c r="D460" s="503">
        <v>1549455</v>
      </c>
      <c r="E460" s="501"/>
      <c r="F460" s="501"/>
      <c r="G460" s="501"/>
      <c r="H460" s="501">
        <v>0</v>
      </c>
      <c r="I460" s="501"/>
      <c r="J460" s="501">
        <v>0</v>
      </c>
      <c r="K460" s="503">
        <v>1683545</v>
      </c>
      <c r="L460" s="501"/>
      <c r="M460" s="513">
        <v>-1683545</v>
      </c>
      <c r="N460" s="470"/>
    </row>
    <row r="461" spans="2:16" ht="15.75" thickBot="1">
      <c r="B461" s="516"/>
      <c r="C461" s="517" t="s">
        <v>182</v>
      </c>
      <c r="D461" s="518">
        <v>3269186697.75</v>
      </c>
      <c r="E461" s="518"/>
      <c r="F461" s="518">
        <v>4510469000</v>
      </c>
      <c r="G461" s="518">
        <v>1</v>
      </c>
      <c r="H461" s="518">
        <v>3842512245</v>
      </c>
      <c r="I461" s="518"/>
      <c r="J461" s="518">
        <v>-667956755</v>
      </c>
      <c r="K461" s="518">
        <v>3529355058.4099998</v>
      </c>
      <c r="L461" s="518"/>
      <c r="M461" s="518">
        <v>318086112.59000027</v>
      </c>
      <c r="N461" s="495"/>
    </row>
    <row r="462" spans="2:16" ht="15.75" thickTop="1">
      <c r="B462" s="520"/>
      <c r="C462" s="520"/>
      <c r="D462" s="521"/>
      <c r="E462" s="521"/>
      <c r="F462" s="521"/>
      <c r="G462" s="521"/>
      <c r="H462" s="521"/>
      <c r="I462" s="521"/>
      <c r="J462" s="521"/>
      <c r="K462" s="521"/>
      <c r="L462" s="521"/>
      <c r="M462" s="521"/>
      <c r="N462" s="521"/>
    </row>
    <row r="463" spans="2:16">
      <c r="B463" s="520"/>
      <c r="C463" s="522" t="s">
        <v>87</v>
      </c>
      <c r="D463" s="523"/>
      <c r="E463" s="524" t="s">
        <v>88</v>
      </c>
      <c r="F463" s="525" t="s">
        <v>204</v>
      </c>
      <c r="G463" s="526"/>
      <c r="H463" s="521"/>
      <c r="I463" s="521"/>
      <c r="J463" s="521"/>
      <c r="K463" s="521"/>
      <c r="L463" s="521"/>
      <c r="M463" s="521"/>
      <c r="N463" s="521"/>
    </row>
    <row r="464" spans="2:16">
      <c r="B464" s="520"/>
      <c r="C464" s="527"/>
      <c r="D464" s="528"/>
      <c r="E464" s="524" t="s">
        <v>90</v>
      </c>
      <c r="F464" s="525"/>
      <c r="G464" s="526"/>
      <c r="H464" s="521"/>
      <c r="I464" s="521"/>
      <c r="J464" s="521"/>
      <c r="K464" s="521"/>
      <c r="L464" s="521"/>
      <c r="M464" s="521"/>
      <c r="N464" s="521"/>
    </row>
    <row r="465" spans="2:14">
      <c r="B465" s="520"/>
      <c r="C465" s="529"/>
      <c r="D465" s="530"/>
      <c r="E465" s="524" t="s">
        <v>91</v>
      </c>
      <c r="F465" s="525" t="s">
        <v>92</v>
      </c>
      <c r="G465" s="526"/>
      <c r="H465" s="521"/>
      <c r="I465" s="521"/>
      <c r="J465" s="521"/>
      <c r="K465" s="521"/>
      <c r="L465" s="521"/>
      <c r="M465" s="521"/>
      <c r="N465" s="521"/>
    </row>
    <row r="466" spans="2:14">
      <c r="D466" s="479"/>
      <c r="E466" s="479"/>
      <c r="F466" s="479"/>
      <c r="G466" s="479"/>
      <c r="H466" s="479"/>
      <c r="I466" s="479"/>
      <c r="J466" s="479"/>
      <c r="K466" s="479"/>
      <c r="L466" s="479"/>
      <c r="M466" s="479"/>
      <c r="N466" s="479"/>
    </row>
    <row r="467" spans="2:14" ht="15.75" thickBot="1">
      <c r="B467" s="579"/>
      <c r="C467" s="579"/>
      <c r="D467" s="579"/>
      <c r="E467" s="579"/>
      <c r="F467" s="579"/>
      <c r="G467" s="579"/>
      <c r="H467" s="579"/>
      <c r="I467" s="579"/>
      <c r="J467" s="579"/>
      <c r="K467" s="579"/>
      <c r="L467" s="579"/>
      <c r="M467" s="579"/>
      <c r="N467" s="579"/>
    </row>
    <row r="468" spans="2:14" ht="15.75" thickTop="1">
      <c r="B468" s="580" t="s">
        <v>167</v>
      </c>
      <c r="C468" s="581" t="s">
        <v>474</v>
      </c>
      <c r="D468" s="581"/>
      <c r="E468" s="581"/>
      <c r="F468" s="582" t="s">
        <v>5</v>
      </c>
      <c r="G468" s="582"/>
      <c r="H468" s="583">
        <v>2025</v>
      </c>
      <c r="I468" s="583"/>
      <c r="J468" s="583"/>
      <c r="K468" s="583"/>
      <c r="L468" s="583"/>
      <c r="M468" s="583"/>
      <c r="N468" s="584"/>
    </row>
    <row r="469" spans="2:14">
      <c r="B469" s="585"/>
      <c r="C469" s="586"/>
      <c r="D469" s="586"/>
      <c r="E469" s="586"/>
      <c r="F469" s="587"/>
      <c r="G469" s="587"/>
      <c r="H469" s="588"/>
      <c r="I469" s="588"/>
      <c r="J469" s="588"/>
      <c r="K469" s="588"/>
      <c r="L469" s="588"/>
      <c r="M469" s="588"/>
      <c r="N469" s="589"/>
    </row>
    <row r="470" spans="2:14">
      <c r="B470" s="590" t="s">
        <v>168</v>
      </c>
      <c r="C470" s="586" t="s">
        <v>475</v>
      </c>
      <c r="D470" s="586"/>
      <c r="E470" s="586"/>
      <c r="F470" s="587" t="s">
        <v>169</v>
      </c>
      <c r="G470" s="587"/>
      <c r="H470" s="586">
        <v>10550</v>
      </c>
      <c r="I470" s="586"/>
      <c r="J470" s="586"/>
      <c r="K470" s="586"/>
      <c r="L470" s="586"/>
      <c r="M470" s="586"/>
      <c r="N470" s="591"/>
    </row>
    <row r="471" spans="2:14">
      <c r="B471" s="592" t="s">
        <v>7</v>
      </c>
      <c r="C471" s="593"/>
      <c r="D471" s="586" t="s">
        <v>170</v>
      </c>
      <c r="E471" s="586"/>
      <c r="F471" s="586"/>
      <c r="G471" s="586"/>
      <c r="H471" s="586"/>
      <c r="I471" s="586"/>
      <c r="J471" s="586"/>
      <c r="K471" s="586"/>
      <c r="L471" s="586"/>
      <c r="M471" s="586"/>
      <c r="N471" s="591"/>
    </row>
    <row r="472" spans="2:14">
      <c r="B472" s="592"/>
      <c r="C472" s="593"/>
      <c r="D472" s="594" t="s">
        <v>171</v>
      </c>
      <c r="E472" s="595">
        <v>2024</v>
      </c>
      <c r="F472" s="596" t="s">
        <v>10</v>
      </c>
      <c r="G472" s="596"/>
      <c r="H472" s="596" t="s">
        <v>10</v>
      </c>
      <c r="I472" s="596"/>
      <c r="J472" s="597" t="s">
        <v>10</v>
      </c>
      <c r="K472" s="596" t="s">
        <v>10</v>
      </c>
      <c r="L472" s="596"/>
      <c r="M472" s="598" t="s">
        <v>172</v>
      </c>
      <c r="N472" s="599" t="s">
        <v>12</v>
      </c>
    </row>
    <row r="473" spans="2:14" ht="36">
      <c r="B473" s="592"/>
      <c r="C473" s="593"/>
      <c r="D473" s="600" t="s">
        <v>173</v>
      </c>
      <c r="E473" s="600" t="s">
        <v>14</v>
      </c>
      <c r="F473" s="600" t="s">
        <v>15</v>
      </c>
      <c r="G473" s="600" t="s">
        <v>14</v>
      </c>
      <c r="H473" s="600" t="s">
        <v>16</v>
      </c>
      <c r="I473" s="600" t="s">
        <v>14</v>
      </c>
      <c r="J473" s="600" t="s">
        <v>174</v>
      </c>
      <c r="K473" s="600" t="s">
        <v>18</v>
      </c>
      <c r="L473" s="600" t="s">
        <v>14</v>
      </c>
      <c r="M473" s="598"/>
      <c r="N473" s="599"/>
    </row>
    <row r="474" spans="2:14" ht="15.75" thickBot="1">
      <c r="B474" s="601"/>
      <c r="C474" s="602"/>
      <c r="D474" s="603" t="s">
        <v>19</v>
      </c>
      <c r="E474" s="603" t="s">
        <v>20</v>
      </c>
      <c r="F474" s="603" t="s">
        <v>21</v>
      </c>
      <c r="G474" s="603" t="s">
        <v>22</v>
      </c>
      <c r="H474" s="603" t="s">
        <v>23</v>
      </c>
      <c r="I474" s="603" t="s">
        <v>24</v>
      </c>
      <c r="J474" s="603" t="s">
        <v>25</v>
      </c>
      <c r="K474" s="603" t="s">
        <v>26</v>
      </c>
      <c r="L474" s="603" t="s">
        <v>27</v>
      </c>
      <c r="M474" s="603" t="s">
        <v>28</v>
      </c>
      <c r="N474" s="604" t="s">
        <v>29</v>
      </c>
    </row>
    <row r="475" spans="2:14" ht="15.75" thickTop="1">
      <c r="B475" s="457" t="s">
        <v>55</v>
      </c>
      <c r="C475" s="458"/>
      <c r="D475" s="459"/>
      <c r="E475" s="459"/>
      <c r="F475" s="459"/>
      <c r="G475" s="459"/>
      <c r="H475" s="459"/>
      <c r="I475" s="459"/>
      <c r="J475" s="459"/>
      <c r="K475" s="459"/>
      <c r="L475" s="459"/>
      <c r="M475" s="459"/>
      <c r="N475" s="460"/>
    </row>
    <row r="476" spans="2:14">
      <c r="B476" s="461" t="s">
        <v>31</v>
      </c>
      <c r="C476" s="605" t="s">
        <v>32</v>
      </c>
      <c r="D476" s="463"/>
      <c r="E476" s="463"/>
      <c r="F476" s="463"/>
      <c r="G476" s="463"/>
      <c r="H476" s="463"/>
      <c r="I476" s="463"/>
      <c r="J476" s="463"/>
      <c r="K476" s="463"/>
      <c r="L476" s="463"/>
      <c r="M476" s="463"/>
      <c r="N476" s="464"/>
    </row>
    <row r="477" spans="2:14">
      <c r="B477" s="606" t="s">
        <v>57</v>
      </c>
      <c r="C477" s="607" t="s">
        <v>58</v>
      </c>
      <c r="D477" s="608">
        <v>644498762</v>
      </c>
      <c r="E477" s="609">
        <v>0.26224091730571775</v>
      </c>
      <c r="F477" s="608">
        <v>705829000</v>
      </c>
      <c r="G477" s="609">
        <v>0.23321263472861978</v>
      </c>
      <c r="H477" s="608">
        <v>725735000</v>
      </c>
      <c r="I477" s="609">
        <v>0.27818803561647093</v>
      </c>
      <c r="J477" s="608">
        <v>19906000</v>
      </c>
      <c r="K477" s="610">
        <v>724926579</v>
      </c>
      <c r="L477" s="609">
        <v>0.2919188927895579</v>
      </c>
      <c r="M477" s="608">
        <v>808421</v>
      </c>
      <c r="N477" s="611">
        <v>0.99888606585048256</v>
      </c>
    </row>
    <row r="478" spans="2:14">
      <c r="B478" s="606" t="s">
        <v>59</v>
      </c>
      <c r="C478" s="607" t="s">
        <v>60</v>
      </c>
      <c r="D478" s="608">
        <v>108710481</v>
      </c>
      <c r="E478" s="609">
        <v>4.4233345258444107E-2</v>
      </c>
      <c r="F478" s="608">
        <v>117718000</v>
      </c>
      <c r="G478" s="609">
        <v>3.8895150149659004E-2</v>
      </c>
      <c r="H478" s="608">
        <v>122641000</v>
      </c>
      <c r="I478" s="609">
        <v>4.7010629053359156E-2</v>
      </c>
      <c r="J478" s="608">
        <v>4923000</v>
      </c>
      <c r="K478" s="610">
        <v>120668542</v>
      </c>
      <c r="L478" s="609">
        <v>4.859171700361984E-2</v>
      </c>
      <c r="M478" s="608">
        <v>1972458</v>
      </c>
      <c r="N478" s="611">
        <v>0.98391681411599707</v>
      </c>
    </row>
    <row r="479" spans="2:14">
      <c r="B479" s="606" t="s">
        <v>61</v>
      </c>
      <c r="C479" s="607" t="s">
        <v>62</v>
      </c>
      <c r="D479" s="608">
        <v>219064669.53</v>
      </c>
      <c r="E479" s="609">
        <v>8.9135500754958963E-2</v>
      </c>
      <c r="F479" s="608">
        <v>202000000</v>
      </c>
      <c r="G479" s="609">
        <v>6.6742726942618111E-2</v>
      </c>
      <c r="H479" s="608">
        <v>198185000</v>
      </c>
      <c r="I479" s="609">
        <v>7.5968081791081166E-2</v>
      </c>
      <c r="J479" s="608">
        <v>-3815000</v>
      </c>
      <c r="K479" s="610">
        <v>189996622.11000001</v>
      </c>
      <c r="L479" s="609">
        <v>7.6509270272055008E-2</v>
      </c>
      <c r="M479" s="608">
        <v>8188377.8899999857</v>
      </c>
      <c r="N479" s="611">
        <v>0.95868316022907896</v>
      </c>
    </row>
    <row r="480" spans="2:14">
      <c r="B480" s="606" t="s">
        <v>63</v>
      </c>
      <c r="C480" s="607" t="s">
        <v>64</v>
      </c>
      <c r="D480" s="608">
        <v>540292391</v>
      </c>
      <c r="E480" s="609">
        <v>0.21984025506807647</v>
      </c>
      <c r="F480" s="608">
        <v>750000000</v>
      </c>
      <c r="G480" s="609">
        <v>0.24780715448991872</v>
      </c>
      <c r="H480" s="608">
        <v>783542000</v>
      </c>
      <c r="I480" s="609">
        <v>0.30034655873424992</v>
      </c>
      <c r="J480" s="608">
        <v>33542000</v>
      </c>
      <c r="K480" s="610">
        <v>717847837</v>
      </c>
      <c r="L480" s="609">
        <v>0.28906837166528976</v>
      </c>
      <c r="M480" s="608">
        <v>65694163</v>
      </c>
      <c r="N480" s="611">
        <v>0.91615744529329635</v>
      </c>
    </row>
    <row r="481" spans="2:17">
      <c r="B481" s="606" t="s">
        <v>65</v>
      </c>
      <c r="C481" s="607" t="s">
        <v>66</v>
      </c>
      <c r="D481" s="608">
        <v>0</v>
      </c>
      <c r="E481" s="609">
        <v>0</v>
      </c>
      <c r="F481" s="608">
        <v>200000000</v>
      </c>
      <c r="G481" s="609">
        <v>6.6081907863978329E-2</v>
      </c>
      <c r="H481" s="608">
        <v>0</v>
      </c>
      <c r="I481" s="609">
        <v>0</v>
      </c>
      <c r="J481" s="608">
        <v>-200000000</v>
      </c>
      <c r="K481" s="610">
        <v>0</v>
      </c>
      <c r="L481" s="609">
        <v>0</v>
      </c>
      <c r="M481" s="608">
        <v>0</v>
      </c>
      <c r="N481" s="611">
        <v>0</v>
      </c>
    </row>
    <row r="482" spans="2:17">
      <c r="B482" s="606" t="s">
        <v>67</v>
      </c>
      <c r="C482" s="607" t="s">
        <v>68</v>
      </c>
      <c r="D482" s="608">
        <v>0</v>
      </c>
      <c r="E482" s="609">
        <v>0</v>
      </c>
      <c r="F482" s="608">
        <v>0</v>
      </c>
      <c r="G482" s="609">
        <v>0</v>
      </c>
      <c r="H482" s="608">
        <v>0</v>
      </c>
      <c r="I482" s="609">
        <v>0</v>
      </c>
      <c r="J482" s="608">
        <v>0</v>
      </c>
      <c r="K482" s="610">
        <v>0</v>
      </c>
      <c r="L482" s="609">
        <v>0</v>
      </c>
      <c r="M482" s="608">
        <v>0</v>
      </c>
      <c r="N482" s="611">
        <v>0</v>
      </c>
    </row>
    <row r="483" spans="2:17">
      <c r="B483" s="606" t="s">
        <v>69</v>
      </c>
      <c r="C483" s="607" t="s">
        <v>70</v>
      </c>
      <c r="D483" s="608">
        <v>831652420</v>
      </c>
      <c r="E483" s="609">
        <v>0.33839210617493792</v>
      </c>
      <c r="F483" s="608">
        <v>800000000</v>
      </c>
      <c r="G483" s="609">
        <v>0.26432763145591331</v>
      </c>
      <c r="H483" s="608">
        <v>707490000</v>
      </c>
      <c r="I483" s="609">
        <v>0.27119437992972228</v>
      </c>
      <c r="J483" s="608">
        <v>-92510000</v>
      </c>
      <c r="K483" s="610">
        <v>692453959</v>
      </c>
      <c r="L483" s="609">
        <v>0.27884257368224585</v>
      </c>
      <c r="M483" s="608">
        <v>15036041</v>
      </c>
      <c r="N483" s="611">
        <v>0.97874734483879633</v>
      </c>
    </row>
    <row r="484" spans="2:17">
      <c r="B484" s="612"/>
      <c r="C484" s="613" t="s">
        <v>175</v>
      </c>
      <c r="D484" s="614">
        <v>2344218723.5299997</v>
      </c>
      <c r="E484" s="609">
        <v>0.95384212456213502</v>
      </c>
      <c r="F484" s="614">
        <v>2775547000</v>
      </c>
      <c r="G484" s="609">
        <v>0.91706720563070721</v>
      </c>
      <c r="H484" s="614">
        <v>2537593000</v>
      </c>
      <c r="I484" s="609">
        <v>0.97270768512488337</v>
      </c>
      <c r="J484" s="614">
        <v>-237954000</v>
      </c>
      <c r="K484" s="615">
        <v>2445893539.1100001</v>
      </c>
      <c r="L484" s="609">
        <v>0.98493082541276833</v>
      </c>
      <c r="M484" s="614">
        <v>91699460.889999986</v>
      </c>
      <c r="N484" s="611">
        <v>0.96386360583040709</v>
      </c>
    </row>
    <row r="485" spans="2:17">
      <c r="B485" s="606" t="s">
        <v>78</v>
      </c>
      <c r="C485" s="607" t="s">
        <v>72</v>
      </c>
      <c r="D485" s="610">
        <v>0</v>
      </c>
      <c r="E485" s="609">
        <v>0</v>
      </c>
      <c r="F485" s="608">
        <v>0</v>
      </c>
      <c r="G485" s="609">
        <v>0</v>
      </c>
      <c r="H485" s="608">
        <v>0</v>
      </c>
      <c r="I485" s="609">
        <v>0</v>
      </c>
      <c r="J485" s="608">
        <v>0</v>
      </c>
      <c r="K485" s="608">
        <v>0</v>
      </c>
      <c r="L485" s="609">
        <v>0</v>
      </c>
      <c r="M485" s="608">
        <v>0</v>
      </c>
      <c r="N485" s="611">
        <v>0</v>
      </c>
    </row>
    <row r="486" spans="2:17">
      <c r="B486" s="606" t="s">
        <v>80</v>
      </c>
      <c r="C486" s="607" t="s">
        <v>74</v>
      </c>
      <c r="D486" s="610">
        <v>113440320</v>
      </c>
      <c r="E486" s="609">
        <v>4.6157875437864933E-2</v>
      </c>
      <c r="F486" s="608">
        <v>151000000</v>
      </c>
      <c r="G486" s="609">
        <v>4.9891840437303631E-2</v>
      </c>
      <c r="H486" s="608">
        <v>41200000</v>
      </c>
      <c r="I486" s="609">
        <v>1.5792744000769705E-2</v>
      </c>
      <c r="J486" s="608">
        <v>-109800000</v>
      </c>
      <c r="K486" s="608">
        <v>35624888</v>
      </c>
      <c r="L486" s="609">
        <v>1.4345698118915305E-2</v>
      </c>
      <c r="M486" s="608">
        <v>5575112</v>
      </c>
      <c r="N486" s="611">
        <v>0.86468174757281557</v>
      </c>
    </row>
    <row r="487" spans="2:17">
      <c r="B487" s="606">
        <v>232</v>
      </c>
      <c r="C487" s="42" t="s">
        <v>76</v>
      </c>
      <c r="D487" s="610">
        <v>0</v>
      </c>
      <c r="E487" s="609">
        <v>0</v>
      </c>
      <c r="F487" s="608"/>
      <c r="G487" s="609">
        <v>0</v>
      </c>
      <c r="H487" s="608">
        <v>0</v>
      </c>
      <c r="I487" s="609">
        <v>0</v>
      </c>
      <c r="J487" s="608">
        <v>0</v>
      </c>
      <c r="K487" s="608">
        <v>0</v>
      </c>
      <c r="L487" s="609">
        <v>0</v>
      </c>
      <c r="M487" s="608"/>
      <c r="N487" s="611">
        <v>0</v>
      </c>
    </row>
    <row r="488" spans="2:17">
      <c r="B488" s="612"/>
      <c r="C488" s="613" t="s">
        <v>176</v>
      </c>
      <c r="D488" s="614">
        <v>113440320</v>
      </c>
      <c r="E488" s="609">
        <v>4.6157875437864933E-2</v>
      </c>
      <c r="F488" s="614">
        <v>151000000</v>
      </c>
      <c r="G488" s="609">
        <v>4.9891840437303631E-2</v>
      </c>
      <c r="H488" s="614">
        <v>41200000</v>
      </c>
      <c r="I488" s="609">
        <v>1.5792744000769705E-2</v>
      </c>
      <c r="J488" s="614">
        <v>-109800000</v>
      </c>
      <c r="K488" s="614">
        <v>35624888</v>
      </c>
      <c r="L488" s="609">
        <v>1.4345698118915305E-2</v>
      </c>
      <c r="M488" s="614">
        <v>5575112</v>
      </c>
      <c r="N488" s="611">
        <v>0.86468174757281557</v>
      </c>
    </row>
    <row r="489" spans="2:17">
      <c r="B489" s="606" t="s">
        <v>78</v>
      </c>
      <c r="C489" s="607" t="s">
        <v>72</v>
      </c>
      <c r="D489" s="608">
        <v>0</v>
      </c>
      <c r="E489" s="609">
        <v>0</v>
      </c>
      <c r="F489" s="608">
        <v>0</v>
      </c>
      <c r="G489" s="609">
        <v>0</v>
      </c>
      <c r="H489" s="608">
        <v>0</v>
      </c>
      <c r="I489" s="609">
        <v>0</v>
      </c>
      <c r="J489" s="608">
        <v>0</v>
      </c>
      <c r="K489" s="608">
        <v>1796620</v>
      </c>
      <c r="L489" s="609">
        <v>7.2347646831635273E-4</v>
      </c>
      <c r="M489" s="608">
        <v>-1796620</v>
      </c>
      <c r="N489" s="611">
        <v>0</v>
      </c>
    </row>
    <row r="490" spans="2:17">
      <c r="B490" s="606" t="s">
        <v>80</v>
      </c>
      <c r="C490" s="607" t="s">
        <v>74</v>
      </c>
      <c r="D490" s="608">
        <v>0</v>
      </c>
      <c r="E490" s="609">
        <v>0</v>
      </c>
      <c r="F490" s="608">
        <v>100000000</v>
      </c>
      <c r="G490" s="609">
        <v>3.3040953931989164E-2</v>
      </c>
      <c r="H490" s="608">
        <v>30000000</v>
      </c>
      <c r="I490" s="609">
        <v>1.1499570874346872E-2</v>
      </c>
      <c r="J490" s="608">
        <v>-70000000</v>
      </c>
      <c r="K490" s="608">
        <v>0</v>
      </c>
      <c r="L490" s="609">
        <v>0</v>
      </c>
      <c r="M490" s="608">
        <v>30000000</v>
      </c>
      <c r="N490" s="611">
        <v>0</v>
      </c>
    </row>
    <row r="491" spans="2:17">
      <c r="B491" s="612"/>
      <c r="C491" s="613" t="s">
        <v>177</v>
      </c>
      <c r="D491" s="614">
        <v>0</v>
      </c>
      <c r="E491" s="609">
        <v>0</v>
      </c>
      <c r="F491" s="614">
        <v>100000000</v>
      </c>
      <c r="G491" s="609">
        <v>3.3040953931989164E-2</v>
      </c>
      <c r="H491" s="614">
        <v>30000000</v>
      </c>
      <c r="I491" s="609">
        <v>1.1499570874346872E-2</v>
      </c>
      <c r="J491" s="614">
        <v>-70000000</v>
      </c>
      <c r="K491" s="614">
        <v>1796620</v>
      </c>
      <c r="L491" s="609">
        <v>7.2347646831635273E-4</v>
      </c>
      <c r="M491" s="614">
        <v>28203380</v>
      </c>
      <c r="N491" s="611">
        <v>5.9887333333333334E-2</v>
      </c>
    </row>
    <row r="492" spans="2:17">
      <c r="B492" s="616"/>
      <c r="C492" s="617" t="s">
        <v>178</v>
      </c>
      <c r="D492" s="618">
        <v>113440320</v>
      </c>
      <c r="E492" s="609">
        <v>4.6157875437864933E-2</v>
      </c>
      <c r="F492" s="618">
        <v>251000000</v>
      </c>
      <c r="G492" s="609">
        <v>8.2932794369292795E-2</v>
      </c>
      <c r="H492" s="618">
        <v>71200000</v>
      </c>
      <c r="I492" s="609">
        <v>2.7292314875116578E-2</v>
      </c>
      <c r="J492" s="618">
        <v>-179800000</v>
      </c>
      <c r="K492" s="618">
        <v>37421508</v>
      </c>
      <c r="L492" s="609">
        <v>1.5069174587231657E-2</v>
      </c>
      <c r="M492" s="618">
        <v>33778492</v>
      </c>
      <c r="N492" s="611">
        <v>0.52558297752808991</v>
      </c>
    </row>
    <row r="493" spans="2:17">
      <c r="B493" s="616"/>
      <c r="C493" s="617" t="s">
        <v>179</v>
      </c>
      <c r="D493" s="618">
        <v>2457659043.5299997</v>
      </c>
      <c r="E493" s="609">
        <v>1</v>
      </c>
      <c r="F493" s="618">
        <v>3026547000</v>
      </c>
      <c r="G493" s="609">
        <v>1</v>
      </c>
      <c r="H493" s="618">
        <v>2608793000</v>
      </c>
      <c r="I493" s="609">
        <v>1</v>
      </c>
      <c r="J493" s="618">
        <v>-417754000</v>
      </c>
      <c r="K493" s="618">
        <v>2483315047.1100001</v>
      </c>
      <c r="L493" s="609">
        <v>1</v>
      </c>
      <c r="M493" s="618">
        <v>125477952.88999999</v>
      </c>
      <c r="N493" s="611">
        <v>0.9519019129191163</v>
      </c>
      <c r="Q493" s="479"/>
    </row>
    <row r="494" spans="2:17">
      <c r="B494" s="612"/>
      <c r="C494" s="613" t="s">
        <v>180</v>
      </c>
      <c r="D494" s="619">
        <v>14018677</v>
      </c>
      <c r="E494" s="614"/>
      <c r="F494" s="614"/>
      <c r="G494" s="614"/>
      <c r="H494" s="614"/>
      <c r="I494" s="614"/>
      <c r="J494" s="608">
        <v>0</v>
      </c>
      <c r="K494" s="619">
        <v>7433284</v>
      </c>
      <c r="L494" s="614"/>
      <c r="M494" s="614"/>
      <c r="N494" s="611">
        <v>0</v>
      </c>
    </row>
    <row r="495" spans="2:17">
      <c r="B495" s="612"/>
      <c r="C495" s="613" t="s">
        <v>181</v>
      </c>
      <c r="D495" s="619"/>
      <c r="E495" s="614"/>
      <c r="F495" s="614"/>
      <c r="G495" s="614"/>
      <c r="H495" s="614"/>
      <c r="I495" s="614"/>
      <c r="J495" s="614"/>
      <c r="K495" s="619">
        <v>48882961</v>
      </c>
      <c r="L495" s="614"/>
      <c r="M495" s="614"/>
      <c r="N495" s="611">
        <v>0</v>
      </c>
    </row>
    <row r="496" spans="2:17">
      <c r="B496" s="616"/>
      <c r="C496" s="617" t="s">
        <v>182</v>
      </c>
      <c r="D496" s="618">
        <v>2471677720.5299997</v>
      </c>
      <c r="E496" s="618"/>
      <c r="F496" s="618">
        <v>3026547000</v>
      </c>
      <c r="G496" s="618"/>
      <c r="H496" s="618">
        <v>2608793000</v>
      </c>
      <c r="I496" s="618"/>
      <c r="J496" s="618">
        <v>-417754000</v>
      </c>
      <c r="K496" s="618">
        <v>2539631292.1100001</v>
      </c>
      <c r="L496" s="618"/>
      <c r="M496" s="618">
        <v>125477952.88999999</v>
      </c>
      <c r="N496" s="611">
        <v>0.97348900127760241</v>
      </c>
    </row>
    <row r="497" spans="2:14">
      <c r="B497" s="480" t="s">
        <v>183</v>
      </c>
      <c r="C497" s="481"/>
      <c r="D497" s="463"/>
      <c r="E497" s="463"/>
      <c r="F497" s="463"/>
      <c r="G497" s="463"/>
      <c r="H497" s="463"/>
      <c r="I497" s="463"/>
      <c r="J497" s="463"/>
      <c r="K497" s="463"/>
      <c r="L497" s="463"/>
      <c r="M497" s="463"/>
      <c r="N497" s="464"/>
    </row>
    <row r="498" spans="2:14">
      <c r="B498" s="620" t="s">
        <v>56</v>
      </c>
      <c r="C498" s="605" t="s">
        <v>32</v>
      </c>
      <c r="D498" s="463"/>
      <c r="E498" s="463"/>
      <c r="F498" s="463"/>
      <c r="G498" s="463"/>
      <c r="H498" s="463"/>
      <c r="I498" s="463"/>
      <c r="J498" s="463"/>
      <c r="K498" s="463"/>
      <c r="L498" s="463"/>
      <c r="M498" s="463"/>
      <c r="N498" s="464"/>
    </row>
    <row r="499" spans="2:14">
      <c r="B499" s="606"/>
      <c r="C499" s="621" t="s">
        <v>184</v>
      </c>
      <c r="D499" s="618">
        <v>2344218723.5299997</v>
      </c>
      <c r="E499" s="609">
        <v>0.78438376914668817</v>
      </c>
      <c r="F499" s="618">
        <v>2775547000</v>
      </c>
      <c r="G499" s="622">
        <v>0.66815992042399452</v>
      </c>
      <c r="H499" s="618">
        <v>2537593000</v>
      </c>
      <c r="I499" s="622">
        <v>0.76404941284013628</v>
      </c>
      <c r="J499" s="618">
        <v>-237954000</v>
      </c>
      <c r="K499" s="618">
        <v>2445893539.1100001</v>
      </c>
      <c r="L499" s="622">
        <v>0.81839563559023853</v>
      </c>
      <c r="M499" s="618">
        <v>91699460.889999956</v>
      </c>
      <c r="N499" s="611">
        <v>0.96386360583040709</v>
      </c>
    </row>
    <row r="500" spans="2:14">
      <c r="B500" s="606" t="s">
        <v>185</v>
      </c>
      <c r="C500" s="623" t="s">
        <v>186</v>
      </c>
      <c r="D500" s="610"/>
      <c r="E500" s="609">
        <v>0</v>
      </c>
      <c r="F500" s="608"/>
      <c r="G500" s="609">
        <v>0</v>
      </c>
      <c r="H500" s="608"/>
      <c r="I500" s="609">
        <v>0</v>
      </c>
      <c r="J500" s="608"/>
      <c r="K500" s="608"/>
      <c r="L500" s="609">
        <v>0</v>
      </c>
      <c r="M500" s="624"/>
      <c r="N500" s="611"/>
    </row>
    <row r="501" spans="2:14">
      <c r="B501" s="606" t="s">
        <v>476</v>
      </c>
      <c r="C501" s="623" t="s">
        <v>477</v>
      </c>
      <c r="D501" s="610">
        <v>0</v>
      </c>
      <c r="E501" s="609">
        <v>0</v>
      </c>
      <c r="F501" s="608">
        <v>0</v>
      </c>
      <c r="G501" s="609">
        <v>0</v>
      </c>
      <c r="H501" s="608">
        <v>52364783</v>
      </c>
      <c r="I501" s="609">
        <v>1.5766626761916175E-2</v>
      </c>
      <c r="J501" s="608">
        <v>52364783</v>
      </c>
      <c r="K501" s="608">
        <v>48083326.019999996</v>
      </c>
      <c r="L501" s="609">
        <v>1.6088674151267218E-2</v>
      </c>
      <c r="M501" s="624">
        <v>4281456.9800000042</v>
      </c>
      <c r="N501" s="611">
        <v>0.91823785501030331</v>
      </c>
    </row>
    <row r="502" spans="2:14">
      <c r="B502" s="606" t="s">
        <v>478</v>
      </c>
      <c r="C502" s="623" t="s">
        <v>479</v>
      </c>
      <c r="D502" s="610">
        <v>0</v>
      </c>
      <c r="E502" s="609">
        <v>0</v>
      </c>
      <c r="F502" s="608">
        <v>0</v>
      </c>
      <c r="G502" s="609">
        <v>0</v>
      </c>
      <c r="H502" s="608">
        <v>22419157</v>
      </c>
      <c r="I502" s="609">
        <v>6.7502328948026071E-3</v>
      </c>
      <c r="J502" s="608">
        <v>22419157</v>
      </c>
      <c r="K502" s="608">
        <v>11638638</v>
      </c>
      <c r="L502" s="609">
        <v>3.8942866445775956E-3</v>
      </c>
      <c r="M502" s="624">
        <v>10780519</v>
      </c>
      <c r="N502" s="611">
        <v>0.51913807463857808</v>
      </c>
    </row>
    <row r="503" spans="2:14">
      <c r="B503" s="606" t="s">
        <v>480</v>
      </c>
      <c r="C503" s="623" t="s">
        <v>481</v>
      </c>
      <c r="D503" s="610">
        <v>0</v>
      </c>
      <c r="E503" s="609">
        <v>0</v>
      </c>
      <c r="F503" s="608">
        <v>0</v>
      </c>
      <c r="G503" s="609">
        <v>0</v>
      </c>
      <c r="H503" s="608">
        <v>172987124</v>
      </c>
      <c r="I503" s="609">
        <v>5.2085070585040173E-2</v>
      </c>
      <c r="J503" s="608">
        <v>172987124</v>
      </c>
      <c r="K503" s="608">
        <v>131441146</v>
      </c>
      <c r="L503" s="609">
        <v>4.3980189040656981E-2</v>
      </c>
      <c r="M503" s="624">
        <v>41545978</v>
      </c>
      <c r="N503" s="611">
        <v>0.75983196298471323</v>
      </c>
    </row>
    <row r="504" spans="2:14">
      <c r="B504" s="606" t="s">
        <v>482</v>
      </c>
      <c r="C504" s="623" t="s">
        <v>483</v>
      </c>
      <c r="D504" s="610">
        <v>0</v>
      </c>
      <c r="E504" s="609">
        <v>0</v>
      </c>
      <c r="F504" s="608">
        <v>0</v>
      </c>
      <c r="G504" s="609">
        <v>0</v>
      </c>
      <c r="H504" s="608">
        <v>79339526</v>
      </c>
      <c r="I504" s="609">
        <v>2.3888510984746068E-2</v>
      </c>
      <c r="J504" s="608">
        <v>79339526</v>
      </c>
      <c r="K504" s="608">
        <v>64303485</v>
      </c>
      <c r="L504" s="609">
        <v>2.1515937074019807E-2</v>
      </c>
      <c r="M504" s="624">
        <v>15036041</v>
      </c>
      <c r="N504" s="611">
        <v>0.81048486475706949</v>
      </c>
    </row>
    <row r="505" spans="2:14">
      <c r="B505" s="606" t="s">
        <v>484</v>
      </c>
      <c r="C505" s="623" t="s">
        <v>485</v>
      </c>
      <c r="D505" s="610">
        <v>0</v>
      </c>
      <c r="E505" s="609">
        <v>0</v>
      </c>
      <c r="F505" s="608">
        <v>0</v>
      </c>
      <c r="G505" s="609">
        <v>0</v>
      </c>
      <c r="H505" s="608">
        <v>44944889</v>
      </c>
      <c r="I505" s="609">
        <v>1.3532554688878437E-2</v>
      </c>
      <c r="J505" s="608">
        <v>44944889</v>
      </c>
      <c r="K505" s="608">
        <v>31577224</v>
      </c>
      <c r="L505" s="609">
        <v>1.056573472738263E-2</v>
      </c>
      <c r="M505" s="624">
        <v>13367665</v>
      </c>
      <c r="N505" s="611">
        <v>0.70257652655455438</v>
      </c>
    </row>
    <row r="506" spans="2:14">
      <c r="B506" s="606" t="s">
        <v>486</v>
      </c>
      <c r="C506" s="623" t="s">
        <v>487</v>
      </c>
      <c r="D506" s="610">
        <v>0</v>
      </c>
      <c r="E506" s="609">
        <v>0</v>
      </c>
      <c r="F506" s="608">
        <v>0</v>
      </c>
      <c r="G506" s="609">
        <v>0</v>
      </c>
      <c r="H506" s="608">
        <v>42861873</v>
      </c>
      <c r="I506" s="609">
        <v>1.2905374856755395E-2</v>
      </c>
      <c r="J506" s="608">
        <v>42861873</v>
      </c>
      <c r="K506" s="608">
        <v>38245363</v>
      </c>
      <c r="L506" s="609">
        <v>1.2796893102777328E-2</v>
      </c>
      <c r="M506" s="624">
        <v>4616510</v>
      </c>
      <c r="N506" s="611">
        <v>0.89229332091950342</v>
      </c>
    </row>
    <row r="507" spans="2:14">
      <c r="B507" s="606" t="s">
        <v>488</v>
      </c>
      <c r="C507" s="623" t="s">
        <v>489</v>
      </c>
      <c r="D507" s="610">
        <v>0</v>
      </c>
      <c r="E507" s="609">
        <v>0</v>
      </c>
      <c r="F507" s="608">
        <v>0</v>
      </c>
      <c r="G507" s="609">
        <v>0</v>
      </c>
      <c r="H507" s="608">
        <v>17666661</v>
      </c>
      <c r="I507" s="609">
        <v>5.3192935052609833E-3</v>
      </c>
      <c r="J507" s="608">
        <v>17666661</v>
      </c>
      <c r="K507" s="608">
        <v>15595372</v>
      </c>
      <c r="L507" s="609">
        <v>5.2182092867584153E-3</v>
      </c>
      <c r="M507" s="624">
        <v>2071289</v>
      </c>
      <c r="N507" s="611">
        <v>0.88275718880890963</v>
      </c>
    </row>
    <row r="508" spans="2:14">
      <c r="B508" s="606" t="s">
        <v>490</v>
      </c>
      <c r="C508" s="623" t="s">
        <v>489</v>
      </c>
      <c r="D508" s="610">
        <v>104925826</v>
      </c>
      <c r="E508" s="609">
        <v>3.5108547701886969E-2</v>
      </c>
      <c r="F508" s="608">
        <v>168267000</v>
      </c>
      <c r="G508" s="609">
        <v>4.0507065933304061E-2</v>
      </c>
      <c r="H508" s="608">
        <v>127338971</v>
      </c>
      <c r="I508" s="609">
        <v>3.8340768604034271E-2</v>
      </c>
      <c r="J508" s="608">
        <v>-40928029</v>
      </c>
      <c r="K508" s="608">
        <v>127338970.75</v>
      </c>
      <c r="L508" s="609">
        <v>4.2607601776598093E-2</v>
      </c>
      <c r="M508" s="624">
        <v>0.25</v>
      </c>
      <c r="N508" s="611">
        <v>0.99999999803673612</v>
      </c>
    </row>
    <row r="509" spans="2:14">
      <c r="B509" s="606" t="s">
        <v>491</v>
      </c>
      <c r="C509" s="623" t="s">
        <v>492</v>
      </c>
      <c r="D509" s="610">
        <v>628074556</v>
      </c>
      <c r="E509" s="609">
        <v>0.21015593920287534</v>
      </c>
      <c r="F509" s="608">
        <v>800000000</v>
      </c>
      <c r="G509" s="609">
        <v>0.19258471801745589</v>
      </c>
      <c r="H509" s="608">
        <v>627871700</v>
      </c>
      <c r="I509" s="609">
        <v>0.18904726003103658</v>
      </c>
      <c r="J509" s="608">
        <v>-172128300</v>
      </c>
      <c r="K509" s="608">
        <v>627871700</v>
      </c>
      <c r="L509" s="609">
        <v>0.21008578287409838</v>
      </c>
      <c r="M509" s="624">
        <v>0</v>
      </c>
      <c r="N509" s="611">
        <v>1</v>
      </c>
    </row>
    <row r="510" spans="2:14">
      <c r="B510" s="606" t="s">
        <v>493</v>
      </c>
      <c r="C510" s="623" t="s">
        <v>494</v>
      </c>
      <c r="D510" s="610">
        <v>358995947.04999995</v>
      </c>
      <c r="E510" s="609">
        <v>0.12012129722751967</v>
      </c>
      <c r="F510" s="608">
        <v>518308000</v>
      </c>
      <c r="G510" s="609">
        <v>0.1247727500327394</v>
      </c>
      <c r="H510" s="608">
        <v>432049679</v>
      </c>
      <c r="I510" s="609">
        <v>0.13008678048754049</v>
      </c>
      <c r="J510" s="608">
        <v>-86258321</v>
      </c>
      <c r="K510" s="608">
        <v>432049678.34000003</v>
      </c>
      <c r="L510" s="609">
        <v>0.14456376185542572</v>
      </c>
      <c r="M510" s="624">
        <v>0.65999996662139893</v>
      </c>
      <c r="N510" s="611">
        <v>0.99999999847239796</v>
      </c>
    </row>
    <row r="511" spans="2:14">
      <c r="B511" s="606" t="s">
        <v>495</v>
      </c>
      <c r="C511" s="623" t="s">
        <v>496</v>
      </c>
      <c r="D511" s="610">
        <v>395344853</v>
      </c>
      <c r="E511" s="609">
        <v>0.13228376806150652</v>
      </c>
      <c r="F511" s="608">
        <v>450000000</v>
      </c>
      <c r="G511" s="609">
        <v>0.10832890388481893</v>
      </c>
      <c r="H511" s="608">
        <v>436315650</v>
      </c>
      <c r="I511" s="609">
        <v>0.13137123100334153</v>
      </c>
      <c r="J511" s="608">
        <v>-13684350</v>
      </c>
      <c r="K511" s="608">
        <v>436315650</v>
      </c>
      <c r="L511" s="609">
        <v>0.14599115537532764</v>
      </c>
      <c r="M511" s="624">
        <v>0</v>
      </c>
      <c r="N511" s="611">
        <v>1</v>
      </c>
    </row>
    <row r="512" spans="2:14">
      <c r="B512" s="606" t="s">
        <v>497</v>
      </c>
      <c r="C512" s="623" t="s">
        <v>479</v>
      </c>
      <c r="D512" s="610">
        <v>80415982</v>
      </c>
      <c r="E512" s="609">
        <v>2.6907468329494817E-2</v>
      </c>
      <c r="F512" s="608">
        <v>100000000</v>
      </c>
      <c r="G512" s="609">
        <v>2.4073089752181986E-2</v>
      </c>
      <c r="H512" s="608">
        <v>40263849</v>
      </c>
      <c r="I512" s="609">
        <v>1.21231301422781E-2</v>
      </c>
      <c r="J512" s="608">
        <v>-59736151</v>
      </c>
      <c r="K512" s="608">
        <v>40263848.32</v>
      </c>
      <c r="L512" s="609">
        <v>1.3472278008120371E-2</v>
      </c>
      <c r="M512" s="624">
        <v>0.67999999970197678</v>
      </c>
      <c r="N512" s="611">
        <v>0.99999998311140104</v>
      </c>
    </row>
    <row r="513" spans="2:14">
      <c r="B513" s="606" t="s">
        <v>498</v>
      </c>
      <c r="C513" s="623" t="s">
        <v>485</v>
      </c>
      <c r="D513" s="610">
        <v>29717498</v>
      </c>
      <c r="E513" s="609">
        <v>9.943578582014027E-3</v>
      </c>
      <c r="F513" s="608">
        <v>200000000</v>
      </c>
      <c r="G513" s="609">
        <v>4.8146179504363971E-2</v>
      </c>
      <c r="H513" s="608">
        <v>66611331</v>
      </c>
      <c r="I513" s="609">
        <v>2.005615098207237E-2</v>
      </c>
      <c r="J513" s="608">
        <v>-133388669</v>
      </c>
      <c r="K513" s="608">
        <v>66611330.68</v>
      </c>
      <c r="L513" s="609">
        <v>2.2288141915288186E-2</v>
      </c>
      <c r="M513" s="624">
        <v>0.32000000029802322</v>
      </c>
      <c r="N513" s="611">
        <v>0.99999999519601257</v>
      </c>
    </row>
    <row r="514" spans="2:14">
      <c r="B514" s="606" t="s">
        <v>499</v>
      </c>
      <c r="C514" s="623" t="s">
        <v>487</v>
      </c>
      <c r="D514" s="610">
        <v>312003191</v>
      </c>
      <c r="E514" s="609">
        <v>0.1043973569897315</v>
      </c>
      <c r="F514" s="608">
        <v>338972000</v>
      </c>
      <c r="G514" s="609">
        <v>8.1601033794766312E-2</v>
      </c>
      <c r="H514" s="608">
        <v>374557807</v>
      </c>
      <c r="I514" s="609">
        <v>0.11277642731243312</v>
      </c>
      <c r="J514" s="608">
        <v>35585807</v>
      </c>
      <c r="K514" s="608">
        <v>374557807</v>
      </c>
      <c r="L514" s="609">
        <v>0.12532698975794013</v>
      </c>
      <c r="M514" s="624">
        <v>0</v>
      </c>
      <c r="N514" s="611">
        <v>1</v>
      </c>
    </row>
    <row r="515" spans="2:14">
      <c r="B515" s="606" t="s">
        <v>500</v>
      </c>
      <c r="C515" s="623" t="s">
        <v>501</v>
      </c>
      <c r="D515" s="610">
        <v>27549910</v>
      </c>
      <c r="E515" s="609">
        <v>9.2182960696224857E-3</v>
      </c>
      <c r="F515" s="608">
        <v>0</v>
      </c>
      <c r="G515" s="609">
        <v>0</v>
      </c>
      <c r="H515" s="608"/>
      <c r="I515" s="609">
        <v>0</v>
      </c>
      <c r="J515" s="608"/>
      <c r="K515" s="608"/>
      <c r="L515" s="609">
        <v>0</v>
      </c>
      <c r="M515" s="624"/>
      <c r="N515" s="611">
        <v>0</v>
      </c>
    </row>
    <row r="516" spans="2:14">
      <c r="B516" s="606" t="s">
        <v>502</v>
      </c>
      <c r="C516" s="623" t="s">
        <v>503</v>
      </c>
      <c r="D516" s="610">
        <v>94888553.479999989</v>
      </c>
      <c r="E516" s="609">
        <v>3.1750041274067574E-2</v>
      </c>
      <c r="F516" s="608">
        <v>0</v>
      </c>
      <c r="G516" s="609">
        <v>0</v>
      </c>
      <c r="H516" s="608"/>
      <c r="I516" s="609">
        <v>0</v>
      </c>
      <c r="J516" s="608"/>
      <c r="K516" s="608"/>
      <c r="L516" s="609">
        <v>0</v>
      </c>
      <c r="M516" s="624"/>
      <c r="N516" s="611">
        <v>0</v>
      </c>
    </row>
    <row r="517" spans="2:14">
      <c r="B517" s="606" t="s">
        <v>504</v>
      </c>
      <c r="C517" s="623" t="s">
        <v>505</v>
      </c>
      <c r="D517" s="610">
        <v>16003248</v>
      </c>
      <c r="E517" s="609">
        <v>5.3547426521391144E-3</v>
      </c>
      <c r="F517" s="608">
        <v>0</v>
      </c>
      <c r="G517" s="609">
        <v>0</v>
      </c>
      <c r="H517" s="608"/>
      <c r="I517" s="609">
        <v>0</v>
      </c>
      <c r="J517" s="608"/>
      <c r="K517" s="608"/>
      <c r="L517" s="609">
        <v>0</v>
      </c>
      <c r="M517" s="624"/>
      <c r="N517" s="611">
        <v>0</v>
      </c>
    </row>
    <row r="518" spans="2:14">
      <c r="B518" s="606" t="s">
        <v>506</v>
      </c>
      <c r="C518" s="623" t="s">
        <v>507</v>
      </c>
      <c r="D518" s="610">
        <v>18222330</v>
      </c>
      <c r="E518" s="609">
        <v>6.0972552367090822E-3</v>
      </c>
      <c r="F518" s="608">
        <v>0</v>
      </c>
      <c r="G518" s="609">
        <v>0</v>
      </c>
      <c r="H518" s="608"/>
      <c r="I518" s="609">
        <v>0</v>
      </c>
      <c r="J518" s="608"/>
      <c r="K518" s="608"/>
      <c r="L518" s="609">
        <v>0</v>
      </c>
      <c r="M518" s="624"/>
      <c r="N518" s="611">
        <v>0</v>
      </c>
    </row>
    <row r="519" spans="2:14">
      <c r="B519" s="606" t="s">
        <v>508</v>
      </c>
      <c r="C519" s="623" t="s">
        <v>483</v>
      </c>
      <c r="D519" s="610">
        <v>203462184</v>
      </c>
      <c r="E519" s="609">
        <v>6.8079157103743973E-2</v>
      </c>
      <c r="F519" s="608">
        <v>0</v>
      </c>
      <c r="G519" s="609">
        <v>0</v>
      </c>
      <c r="H519" s="608">
        <v>0</v>
      </c>
      <c r="I519" s="609">
        <v>0</v>
      </c>
      <c r="J519" s="608">
        <v>0</v>
      </c>
      <c r="K519" s="608">
        <v>0</v>
      </c>
      <c r="L519" s="609">
        <v>0</v>
      </c>
      <c r="M519" s="624">
        <v>0</v>
      </c>
      <c r="N519" s="611">
        <v>0</v>
      </c>
    </row>
    <row r="520" spans="2:14">
      <c r="B520" s="606" t="s">
        <v>509</v>
      </c>
      <c r="C520" s="623" t="s">
        <v>510</v>
      </c>
      <c r="D520" s="610">
        <v>588480</v>
      </c>
      <c r="E520" s="609">
        <v>1.9690746253078287E-4</v>
      </c>
      <c r="F520" s="608">
        <v>0</v>
      </c>
      <c r="G520" s="609">
        <v>0</v>
      </c>
      <c r="H520" s="608">
        <v>0</v>
      </c>
      <c r="I520" s="609">
        <v>0</v>
      </c>
      <c r="J520" s="608">
        <v>0</v>
      </c>
      <c r="K520" s="608">
        <v>0</v>
      </c>
      <c r="L520" s="609">
        <v>0</v>
      </c>
      <c r="M520" s="624">
        <v>0</v>
      </c>
      <c r="N520" s="611">
        <v>0</v>
      </c>
    </row>
    <row r="521" spans="2:14">
      <c r="B521" s="606" t="s">
        <v>511</v>
      </c>
      <c r="C521" s="623" t="s">
        <v>512</v>
      </c>
      <c r="D521" s="610">
        <v>74026165</v>
      </c>
      <c r="E521" s="609">
        <v>2.4769413252846401E-2</v>
      </c>
      <c r="F521" s="608">
        <v>0</v>
      </c>
      <c r="G521" s="609">
        <v>0</v>
      </c>
      <c r="H521" s="608">
        <v>0</v>
      </c>
      <c r="I521" s="609">
        <v>0</v>
      </c>
      <c r="J521" s="608">
        <v>0</v>
      </c>
      <c r="K521" s="608">
        <v>0</v>
      </c>
      <c r="L521" s="609">
        <v>0</v>
      </c>
      <c r="M521" s="624">
        <v>0</v>
      </c>
      <c r="N521" s="611">
        <v>0</v>
      </c>
    </row>
    <row r="522" spans="2:14">
      <c r="B522" s="606" t="s">
        <v>513</v>
      </c>
      <c r="C522" s="623" t="s">
        <v>514</v>
      </c>
      <c r="D522" s="610">
        <v>0</v>
      </c>
      <c r="E522" s="609">
        <v>0</v>
      </c>
      <c r="F522" s="608">
        <v>200000000</v>
      </c>
      <c r="G522" s="609">
        <v>4.8146179504363971E-2</v>
      </c>
      <c r="H522" s="608">
        <v>0</v>
      </c>
      <c r="I522" s="609">
        <v>0</v>
      </c>
      <c r="J522" s="608">
        <v>-200000000</v>
      </c>
      <c r="K522" s="608">
        <v>0</v>
      </c>
      <c r="L522" s="609">
        <v>0</v>
      </c>
      <c r="M522" s="624">
        <v>0</v>
      </c>
      <c r="N522" s="611">
        <v>0</v>
      </c>
    </row>
    <row r="523" spans="2:14">
      <c r="B523" s="606"/>
      <c r="C523" s="621" t="s">
        <v>197</v>
      </c>
      <c r="D523" s="618">
        <v>113440320</v>
      </c>
      <c r="E523" s="609">
        <v>3.7957527120513895E-2</v>
      </c>
      <c r="F523" s="618">
        <v>251000000</v>
      </c>
      <c r="G523" s="622">
        <v>6.0423455277976781E-2</v>
      </c>
      <c r="H523" s="618">
        <v>71200000</v>
      </c>
      <c r="I523" s="622">
        <v>2.1437763342749491E-2</v>
      </c>
      <c r="J523" s="618">
        <v>-179800000</v>
      </c>
      <c r="K523" s="618">
        <v>37421508</v>
      </c>
      <c r="L523" s="622">
        <v>1.2521231335174583E-2</v>
      </c>
      <c r="M523" s="618">
        <v>33778492</v>
      </c>
      <c r="N523" s="611">
        <v>0.52558297752808991</v>
      </c>
    </row>
    <row r="524" spans="2:14">
      <c r="B524" s="606" t="s">
        <v>185</v>
      </c>
      <c r="C524" s="623" t="s">
        <v>186</v>
      </c>
      <c r="D524" s="608">
        <v>0</v>
      </c>
      <c r="E524" s="609">
        <v>0</v>
      </c>
      <c r="F524" s="608">
        <v>0</v>
      </c>
      <c r="G524" s="609">
        <v>0</v>
      </c>
      <c r="H524" s="608"/>
      <c r="I524" s="609">
        <v>0</v>
      </c>
      <c r="J524" s="608">
        <v>0</v>
      </c>
      <c r="K524" s="610"/>
      <c r="L524" s="609">
        <v>0</v>
      </c>
      <c r="M524" s="624">
        <v>0</v>
      </c>
      <c r="N524" s="611">
        <v>0</v>
      </c>
    </row>
    <row r="525" spans="2:14">
      <c r="B525" s="606" t="s">
        <v>515</v>
      </c>
      <c r="C525" s="623" t="s">
        <v>516</v>
      </c>
      <c r="D525" s="608">
        <v>0</v>
      </c>
      <c r="E525" s="609">
        <v>0</v>
      </c>
      <c r="F525" s="608">
        <v>134800000</v>
      </c>
      <c r="G525" s="609">
        <v>3.2450524985941316E-2</v>
      </c>
      <c r="H525" s="608">
        <v>25000000</v>
      </c>
      <c r="I525" s="609">
        <v>7.5273045445047367E-3</v>
      </c>
      <c r="J525" s="608">
        <v>-109800000</v>
      </c>
      <c r="K525" s="608">
        <v>25000000</v>
      </c>
      <c r="L525" s="609">
        <v>8.3649964982534797E-3</v>
      </c>
      <c r="M525" s="624">
        <v>0</v>
      </c>
      <c r="N525" s="611">
        <v>1</v>
      </c>
    </row>
    <row r="526" spans="2:14">
      <c r="B526" s="606" t="s">
        <v>517</v>
      </c>
      <c r="C526" s="623" t="s">
        <v>518</v>
      </c>
      <c r="D526" s="608">
        <v>0</v>
      </c>
      <c r="E526" s="609">
        <v>0</v>
      </c>
      <c r="F526" s="608">
        <v>16200000</v>
      </c>
      <c r="G526" s="609">
        <v>3.8998405398534817E-3</v>
      </c>
      <c r="H526" s="608">
        <v>16200000</v>
      </c>
      <c r="I526" s="609">
        <v>4.8776933448390694E-3</v>
      </c>
      <c r="J526" s="608">
        <v>0</v>
      </c>
      <c r="K526" s="608">
        <v>10624888</v>
      </c>
      <c r="L526" s="609">
        <v>3.5550860365734169E-3</v>
      </c>
      <c r="M526" s="624">
        <v>5575112</v>
      </c>
      <c r="N526" s="611">
        <v>0.65585728395061726</v>
      </c>
    </row>
    <row r="527" spans="2:14">
      <c r="B527" s="606" t="s">
        <v>519</v>
      </c>
      <c r="C527" s="623" t="s">
        <v>520</v>
      </c>
      <c r="D527" s="608">
        <v>7405320</v>
      </c>
      <c r="E527" s="609">
        <v>2.4778459258232343E-3</v>
      </c>
      <c r="F527" s="608">
        <v>0</v>
      </c>
      <c r="G527" s="609">
        <v>0</v>
      </c>
      <c r="H527" s="608"/>
      <c r="I527" s="609">
        <v>0</v>
      </c>
      <c r="J527" s="608"/>
      <c r="K527" s="608"/>
      <c r="L527" s="609">
        <v>0</v>
      </c>
      <c r="M527" s="624"/>
      <c r="N527" s="611"/>
    </row>
    <row r="528" spans="2:14">
      <c r="B528" s="606" t="s">
        <v>521</v>
      </c>
      <c r="C528" s="623" t="s">
        <v>522</v>
      </c>
      <c r="D528" s="608">
        <v>106035000</v>
      </c>
      <c r="E528" s="609">
        <v>3.5479681194690665E-2</v>
      </c>
      <c r="F528" s="608">
        <v>0</v>
      </c>
      <c r="G528" s="609">
        <v>0</v>
      </c>
      <c r="H528" s="608">
        <v>0</v>
      </c>
      <c r="I528" s="609">
        <v>0</v>
      </c>
      <c r="J528" s="608">
        <v>0</v>
      </c>
      <c r="K528" s="608">
        <v>0</v>
      </c>
      <c r="L528" s="609">
        <v>0</v>
      </c>
      <c r="M528" s="624">
        <v>0</v>
      </c>
      <c r="N528" s="611">
        <v>0</v>
      </c>
    </row>
    <row r="529" spans="2:16">
      <c r="B529" s="606"/>
      <c r="C529" s="623"/>
      <c r="D529" s="614"/>
      <c r="E529" s="609"/>
      <c r="F529" s="614"/>
      <c r="G529" s="625"/>
      <c r="H529" s="614"/>
      <c r="I529" s="609"/>
      <c r="J529" s="608"/>
      <c r="K529" s="610"/>
      <c r="L529" s="609"/>
      <c r="M529" s="624"/>
      <c r="N529" s="611">
        <v>0</v>
      </c>
    </row>
    <row r="530" spans="2:16">
      <c r="B530" s="606"/>
      <c r="C530" s="626" t="s">
        <v>176</v>
      </c>
      <c r="D530" s="614">
        <v>113440320</v>
      </c>
      <c r="E530" s="609">
        <v>3.7957527120513895E-2</v>
      </c>
      <c r="F530" s="614">
        <v>151000000</v>
      </c>
      <c r="G530" s="625">
        <v>3.6350365525794799E-2</v>
      </c>
      <c r="H530" s="614">
        <v>41200000</v>
      </c>
      <c r="I530" s="625">
        <v>1.2404997889343806E-2</v>
      </c>
      <c r="J530" s="614">
        <v>-109800000</v>
      </c>
      <c r="K530" s="614">
        <v>35624888</v>
      </c>
      <c r="L530" s="625">
        <v>1.1920082534826897E-2</v>
      </c>
      <c r="M530" s="624">
        <v>-35624888</v>
      </c>
      <c r="N530" s="611">
        <v>0</v>
      </c>
      <c r="P530" s="627"/>
    </row>
    <row r="531" spans="2:16">
      <c r="B531" s="606" t="s">
        <v>185</v>
      </c>
      <c r="C531" s="623" t="s">
        <v>186</v>
      </c>
      <c r="D531" s="619"/>
      <c r="E531" s="614"/>
      <c r="F531" s="608"/>
      <c r="G531" s="614"/>
      <c r="H531" s="614"/>
      <c r="I531" s="614"/>
      <c r="J531" s="614"/>
      <c r="K531" s="614"/>
      <c r="L531" s="614"/>
      <c r="M531" s="624">
        <v>0</v>
      </c>
      <c r="N531" s="611">
        <v>0</v>
      </c>
    </row>
    <row r="532" spans="2:16">
      <c r="B532" s="606" t="s">
        <v>523</v>
      </c>
      <c r="C532" s="623" t="s">
        <v>524</v>
      </c>
      <c r="D532" s="628">
        <v>0</v>
      </c>
      <c r="E532" s="614"/>
      <c r="F532" s="608">
        <v>42357800</v>
      </c>
      <c r="G532" s="614"/>
      <c r="H532" s="608">
        <v>29355157</v>
      </c>
      <c r="I532" s="614"/>
      <c r="J532" s="608">
        <v>-13002643</v>
      </c>
      <c r="K532" s="608">
        <v>0</v>
      </c>
      <c r="L532" s="614"/>
      <c r="M532" s="624">
        <v>29355157</v>
      </c>
      <c r="N532" s="611">
        <v>0</v>
      </c>
    </row>
    <row r="533" spans="2:16">
      <c r="B533" s="606" t="s">
        <v>525</v>
      </c>
      <c r="C533" s="623" t="s">
        <v>526</v>
      </c>
      <c r="D533" s="628">
        <v>0</v>
      </c>
      <c r="E533" s="614"/>
      <c r="F533" s="608">
        <v>1151100</v>
      </c>
      <c r="G533" s="614"/>
      <c r="H533" s="608">
        <v>115110</v>
      </c>
      <c r="I533" s="614"/>
      <c r="J533" s="608">
        <v>-1035990</v>
      </c>
      <c r="K533" s="608">
        <v>0</v>
      </c>
      <c r="L533" s="614"/>
      <c r="M533" s="624">
        <v>115110</v>
      </c>
      <c r="N533" s="611">
        <v>0</v>
      </c>
    </row>
    <row r="534" spans="2:16">
      <c r="B534" s="606" t="s">
        <v>528</v>
      </c>
      <c r="C534" s="623" t="s">
        <v>529</v>
      </c>
      <c r="D534" s="628">
        <v>0</v>
      </c>
      <c r="E534" s="614"/>
      <c r="F534" s="608">
        <v>1867133</v>
      </c>
      <c r="G534" s="614"/>
      <c r="H534" s="608">
        <v>186713</v>
      </c>
      <c r="I534" s="614"/>
      <c r="J534" s="608">
        <v>-1680420</v>
      </c>
      <c r="K534" s="608">
        <v>0</v>
      </c>
      <c r="L534" s="614"/>
      <c r="M534" s="624">
        <v>186713</v>
      </c>
      <c r="N534" s="611">
        <v>0</v>
      </c>
    </row>
    <row r="535" spans="2:16">
      <c r="B535" s="606" t="s">
        <v>530</v>
      </c>
      <c r="C535" s="623" t="s">
        <v>531</v>
      </c>
      <c r="D535" s="628">
        <v>0</v>
      </c>
      <c r="E535" s="614"/>
      <c r="F535" s="608">
        <v>2260700</v>
      </c>
      <c r="G535" s="614"/>
      <c r="H535" s="608">
        <v>226070</v>
      </c>
      <c r="I535" s="614"/>
      <c r="J535" s="608">
        <v>-2034630</v>
      </c>
      <c r="K535" s="608">
        <v>0</v>
      </c>
      <c r="L535" s="614"/>
      <c r="M535" s="624">
        <v>226070</v>
      </c>
      <c r="N535" s="611">
        <v>0</v>
      </c>
    </row>
    <row r="536" spans="2:16">
      <c r="B536" s="606" t="s">
        <v>532</v>
      </c>
      <c r="C536" s="623" t="s">
        <v>533</v>
      </c>
      <c r="D536" s="628">
        <v>0</v>
      </c>
      <c r="E536" s="614"/>
      <c r="F536" s="608">
        <v>1169500</v>
      </c>
      <c r="G536" s="614"/>
      <c r="H536" s="608">
        <v>116950</v>
      </c>
      <c r="I536" s="614"/>
      <c r="J536" s="608">
        <v>-1052550</v>
      </c>
      <c r="K536" s="608">
        <v>0</v>
      </c>
      <c r="L536" s="614"/>
      <c r="M536" s="624">
        <v>116950</v>
      </c>
      <c r="N536" s="611">
        <v>0</v>
      </c>
    </row>
    <row r="537" spans="2:16">
      <c r="B537" s="606" t="s">
        <v>534</v>
      </c>
      <c r="C537" s="623" t="s">
        <v>535</v>
      </c>
      <c r="D537" s="628">
        <v>0</v>
      </c>
      <c r="E537" s="614"/>
      <c r="F537" s="608">
        <v>0</v>
      </c>
      <c r="G537" s="614"/>
      <c r="H537" s="608">
        <v>0</v>
      </c>
      <c r="I537" s="614"/>
      <c r="J537" s="608">
        <v>0</v>
      </c>
      <c r="K537" s="608">
        <v>1796620</v>
      </c>
      <c r="L537" s="614"/>
      <c r="M537" s="624">
        <v>-1796620</v>
      </c>
      <c r="N537" s="611">
        <v>0</v>
      </c>
    </row>
    <row r="538" spans="2:16">
      <c r="B538" s="606" t="s">
        <v>280</v>
      </c>
      <c r="C538" s="623" t="s">
        <v>281</v>
      </c>
      <c r="D538" s="610"/>
      <c r="E538" s="608"/>
      <c r="F538" s="608">
        <v>51193767</v>
      </c>
      <c r="G538" s="608"/>
      <c r="H538" s="608">
        <v>0</v>
      </c>
      <c r="I538" s="608"/>
      <c r="J538" s="608">
        <v>-51193767</v>
      </c>
      <c r="K538" s="608">
        <v>0</v>
      </c>
      <c r="L538" s="608"/>
      <c r="M538" s="624">
        <v>0</v>
      </c>
      <c r="N538" s="611">
        <v>0</v>
      </c>
    </row>
    <row r="539" spans="2:16">
      <c r="B539" s="606"/>
      <c r="C539" s="626" t="s">
        <v>177</v>
      </c>
      <c r="D539" s="614">
        <v>0</v>
      </c>
      <c r="E539" s="614"/>
      <c r="F539" s="614">
        <v>100000000</v>
      </c>
      <c r="G539" s="614">
        <v>0</v>
      </c>
      <c r="H539" s="614">
        <v>30000000</v>
      </c>
      <c r="I539" s="614"/>
      <c r="J539" s="608">
        <v>-70000000</v>
      </c>
      <c r="K539" s="619">
        <v>1796620</v>
      </c>
      <c r="L539" s="614"/>
      <c r="M539" s="624">
        <v>28203380</v>
      </c>
      <c r="N539" s="611">
        <v>5.9887333333333334E-2</v>
      </c>
    </row>
    <row r="540" spans="2:16">
      <c r="B540" s="606" t="s">
        <v>527</v>
      </c>
      <c r="C540" s="623" t="e">
        <v>#N/A</v>
      </c>
      <c r="D540" s="610">
        <v>14018677</v>
      </c>
      <c r="E540" s="608"/>
      <c r="F540" s="608"/>
      <c r="G540" s="608"/>
      <c r="H540" s="608">
        <v>0</v>
      </c>
      <c r="I540" s="608"/>
      <c r="J540" s="608">
        <v>0</v>
      </c>
      <c r="K540" s="610">
        <v>287640</v>
      </c>
      <c r="L540" s="608"/>
      <c r="M540" s="624">
        <v>-287640</v>
      </c>
      <c r="N540" s="611">
        <v>0</v>
      </c>
    </row>
    <row r="541" spans="2:16">
      <c r="B541" s="606" t="s">
        <v>488</v>
      </c>
      <c r="C541" s="623" t="s">
        <v>489</v>
      </c>
      <c r="D541" s="610"/>
      <c r="E541" s="608"/>
      <c r="F541" s="608"/>
      <c r="G541" s="608"/>
      <c r="H541" s="608"/>
      <c r="I541" s="608"/>
      <c r="J541" s="608"/>
      <c r="K541" s="610">
        <v>439300</v>
      </c>
      <c r="L541" s="608"/>
      <c r="M541" s="624"/>
      <c r="N541" s="611"/>
    </row>
    <row r="542" spans="2:16">
      <c r="B542" s="606" t="s">
        <v>486</v>
      </c>
      <c r="C542" s="623" t="s">
        <v>487</v>
      </c>
      <c r="D542" s="610"/>
      <c r="E542" s="608"/>
      <c r="F542" s="608"/>
      <c r="G542" s="608"/>
      <c r="H542" s="608"/>
      <c r="I542" s="608"/>
      <c r="J542" s="608"/>
      <c r="K542" s="610">
        <v>6174108</v>
      </c>
      <c r="L542" s="608"/>
      <c r="M542" s="624"/>
      <c r="N542" s="611"/>
    </row>
    <row r="543" spans="2:16">
      <c r="B543" s="606" t="s">
        <v>493</v>
      </c>
      <c r="C543" s="623" t="s">
        <v>494</v>
      </c>
      <c r="D543" s="610"/>
      <c r="E543" s="608"/>
      <c r="F543" s="608"/>
      <c r="G543" s="608"/>
      <c r="H543" s="608"/>
      <c r="I543" s="608"/>
      <c r="J543" s="608"/>
      <c r="K543" s="610">
        <v>2258400</v>
      </c>
      <c r="L543" s="608"/>
      <c r="M543" s="624"/>
      <c r="N543" s="611"/>
    </row>
    <row r="544" spans="2:16">
      <c r="B544" s="606" t="s">
        <v>499</v>
      </c>
      <c r="C544" s="623" t="s">
        <v>487</v>
      </c>
      <c r="D544" s="610"/>
      <c r="E544" s="608"/>
      <c r="F544" s="608"/>
      <c r="G544" s="608"/>
      <c r="H544" s="608"/>
      <c r="I544" s="608"/>
      <c r="J544" s="608"/>
      <c r="K544" s="610">
        <v>5717183</v>
      </c>
      <c r="L544" s="608"/>
      <c r="M544" s="624"/>
      <c r="N544" s="611"/>
    </row>
    <row r="545" spans="2:14">
      <c r="B545" s="606" t="s">
        <v>490</v>
      </c>
      <c r="C545" s="623" t="s">
        <v>489</v>
      </c>
      <c r="D545" s="610"/>
      <c r="E545" s="608"/>
      <c r="F545" s="608"/>
      <c r="G545" s="608"/>
      <c r="H545" s="608"/>
      <c r="I545" s="608"/>
      <c r="J545" s="608"/>
      <c r="K545" s="610">
        <v>26621548.5</v>
      </c>
      <c r="L545" s="608"/>
      <c r="M545" s="624"/>
      <c r="N545" s="611"/>
    </row>
    <row r="546" spans="2:14">
      <c r="B546" s="606" t="s">
        <v>536</v>
      </c>
      <c r="C546" s="623"/>
      <c r="D546" s="610"/>
      <c r="E546" s="608"/>
      <c r="F546" s="608"/>
      <c r="G546" s="608"/>
      <c r="H546" s="608"/>
      <c r="I546" s="608"/>
      <c r="J546" s="608"/>
      <c r="K546" s="610">
        <v>11102185.800000001</v>
      </c>
      <c r="L546" s="608"/>
      <c r="M546" s="624"/>
      <c r="N546" s="611"/>
    </row>
    <row r="547" spans="2:14">
      <c r="B547" s="606" t="s">
        <v>468</v>
      </c>
      <c r="C547" s="623"/>
      <c r="D547" s="610"/>
      <c r="E547" s="608"/>
      <c r="F547" s="608"/>
      <c r="G547" s="608"/>
      <c r="H547" s="608">
        <v>0</v>
      </c>
      <c r="I547" s="608"/>
      <c r="J547" s="608">
        <v>0</v>
      </c>
      <c r="K547" s="610">
        <v>3715880</v>
      </c>
      <c r="L547" s="608"/>
      <c r="M547" s="624"/>
      <c r="N547" s="611"/>
    </row>
    <row r="548" spans="2:14" ht="15.75" thickBot="1">
      <c r="B548" s="629"/>
      <c r="C548" s="630" t="s">
        <v>182</v>
      </c>
      <c r="D548" s="631">
        <v>2471677720.5299997</v>
      </c>
      <c r="E548" s="631"/>
      <c r="F548" s="631">
        <v>3026547000</v>
      </c>
      <c r="G548" s="631"/>
      <c r="H548" s="631">
        <v>2608793000</v>
      </c>
      <c r="I548" s="631"/>
      <c r="J548" s="631">
        <v>-417754000</v>
      </c>
      <c r="K548" s="631">
        <v>2539631292.4100003</v>
      </c>
      <c r="L548" s="631"/>
      <c r="M548" s="631">
        <v>125477952.88999996</v>
      </c>
      <c r="N548" s="632"/>
    </row>
    <row r="549" spans="2:14" ht="15.75" thickTop="1">
      <c r="D549" s="479"/>
      <c r="E549" s="479"/>
      <c r="F549" s="479"/>
      <c r="G549" s="479"/>
      <c r="H549" s="479"/>
      <c r="I549" s="479"/>
      <c r="J549" s="479"/>
      <c r="K549" s="479"/>
      <c r="L549" s="479"/>
      <c r="M549" s="479"/>
      <c r="N549" s="479"/>
    </row>
    <row r="550" spans="2:14">
      <c r="C550" s="447" t="s">
        <v>87</v>
      </c>
      <c r="D550" s="448"/>
      <c r="E550" s="449" t="s">
        <v>88</v>
      </c>
      <c r="F550" s="450" t="s">
        <v>204</v>
      </c>
      <c r="G550" s="451"/>
      <c r="H550" s="479"/>
      <c r="I550" s="479"/>
      <c r="J550" s="479"/>
      <c r="K550" s="479"/>
      <c r="L550" s="479"/>
      <c r="M550" s="479"/>
      <c r="N550" s="479"/>
    </row>
    <row r="551" spans="2:14">
      <c r="C551" s="453"/>
      <c r="D551" s="454"/>
      <c r="E551" s="449" t="s">
        <v>90</v>
      </c>
      <c r="F551" s="450"/>
      <c r="G551" s="451"/>
      <c r="H551" s="479"/>
      <c r="I551" s="479"/>
      <c r="J551" s="479"/>
      <c r="K551" s="479"/>
      <c r="L551" s="479"/>
      <c r="M551" s="479"/>
      <c r="N551" s="479"/>
    </row>
    <row r="552" spans="2:14">
      <c r="C552" s="455"/>
      <c r="D552" s="456"/>
      <c r="E552" s="449" t="s">
        <v>91</v>
      </c>
      <c r="F552" s="450" t="s">
        <v>92</v>
      </c>
      <c r="G552" s="451"/>
      <c r="H552" s="479"/>
      <c r="I552" s="479"/>
      <c r="J552" s="479"/>
      <c r="K552" s="479"/>
      <c r="L552" s="479"/>
      <c r="M552" s="479"/>
      <c r="N552" s="479"/>
    </row>
    <row r="553" spans="2:14">
      <c r="D553" s="479"/>
      <c r="E553" s="479"/>
      <c r="F553" s="479"/>
      <c r="G553" s="479"/>
      <c r="H553" s="479"/>
      <c r="I553" s="479"/>
      <c r="J553" s="479"/>
      <c r="K553" s="479"/>
      <c r="L553" s="479"/>
      <c r="M553" s="479"/>
      <c r="N553" s="479"/>
    </row>
    <row r="554" spans="2:14" ht="15.75" thickBot="1"/>
    <row r="555" spans="2:14" ht="16.5" thickTop="1" thickBot="1">
      <c r="B555" s="633" t="s">
        <v>167</v>
      </c>
      <c r="C555" s="634" t="s">
        <v>4</v>
      </c>
      <c r="D555" s="634"/>
      <c r="E555" s="634"/>
      <c r="F555" s="635" t="s">
        <v>5</v>
      </c>
      <c r="G555" s="635"/>
      <c r="H555" s="636">
        <v>2025</v>
      </c>
      <c r="I555" s="636"/>
      <c r="J555" s="636"/>
      <c r="K555" s="636"/>
      <c r="L555" s="636"/>
      <c r="M555" s="636"/>
      <c r="N555" s="636"/>
    </row>
    <row r="556" spans="2:14" ht="15.75" thickTop="1">
      <c r="B556" s="633"/>
      <c r="C556" s="634"/>
      <c r="D556" s="634"/>
      <c r="E556" s="634"/>
      <c r="F556" s="635"/>
      <c r="G556" s="635"/>
      <c r="H556" s="636"/>
      <c r="I556" s="636"/>
      <c r="J556" s="636"/>
      <c r="K556" s="636"/>
      <c r="L556" s="636"/>
      <c r="M556" s="636"/>
      <c r="N556" s="636"/>
    </row>
    <row r="557" spans="2:14">
      <c r="B557" s="637" t="s">
        <v>168</v>
      </c>
      <c r="C557" s="638" t="s">
        <v>34</v>
      </c>
      <c r="D557" s="638"/>
      <c r="E557" s="638"/>
      <c r="F557" s="639" t="s">
        <v>169</v>
      </c>
      <c r="G557" s="639"/>
      <c r="H557" s="640" t="s">
        <v>33</v>
      </c>
      <c r="I557" s="641"/>
      <c r="J557" s="641"/>
      <c r="K557" s="641"/>
      <c r="L557" s="641"/>
      <c r="M557" s="641"/>
      <c r="N557" s="641"/>
    </row>
    <row r="558" spans="2:14">
      <c r="B558" s="642" t="s">
        <v>7</v>
      </c>
      <c r="C558" s="643"/>
      <c r="D558" s="644" t="s">
        <v>170</v>
      </c>
      <c r="E558" s="644"/>
      <c r="F558" s="644"/>
      <c r="G558" s="644"/>
      <c r="H558" s="644"/>
      <c r="I558" s="644"/>
      <c r="J558" s="644"/>
      <c r="K558" s="644"/>
      <c r="L558" s="644"/>
      <c r="M558" s="644"/>
      <c r="N558" s="645"/>
    </row>
    <row r="559" spans="2:14">
      <c r="B559" s="646"/>
      <c r="C559" s="647"/>
      <c r="D559" s="648" t="s">
        <v>171</v>
      </c>
      <c r="E559" s="649">
        <v>2024</v>
      </c>
      <c r="F559" s="650" t="s">
        <v>10</v>
      </c>
      <c r="G559" s="650"/>
      <c r="H559" s="650" t="s">
        <v>10</v>
      </c>
      <c r="I559" s="650"/>
      <c r="J559" s="651" t="s">
        <v>10</v>
      </c>
      <c r="K559" s="650" t="s">
        <v>10</v>
      </c>
      <c r="L559" s="650"/>
      <c r="M559" s="652" t="s">
        <v>172</v>
      </c>
      <c r="N559" s="653" t="s">
        <v>12</v>
      </c>
    </row>
    <row r="560" spans="2:14" ht="36">
      <c r="B560" s="646"/>
      <c r="C560" s="647"/>
      <c r="D560" s="654" t="s">
        <v>173</v>
      </c>
      <c r="E560" s="655" t="s">
        <v>14</v>
      </c>
      <c r="F560" s="656" t="s">
        <v>15</v>
      </c>
      <c r="G560" s="657" t="s">
        <v>14</v>
      </c>
      <c r="H560" s="656" t="s">
        <v>16</v>
      </c>
      <c r="I560" s="657" t="s">
        <v>14</v>
      </c>
      <c r="J560" s="658" t="s">
        <v>174</v>
      </c>
      <c r="K560" s="656" t="s">
        <v>18</v>
      </c>
      <c r="L560" s="657" t="s">
        <v>14</v>
      </c>
      <c r="M560" s="652"/>
      <c r="N560" s="653"/>
    </row>
    <row r="561" spans="2:14" ht="15.75" thickBot="1">
      <c r="B561" s="659"/>
      <c r="C561" s="660"/>
      <c r="D561" s="661" t="s">
        <v>19</v>
      </c>
      <c r="E561" s="661" t="s">
        <v>20</v>
      </c>
      <c r="F561" s="661" t="s">
        <v>21</v>
      </c>
      <c r="G561" s="661" t="s">
        <v>22</v>
      </c>
      <c r="H561" s="661" t="s">
        <v>23</v>
      </c>
      <c r="I561" s="661" t="s">
        <v>24</v>
      </c>
      <c r="J561" s="661" t="s">
        <v>25</v>
      </c>
      <c r="K561" s="661" t="s">
        <v>26</v>
      </c>
      <c r="L561" s="661" t="s">
        <v>27</v>
      </c>
      <c r="M561" s="661" t="s">
        <v>28</v>
      </c>
      <c r="N561" s="662" t="s">
        <v>29</v>
      </c>
    </row>
    <row r="562" spans="2:14" ht="15.75" thickTop="1">
      <c r="B562" s="663" t="s">
        <v>55</v>
      </c>
      <c r="C562" s="664"/>
      <c r="D562" s="665"/>
      <c r="E562" s="665"/>
      <c r="F562" s="665"/>
      <c r="G562" s="665"/>
      <c r="H562" s="665"/>
      <c r="I562" s="665"/>
      <c r="J562" s="665"/>
      <c r="K562" s="665"/>
      <c r="L562" s="665"/>
      <c r="M562" s="665"/>
      <c r="N562" s="666"/>
    </row>
    <row r="563" spans="2:14">
      <c r="B563" s="461" t="s">
        <v>31</v>
      </c>
      <c r="C563" s="605" t="s">
        <v>32</v>
      </c>
      <c r="D563" s="463"/>
      <c r="E563" s="463"/>
      <c r="F563" s="463"/>
      <c r="G563" s="463"/>
      <c r="H563" s="463"/>
      <c r="I563" s="463"/>
      <c r="J563" s="463"/>
      <c r="K563" s="463"/>
      <c r="L563" s="463"/>
      <c r="M563" s="463"/>
      <c r="N563" s="464"/>
    </row>
    <row r="564" spans="2:14">
      <c r="B564" s="606" t="s">
        <v>57</v>
      </c>
      <c r="C564" s="607" t="s">
        <v>58</v>
      </c>
      <c r="D564" s="608">
        <v>0</v>
      </c>
      <c r="E564" s="609">
        <v>0</v>
      </c>
      <c r="F564" s="608">
        <v>0</v>
      </c>
      <c r="G564" s="609">
        <v>0</v>
      </c>
      <c r="H564" s="608">
        <v>20000000</v>
      </c>
      <c r="I564" s="609">
        <v>0.127420998980632</v>
      </c>
      <c r="J564" s="608">
        <v>20000000</v>
      </c>
      <c r="K564" s="610">
        <v>14403172</v>
      </c>
      <c r="L564" s="609">
        <v>0.10168403784123137</v>
      </c>
      <c r="M564" s="608">
        <v>5596828</v>
      </c>
      <c r="N564" s="611">
        <v>0.72015859999999998</v>
      </c>
    </row>
    <row r="565" spans="2:14">
      <c r="B565" s="606" t="s">
        <v>59</v>
      </c>
      <c r="C565" s="607" t="s">
        <v>60</v>
      </c>
      <c r="D565" s="608">
        <v>0</v>
      </c>
      <c r="E565" s="609">
        <v>0</v>
      </c>
      <c r="F565" s="608">
        <v>0</v>
      </c>
      <c r="G565" s="609">
        <v>0</v>
      </c>
      <c r="H565" s="608">
        <v>3200000</v>
      </c>
      <c r="I565" s="609">
        <v>2.0387359836901122E-2</v>
      </c>
      <c r="J565" s="608">
        <v>3200000</v>
      </c>
      <c r="K565" s="610">
        <v>2509386</v>
      </c>
      <c r="L565" s="609">
        <v>1.7715854603573174E-2</v>
      </c>
      <c r="M565" s="608">
        <v>690614</v>
      </c>
      <c r="N565" s="611">
        <v>0.78418312499999998</v>
      </c>
    </row>
    <row r="566" spans="2:14">
      <c r="B566" s="606" t="s">
        <v>61</v>
      </c>
      <c r="C566" s="607" t="s">
        <v>62</v>
      </c>
      <c r="D566" s="608">
        <v>0</v>
      </c>
      <c r="E566" s="609">
        <v>0</v>
      </c>
      <c r="F566" s="608">
        <v>0</v>
      </c>
      <c r="G566" s="609">
        <v>0</v>
      </c>
      <c r="H566" s="608">
        <v>20000000</v>
      </c>
      <c r="I566" s="609">
        <v>0.127420998980632</v>
      </c>
      <c r="J566" s="608">
        <v>20000000</v>
      </c>
      <c r="K566" s="610">
        <v>19640064</v>
      </c>
      <c r="L566" s="609">
        <v>0.13865563856213103</v>
      </c>
      <c r="M566" s="608">
        <v>359936</v>
      </c>
      <c r="N566" s="611">
        <v>0.98200319999999997</v>
      </c>
    </row>
    <row r="567" spans="2:14">
      <c r="B567" s="606" t="s">
        <v>63</v>
      </c>
      <c r="C567" s="607" t="s">
        <v>64</v>
      </c>
      <c r="D567" s="608">
        <v>0</v>
      </c>
      <c r="E567" s="609">
        <v>0</v>
      </c>
      <c r="F567" s="608">
        <v>0</v>
      </c>
      <c r="G567" s="609">
        <v>0</v>
      </c>
      <c r="H567" s="608">
        <v>0</v>
      </c>
      <c r="I567" s="609">
        <v>0</v>
      </c>
      <c r="J567" s="608">
        <v>0</v>
      </c>
      <c r="K567" s="610">
        <v>0</v>
      </c>
      <c r="L567" s="609">
        <v>0</v>
      </c>
      <c r="M567" s="608">
        <v>0</v>
      </c>
      <c r="N567" s="611">
        <v>0</v>
      </c>
    </row>
    <row r="568" spans="2:14">
      <c r="B568" s="606" t="s">
        <v>65</v>
      </c>
      <c r="C568" s="607" t="s">
        <v>66</v>
      </c>
      <c r="D568" s="608">
        <v>0</v>
      </c>
      <c r="E568" s="609">
        <v>0</v>
      </c>
      <c r="F568" s="608">
        <v>0</v>
      </c>
      <c r="G568" s="609">
        <v>0</v>
      </c>
      <c r="H568" s="608">
        <v>0</v>
      </c>
      <c r="I568" s="609">
        <v>0</v>
      </c>
      <c r="J568" s="608">
        <v>0</v>
      </c>
      <c r="K568" s="610">
        <v>0</v>
      </c>
      <c r="L568" s="609">
        <v>0</v>
      </c>
      <c r="M568" s="608">
        <v>0</v>
      </c>
      <c r="N568" s="611">
        <v>0</v>
      </c>
    </row>
    <row r="569" spans="2:14">
      <c r="B569" s="606" t="s">
        <v>67</v>
      </c>
      <c r="C569" s="607" t="s">
        <v>68</v>
      </c>
      <c r="D569" s="608">
        <v>0</v>
      </c>
      <c r="E569" s="609">
        <v>0</v>
      </c>
      <c r="F569" s="608">
        <v>0</v>
      </c>
      <c r="G569" s="609">
        <v>0</v>
      </c>
      <c r="H569" s="608">
        <v>15000000</v>
      </c>
      <c r="I569" s="609">
        <v>9.5565749235474007E-2</v>
      </c>
      <c r="J569" s="608">
        <v>15000000</v>
      </c>
      <c r="K569" s="610">
        <v>11865000</v>
      </c>
      <c r="L569" s="609">
        <v>8.3764958787287291E-2</v>
      </c>
      <c r="M569" s="608">
        <v>3135000</v>
      </c>
      <c r="N569" s="611">
        <v>0.79100000000000004</v>
      </c>
    </row>
    <row r="570" spans="2:14">
      <c r="B570" s="606" t="s">
        <v>69</v>
      </c>
      <c r="C570" s="607" t="s">
        <v>70</v>
      </c>
      <c r="D570" s="608">
        <v>0</v>
      </c>
      <c r="E570" s="609">
        <v>0</v>
      </c>
      <c r="F570" s="608">
        <v>0</v>
      </c>
      <c r="G570" s="609">
        <v>0</v>
      </c>
      <c r="H570" s="608">
        <v>0</v>
      </c>
      <c r="I570" s="609">
        <v>0</v>
      </c>
      <c r="J570" s="608">
        <v>0</v>
      </c>
      <c r="K570" s="610">
        <v>0</v>
      </c>
      <c r="L570" s="609">
        <v>0</v>
      </c>
      <c r="M570" s="608">
        <v>0</v>
      </c>
      <c r="N570" s="611">
        <v>0</v>
      </c>
    </row>
    <row r="571" spans="2:14">
      <c r="B571" s="612"/>
      <c r="C571" s="613" t="s">
        <v>175</v>
      </c>
      <c r="D571" s="614">
        <v>0</v>
      </c>
      <c r="E571" s="609">
        <v>0</v>
      </c>
      <c r="F571" s="614">
        <v>0</v>
      </c>
      <c r="G571" s="609">
        <v>0</v>
      </c>
      <c r="H571" s="614">
        <v>58200000</v>
      </c>
      <c r="I571" s="609">
        <v>0.37079510703363916</v>
      </c>
      <c r="J571" s="614">
        <v>58200000</v>
      </c>
      <c r="K571" s="615">
        <v>48417622</v>
      </c>
      <c r="L571" s="609">
        <v>0.34182048979422286</v>
      </c>
      <c r="M571" s="614">
        <v>9782378</v>
      </c>
      <c r="N571" s="611">
        <v>0.83191790378006869</v>
      </c>
    </row>
    <row r="572" spans="2:14">
      <c r="B572" s="606" t="s">
        <v>78</v>
      </c>
      <c r="C572" s="607" t="s">
        <v>72</v>
      </c>
      <c r="D572" s="610">
        <v>0</v>
      </c>
      <c r="E572" s="609">
        <v>0</v>
      </c>
      <c r="F572" s="608">
        <v>0</v>
      </c>
      <c r="G572" s="609">
        <v>0</v>
      </c>
      <c r="H572" s="608">
        <v>0</v>
      </c>
      <c r="I572" s="609">
        <v>0</v>
      </c>
      <c r="J572" s="608">
        <v>0</v>
      </c>
      <c r="K572" s="608">
        <v>0</v>
      </c>
      <c r="L572" s="609">
        <v>0</v>
      </c>
      <c r="M572" s="608">
        <v>0</v>
      </c>
      <c r="N572" s="611">
        <v>0</v>
      </c>
    </row>
    <row r="573" spans="2:14">
      <c r="B573" s="606" t="s">
        <v>80</v>
      </c>
      <c r="C573" s="607" t="s">
        <v>74</v>
      </c>
      <c r="D573" s="610">
        <v>0</v>
      </c>
      <c r="E573" s="609">
        <v>0</v>
      </c>
      <c r="F573" s="608">
        <v>80000000</v>
      </c>
      <c r="G573" s="609">
        <v>1</v>
      </c>
      <c r="H573" s="608">
        <v>98760000</v>
      </c>
      <c r="I573" s="609">
        <v>0.62920489296636084</v>
      </c>
      <c r="J573" s="608">
        <v>18760000</v>
      </c>
      <c r="K573" s="608">
        <v>93228720</v>
      </c>
      <c r="L573" s="609">
        <v>0.65817951020577714</v>
      </c>
      <c r="M573" s="608">
        <v>5531280</v>
      </c>
      <c r="N573" s="611">
        <v>0.94399270959902792</v>
      </c>
    </row>
    <row r="574" spans="2:14">
      <c r="B574" s="606">
        <v>232</v>
      </c>
      <c r="C574" s="42" t="s">
        <v>76</v>
      </c>
      <c r="D574" s="610">
        <v>0</v>
      </c>
      <c r="E574" s="609">
        <v>0</v>
      </c>
      <c r="F574" s="608"/>
      <c r="G574" s="609">
        <v>0</v>
      </c>
      <c r="H574" s="608">
        <v>0</v>
      </c>
      <c r="I574" s="609">
        <v>0</v>
      </c>
      <c r="J574" s="608">
        <v>0</v>
      </c>
      <c r="K574" s="608">
        <v>0</v>
      </c>
      <c r="L574" s="609">
        <v>0</v>
      </c>
      <c r="M574" s="608"/>
      <c r="N574" s="611">
        <v>0</v>
      </c>
    </row>
    <row r="575" spans="2:14">
      <c r="B575" s="612"/>
      <c r="C575" s="613" t="s">
        <v>176</v>
      </c>
      <c r="D575" s="614">
        <v>0</v>
      </c>
      <c r="E575" s="609">
        <v>0</v>
      </c>
      <c r="F575" s="614">
        <v>80000000</v>
      </c>
      <c r="G575" s="609">
        <v>1</v>
      </c>
      <c r="H575" s="614">
        <v>98760000</v>
      </c>
      <c r="I575" s="609">
        <v>0.62920489296636084</v>
      </c>
      <c r="J575" s="614">
        <v>18760000</v>
      </c>
      <c r="K575" s="614">
        <v>93228720</v>
      </c>
      <c r="L575" s="609">
        <v>0.65817951020577714</v>
      </c>
      <c r="M575" s="614">
        <v>5531280</v>
      </c>
      <c r="N575" s="611">
        <v>0.94399270959902792</v>
      </c>
    </row>
    <row r="576" spans="2:14">
      <c r="B576" s="606" t="s">
        <v>78</v>
      </c>
      <c r="C576" s="607" t="s">
        <v>72</v>
      </c>
      <c r="D576" s="608">
        <v>0</v>
      </c>
      <c r="E576" s="609">
        <v>0</v>
      </c>
      <c r="F576" s="608">
        <v>0</v>
      </c>
      <c r="G576" s="609">
        <v>0</v>
      </c>
      <c r="H576" s="608">
        <v>0</v>
      </c>
      <c r="I576" s="609">
        <v>0</v>
      </c>
      <c r="J576" s="608">
        <v>0</v>
      </c>
      <c r="K576" s="608">
        <v>0</v>
      </c>
      <c r="L576" s="609">
        <v>0</v>
      </c>
      <c r="M576" s="608">
        <v>0</v>
      </c>
      <c r="N576" s="611">
        <v>0</v>
      </c>
    </row>
    <row r="577" spans="2:14">
      <c r="B577" s="606" t="s">
        <v>80</v>
      </c>
      <c r="C577" s="607" t="s">
        <v>74</v>
      </c>
      <c r="D577" s="608">
        <v>0</v>
      </c>
      <c r="E577" s="609">
        <v>0</v>
      </c>
      <c r="F577" s="608">
        <v>0</v>
      </c>
      <c r="G577" s="609">
        <v>0</v>
      </c>
      <c r="H577" s="608">
        <v>0</v>
      </c>
      <c r="I577" s="609">
        <v>0</v>
      </c>
      <c r="J577" s="608">
        <v>0</v>
      </c>
      <c r="K577" s="608">
        <v>0</v>
      </c>
      <c r="L577" s="609">
        <v>0</v>
      </c>
      <c r="M577" s="608">
        <v>0</v>
      </c>
      <c r="N577" s="611">
        <v>0</v>
      </c>
    </row>
    <row r="578" spans="2:14">
      <c r="B578" s="612"/>
      <c r="C578" s="613" t="s">
        <v>177</v>
      </c>
      <c r="D578" s="614">
        <v>0</v>
      </c>
      <c r="E578" s="609">
        <v>0</v>
      </c>
      <c r="F578" s="614">
        <v>0</v>
      </c>
      <c r="G578" s="609">
        <v>0</v>
      </c>
      <c r="H578" s="614">
        <v>0</v>
      </c>
      <c r="I578" s="609">
        <v>0</v>
      </c>
      <c r="J578" s="614">
        <v>0</v>
      </c>
      <c r="K578" s="614">
        <v>0</v>
      </c>
      <c r="L578" s="609">
        <v>0</v>
      </c>
      <c r="M578" s="614">
        <v>0</v>
      </c>
      <c r="N578" s="611">
        <v>0</v>
      </c>
    </row>
    <row r="579" spans="2:14">
      <c r="B579" s="616"/>
      <c r="C579" s="617" t="s">
        <v>178</v>
      </c>
      <c r="D579" s="618">
        <v>0</v>
      </c>
      <c r="E579" s="609">
        <v>0</v>
      </c>
      <c r="F579" s="618">
        <v>80000000</v>
      </c>
      <c r="G579" s="609">
        <v>1</v>
      </c>
      <c r="H579" s="618">
        <v>98760000</v>
      </c>
      <c r="I579" s="609">
        <v>0.62920489296636084</v>
      </c>
      <c r="J579" s="618">
        <v>18760000</v>
      </c>
      <c r="K579" s="618">
        <v>93228720</v>
      </c>
      <c r="L579" s="609">
        <v>0.65817951020577714</v>
      </c>
      <c r="M579" s="618">
        <v>5531280</v>
      </c>
      <c r="N579" s="611">
        <v>0.94399270959902792</v>
      </c>
    </row>
    <row r="580" spans="2:14">
      <c r="B580" s="616"/>
      <c r="C580" s="617" t="s">
        <v>179</v>
      </c>
      <c r="D580" s="618">
        <v>0</v>
      </c>
      <c r="E580" s="609">
        <v>0</v>
      </c>
      <c r="F580" s="618">
        <v>80000000</v>
      </c>
      <c r="G580" s="609">
        <v>1</v>
      </c>
      <c r="H580" s="618">
        <v>156960000</v>
      </c>
      <c r="I580" s="609">
        <v>1</v>
      </c>
      <c r="J580" s="618">
        <v>76960000</v>
      </c>
      <c r="K580" s="618">
        <v>141646342</v>
      </c>
      <c r="L580" s="609">
        <v>1</v>
      </c>
      <c r="M580" s="618">
        <v>15313658</v>
      </c>
      <c r="N580" s="611">
        <v>0.90243591997961259</v>
      </c>
    </row>
    <row r="581" spans="2:14">
      <c r="B581" s="612"/>
      <c r="C581" s="613" t="s">
        <v>180</v>
      </c>
      <c r="D581" s="619"/>
      <c r="E581" s="614"/>
      <c r="F581" s="614"/>
      <c r="G581" s="614"/>
      <c r="H581" s="614"/>
      <c r="I581" s="614"/>
      <c r="J581" s="608">
        <v>0</v>
      </c>
      <c r="K581" s="619">
        <v>0</v>
      </c>
      <c r="L581" s="614"/>
      <c r="M581" s="614"/>
      <c r="N581" s="611">
        <v>0</v>
      </c>
    </row>
    <row r="582" spans="2:14">
      <c r="B582" s="612"/>
      <c r="C582" s="613" t="s">
        <v>181</v>
      </c>
      <c r="D582" s="619"/>
      <c r="E582" s="614"/>
      <c r="F582" s="614"/>
      <c r="G582" s="614"/>
      <c r="H582" s="614"/>
      <c r="I582" s="614"/>
      <c r="J582" s="614"/>
      <c r="K582" s="619">
        <v>0</v>
      </c>
      <c r="L582" s="614"/>
      <c r="M582" s="614"/>
      <c r="N582" s="611">
        <v>0</v>
      </c>
    </row>
    <row r="583" spans="2:14">
      <c r="B583" s="616"/>
      <c r="C583" s="617" t="s">
        <v>182</v>
      </c>
      <c r="D583" s="618">
        <v>0</v>
      </c>
      <c r="E583" s="618">
        <v>0</v>
      </c>
      <c r="F583" s="618">
        <v>80000000</v>
      </c>
      <c r="G583" s="618">
        <v>1</v>
      </c>
      <c r="H583" s="618">
        <v>156960000</v>
      </c>
      <c r="I583" s="618">
        <v>1</v>
      </c>
      <c r="J583" s="618">
        <v>76960000</v>
      </c>
      <c r="K583" s="618">
        <v>141646342</v>
      </c>
      <c r="L583" s="618">
        <v>1</v>
      </c>
      <c r="M583" s="618">
        <v>15313658</v>
      </c>
      <c r="N583" s="611">
        <v>0.90243591997961259</v>
      </c>
    </row>
    <row r="584" spans="2:14">
      <c r="B584" s="480" t="s">
        <v>183</v>
      </c>
      <c r="C584" s="481"/>
      <c r="D584" s="463"/>
      <c r="E584" s="463"/>
      <c r="F584" s="463"/>
      <c r="G584" s="463"/>
      <c r="H584" s="463"/>
      <c r="I584" s="463"/>
      <c r="J584" s="463"/>
      <c r="K584" s="463"/>
      <c r="L584" s="463"/>
      <c r="M584" s="463"/>
      <c r="N584" s="464"/>
    </row>
    <row r="585" spans="2:14">
      <c r="B585" s="620" t="s">
        <v>56</v>
      </c>
      <c r="C585" s="605" t="s">
        <v>32</v>
      </c>
      <c r="D585" s="463"/>
      <c r="E585" s="463"/>
      <c r="F585" s="463"/>
      <c r="G585" s="463"/>
      <c r="H585" s="463"/>
      <c r="I585" s="463"/>
      <c r="J585" s="463"/>
      <c r="K585" s="463"/>
      <c r="L585" s="463"/>
      <c r="M585" s="463"/>
      <c r="N585" s="464"/>
    </row>
    <row r="586" spans="2:14">
      <c r="B586" s="606"/>
      <c r="C586" s="621" t="s">
        <v>184</v>
      </c>
      <c r="D586" s="667"/>
      <c r="E586" s="618"/>
      <c r="F586" s="618"/>
      <c r="G586" s="618"/>
      <c r="H586" s="618">
        <v>58200000</v>
      </c>
      <c r="I586" s="618">
        <v>0</v>
      </c>
      <c r="J586" s="618">
        <v>58200000</v>
      </c>
      <c r="K586" s="618">
        <v>48417622</v>
      </c>
      <c r="L586" s="618">
        <v>0</v>
      </c>
      <c r="M586" s="618">
        <v>9782378</v>
      </c>
      <c r="N586" s="611">
        <v>0.83191790378006869</v>
      </c>
    </row>
    <row r="587" spans="2:14">
      <c r="B587" s="606" t="s">
        <v>185</v>
      </c>
      <c r="C587" s="623" t="s">
        <v>186</v>
      </c>
      <c r="D587" s="610"/>
      <c r="E587" s="608"/>
      <c r="F587" s="608"/>
      <c r="G587" s="608"/>
      <c r="H587" s="608"/>
      <c r="I587" s="608"/>
      <c r="J587" s="608"/>
      <c r="K587" s="608"/>
      <c r="L587" s="608"/>
      <c r="M587" s="624"/>
      <c r="N587" s="611"/>
    </row>
    <row r="588" spans="2:14">
      <c r="B588" s="606" t="s">
        <v>537</v>
      </c>
      <c r="C588" s="623" t="s">
        <v>538</v>
      </c>
      <c r="D588" s="608">
        <v>0</v>
      </c>
      <c r="E588" s="608"/>
      <c r="F588" s="608"/>
      <c r="G588" s="608"/>
      <c r="H588" s="608">
        <v>23200000</v>
      </c>
      <c r="I588" s="608"/>
      <c r="J588" s="608">
        <v>23200000</v>
      </c>
      <c r="K588" s="608">
        <v>16912558</v>
      </c>
      <c r="L588" s="608"/>
      <c r="M588" s="624">
        <v>6287442</v>
      </c>
      <c r="N588" s="611">
        <v>0.72898956896551725</v>
      </c>
    </row>
    <row r="589" spans="2:14">
      <c r="B589" s="606" t="s">
        <v>539</v>
      </c>
      <c r="C589" s="623" t="s">
        <v>540</v>
      </c>
      <c r="D589" s="608">
        <v>0</v>
      </c>
      <c r="E589" s="608"/>
      <c r="F589" s="608"/>
      <c r="G589" s="608"/>
      <c r="H589" s="608">
        <v>35000000</v>
      </c>
      <c r="I589" s="608"/>
      <c r="J589" s="608">
        <v>35000000</v>
      </c>
      <c r="K589" s="608">
        <v>31505064</v>
      </c>
      <c r="L589" s="608"/>
      <c r="M589" s="624">
        <v>3494936</v>
      </c>
      <c r="N589" s="611">
        <v>0.90014468571428574</v>
      </c>
    </row>
    <row r="590" spans="2:14">
      <c r="B590" s="606"/>
      <c r="C590" s="623"/>
      <c r="D590" s="608">
        <v>0</v>
      </c>
      <c r="E590" s="608"/>
      <c r="F590" s="608"/>
      <c r="G590" s="608"/>
      <c r="H590" s="608">
        <v>0</v>
      </c>
      <c r="I590" s="608"/>
      <c r="J590" s="608">
        <v>0</v>
      </c>
      <c r="K590" s="608">
        <v>0</v>
      </c>
      <c r="L590" s="608"/>
      <c r="M590" s="624">
        <v>0</v>
      </c>
      <c r="N590" s="611">
        <v>0</v>
      </c>
    </row>
    <row r="591" spans="2:14">
      <c r="B591" s="606"/>
      <c r="C591" s="621" t="s">
        <v>197</v>
      </c>
      <c r="D591" s="667"/>
      <c r="E591" s="618"/>
      <c r="F591" s="618"/>
      <c r="G591" s="618"/>
      <c r="H591" s="618">
        <v>98760000</v>
      </c>
      <c r="I591" s="618">
        <v>0</v>
      </c>
      <c r="J591" s="618">
        <v>98760000</v>
      </c>
      <c r="K591" s="618">
        <v>93228720</v>
      </c>
      <c r="L591" s="618"/>
      <c r="M591" s="624">
        <v>5531280</v>
      </c>
      <c r="N591" s="611">
        <v>0.94399270959902792</v>
      </c>
    </row>
    <row r="592" spans="2:14">
      <c r="B592" s="606" t="s">
        <v>185</v>
      </c>
      <c r="C592" s="623" t="s">
        <v>186</v>
      </c>
      <c r="D592" s="610"/>
      <c r="E592" s="608"/>
      <c r="F592" s="608"/>
      <c r="G592" s="608"/>
      <c r="H592" s="608">
        <v>0</v>
      </c>
      <c r="I592" s="608"/>
      <c r="J592" s="608">
        <v>0</v>
      </c>
      <c r="K592" s="608">
        <v>0</v>
      </c>
      <c r="L592" s="608"/>
      <c r="M592" s="624">
        <v>0</v>
      </c>
      <c r="N592" s="611">
        <v>0</v>
      </c>
    </row>
    <row r="593" spans="2:14">
      <c r="B593" s="606" t="s">
        <v>541</v>
      </c>
      <c r="C593" s="623" t="s">
        <v>542</v>
      </c>
      <c r="D593" s="668">
        <v>0</v>
      </c>
      <c r="E593" s="608"/>
      <c r="F593" s="608"/>
      <c r="G593" s="608"/>
      <c r="H593" s="608">
        <v>22100000</v>
      </c>
      <c r="I593" s="608"/>
      <c r="J593" s="608">
        <v>22100000</v>
      </c>
      <c r="K593" s="608">
        <v>22056533</v>
      </c>
      <c r="L593" s="608"/>
      <c r="M593" s="624">
        <v>43467</v>
      </c>
      <c r="N593" s="611">
        <v>0.99803316742081449</v>
      </c>
    </row>
    <row r="594" spans="2:14">
      <c r="B594" s="606" t="s">
        <v>543</v>
      </c>
      <c r="C594" s="623" t="s">
        <v>544</v>
      </c>
      <c r="D594" s="668">
        <v>0</v>
      </c>
      <c r="E594" s="608"/>
      <c r="F594" s="608"/>
      <c r="G594" s="608"/>
      <c r="H594" s="608">
        <v>59160000</v>
      </c>
      <c r="I594" s="608"/>
      <c r="J594" s="608">
        <v>59160000</v>
      </c>
      <c r="K594" s="608">
        <v>59099561</v>
      </c>
      <c r="L594" s="608"/>
      <c r="M594" s="624">
        <v>60439</v>
      </c>
      <c r="N594" s="611">
        <v>0.99897838066260991</v>
      </c>
    </row>
    <row r="595" spans="2:14">
      <c r="B595" s="606" t="s">
        <v>545</v>
      </c>
      <c r="C595" s="623" t="s">
        <v>546</v>
      </c>
      <c r="D595" s="668">
        <v>0</v>
      </c>
      <c r="E595" s="608"/>
      <c r="F595" s="608"/>
      <c r="G595" s="608"/>
      <c r="H595" s="608">
        <v>17360000</v>
      </c>
      <c r="I595" s="608"/>
      <c r="J595" s="608">
        <v>17360000</v>
      </c>
      <c r="K595" s="608">
        <v>11935800</v>
      </c>
      <c r="L595" s="608"/>
      <c r="M595" s="624">
        <v>5424200</v>
      </c>
      <c r="N595" s="611">
        <v>0.68754608294930875</v>
      </c>
    </row>
    <row r="596" spans="2:14">
      <c r="B596" s="606" t="s">
        <v>547</v>
      </c>
      <c r="C596" s="623" t="s">
        <v>548</v>
      </c>
      <c r="D596" s="668">
        <v>0</v>
      </c>
      <c r="E596" s="608"/>
      <c r="F596" s="608"/>
      <c r="G596" s="608"/>
      <c r="H596" s="608">
        <v>140000</v>
      </c>
      <c r="I596" s="608"/>
      <c r="J596" s="608">
        <v>140000</v>
      </c>
      <c r="K596" s="608">
        <v>136826</v>
      </c>
      <c r="L596" s="608"/>
      <c r="M596" s="624">
        <v>3174</v>
      </c>
      <c r="N596" s="611">
        <v>0.97732857142857144</v>
      </c>
    </row>
    <row r="597" spans="2:14">
      <c r="B597" s="606"/>
      <c r="C597" s="623"/>
      <c r="D597" s="610"/>
      <c r="E597" s="608"/>
      <c r="F597" s="608"/>
      <c r="G597" s="608"/>
      <c r="H597" s="608"/>
      <c r="I597" s="608"/>
      <c r="J597" s="608"/>
      <c r="K597" s="608">
        <v>0</v>
      </c>
      <c r="L597" s="608"/>
      <c r="M597" s="624">
        <v>0</v>
      </c>
      <c r="N597" s="611">
        <v>0</v>
      </c>
    </row>
    <row r="598" spans="2:14">
      <c r="B598" s="606"/>
      <c r="C598" s="626" t="s">
        <v>176</v>
      </c>
      <c r="D598" s="614">
        <v>0</v>
      </c>
      <c r="E598" s="614">
        <v>0</v>
      </c>
      <c r="F598" s="614">
        <v>0</v>
      </c>
      <c r="G598" s="614">
        <v>0</v>
      </c>
      <c r="H598" s="614">
        <v>98760000</v>
      </c>
      <c r="I598" s="614">
        <v>0</v>
      </c>
      <c r="J598" s="614">
        <v>98760000</v>
      </c>
      <c r="K598" s="614">
        <v>93228720</v>
      </c>
      <c r="L598" s="614">
        <v>0</v>
      </c>
      <c r="M598" s="624">
        <v>5531280</v>
      </c>
      <c r="N598" s="611">
        <v>0.94399270959902792</v>
      </c>
    </row>
    <row r="599" spans="2:14">
      <c r="B599" s="606" t="s">
        <v>185</v>
      </c>
      <c r="C599" s="623" t="s">
        <v>186</v>
      </c>
      <c r="D599" s="619"/>
      <c r="E599" s="614"/>
      <c r="F599" s="614"/>
      <c r="G599" s="614"/>
      <c r="H599" s="614"/>
      <c r="I599" s="614"/>
      <c r="J599" s="614"/>
      <c r="K599" s="614"/>
      <c r="L599" s="614"/>
      <c r="M599" s="624">
        <v>0</v>
      </c>
      <c r="N599" s="611">
        <v>0</v>
      </c>
    </row>
    <row r="600" spans="2:14">
      <c r="B600" s="606"/>
      <c r="C600" s="623"/>
      <c r="D600" s="619"/>
      <c r="E600" s="614"/>
      <c r="F600" s="614"/>
      <c r="G600" s="614"/>
      <c r="H600" s="608">
        <v>0</v>
      </c>
      <c r="I600" s="614"/>
      <c r="J600" s="608">
        <v>0</v>
      </c>
      <c r="K600" s="608">
        <v>0</v>
      </c>
      <c r="L600" s="614"/>
      <c r="M600" s="624">
        <v>0</v>
      </c>
      <c r="N600" s="611">
        <v>0</v>
      </c>
    </row>
    <row r="601" spans="2:14">
      <c r="B601" s="606"/>
      <c r="C601" s="626" t="s">
        <v>177</v>
      </c>
      <c r="D601" s="619"/>
      <c r="E601" s="614"/>
      <c r="F601" s="614"/>
      <c r="G601" s="614"/>
      <c r="H601" s="614">
        <v>0</v>
      </c>
      <c r="I601" s="614"/>
      <c r="J601" s="608">
        <v>0</v>
      </c>
      <c r="K601" s="619">
        <v>0</v>
      </c>
      <c r="L601" s="614"/>
      <c r="M601" s="624">
        <v>0</v>
      </c>
      <c r="N601" s="611">
        <v>0</v>
      </c>
    </row>
    <row r="602" spans="2:14">
      <c r="B602" s="606" t="s">
        <v>185</v>
      </c>
      <c r="C602" s="623" t="s">
        <v>186</v>
      </c>
      <c r="D602" s="610"/>
      <c r="E602" s="608"/>
      <c r="F602" s="608"/>
      <c r="G602" s="608"/>
      <c r="H602" s="608">
        <v>0</v>
      </c>
      <c r="I602" s="608"/>
      <c r="J602" s="608">
        <v>0</v>
      </c>
      <c r="K602" s="610"/>
      <c r="L602" s="608"/>
      <c r="M602" s="624">
        <v>0</v>
      </c>
      <c r="N602" s="611">
        <v>0</v>
      </c>
    </row>
    <row r="603" spans="2:14">
      <c r="B603" s="606" t="s">
        <v>185</v>
      </c>
      <c r="C603" s="623" t="s">
        <v>186</v>
      </c>
      <c r="D603" s="610"/>
      <c r="E603" s="608"/>
      <c r="F603" s="608"/>
      <c r="G603" s="608"/>
      <c r="H603" s="608">
        <v>0</v>
      </c>
      <c r="I603" s="608"/>
      <c r="J603" s="608">
        <v>0</v>
      </c>
      <c r="K603" s="610"/>
      <c r="L603" s="608"/>
      <c r="M603" s="624">
        <v>0</v>
      </c>
      <c r="N603" s="611">
        <v>0</v>
      </c>
    </row>
    <row r="604" spans="2:14" ht="15.75" thickBot="1">
      <c r="B604" s="629"/>
      <c r="C604" s="630" t="s">
        <v>182</v>
      </c>
      <c r="D604" s="631">
        <v>0</v>
      </c>
      <c r="E604" s="631">
        <v>0</v>
      </c>
      <c r="F604" s="631">
        <v>0</v>
      </c>
      <c r="G604" s="631">
        <v>0</v>
      </c>
      <c r="H604" s="631">
        <v>156960000</v>
      </c>
      <c r="I604" s="631"/>
      <c r="J604" s="631">
        <v>156960000</v>
      </c>
      <c r="K604" s="631">
        <v>141646342</v>
      </c>
      <c r="L604" s="631"/>
      <c r="M604" s="631">
        <v>15313658</v>
      </c>
      <c r="N604" s="632">
        <v>0.90243591997961259</v>
      </c>
    </row>
    <row r="605" spans="2:14" ht="15.75" thickTop="1">
      <c r="B605" s="669"/>
      <c r="C605" s="670"/>
      <c r="D605" s="671"/>
      <c r="E605" s="671"/>
      <c r="F605" s="671"/>
      <c r="G605" s="671"/>
      <c r="H605" s="671"/>
      <c r="I605" s="671"/>
      <c r="J605" s="671"/>
      <c r="K605" s="671"/>
      <c r="L605" s="671"/>
      <c r="M605" s="671"/>
      <c r="N605" s="672"/>
    </row>
    <row r="606" spans="2:14">
      <c r="C606" s="447" t="s">
        <v>87</v>
      </c>
      <c r="D606" s="448"/>
      <c r="E606" s="449" t="s">
        <v>88</v>
      </c>
      <c r="F606" s="450" t="s">
        <v>204</v>
      </c>
      <c r="G606" s="451"/>
    </row>
    <row r="607" spans="2:14">
      <c r="C607" s="453"/>
      <c r="D607" s="454"/>
      <c r="E607" s="449" t="s">
        <v>90</v>
      </c>
      <c r="F607" s="450"/>
      <c r="G607" s="451"/>
    </row>
    <row r="608" spans="2:14">
      <c r="C608" s="455"/>
      <c r="D608" s="456"/>
      <c r="E608" s="449" t="s">
        <v>91</v>
      </c>
      <c r="F608" s="450" t="s">
        <v>92</v>
      </c>
      <c r="G608" s="451"/>
    </row>
    <row r="610" spans="2:14" ht="15.75" thickBot="1"/>
    <row r="611" spans="2:14" ht="15.75" thickTop="1">
      <c r="B611" s="580" t="s">
        <v>167</v>
      </c>
      <c r="C611" s="581" t="s">
        <v>4</v>
      </c>
      <c r="D611" s="581"/>
      <c r="E611" s="581"/>
      <c r="F611" s="582" t="s">
        <v>5</v>
      </c>
      <c r="G611" s="582"/>
      <c r="H611" s="583">
        <v>2025</v>
      </c>
      <c r="I611" s="583"/>
      <c r="J611" s="583"/>
      <c r="K611" s="583"/>
      <c r="L611" s="583"/>
      <c r="M611" s="583"/>
      <c r="N611" s="584"/>
    </row>
    <row r="612" spans="2:14">
      <c r="B612" s="585"/>
      <c r="C612" s="586"/>
      <c r="D612" s="586"/>
      <c r="E612" s="586"/>
      <c r="F612" s="587"/>
      <c r="G612" s="587"/>
      <c r="H612" s="588"/>
      <c r="I612" s="588"/>
      <c r="J612" s="588"/>
      <c r="K612" s="588"/>
      <c r="L612" s="588"/>
      <c r="M612" s="588"/>
      <c r="N612" s="589"/>
    </row>
    <row r="613" spans="2:14">
      <c r="B613" s="590" t="s">
        <v>168</v>
      </c>
      <c r="C613" s="673" t="s">
        <v>164</v>
      </c>
      <c r="D613" s="673"/>
      <c r="E613" s="673"/>
      <c r="F613" s="587" t="s">
        <v>169</v>
      </c>
      <c r="G613" s="587"/>
      <c r="H613" s="586">
        <v>10220</v>
      </c>
      <c r="I613" s="586"/>
      <c r="J613" s="586"/>
      <c r="K613" s="586"/>
      <c r="L613" s="586"/>
      <c r="M613" s="586"/>
      <c r="N613" s="591"/>
    </row>
    <row r="614" spans="2:14">
      <c r="B614" s="592" t="s">
        <v>7</v>
      </c>
      <c r="C614" s="593"/>
      <c r="D614" s="586" t="s">
        <v>170</v>
      </c>
      <c r="E614" s="586"/>
      <c r="F614" s="586"/>
      <c r="G614" s="586"/>
      <c r="H614" s="586"/>
      <c r="I614" s="586"/>
      <c r="J614" s="586"/>
      <c r="K614" s="586"/>
      <c r="L614" s="586"/>
      <c r="M614" s="586"/>
      <c r="N614" s="591"/>
    </row>
    <row r="615" spans="2:14">
      <c r="B615" s="592"/>
      <c r="C615" s="593"/>
      <c r="D615" s="594" t="s">
        <v>171</v>
      </c>
      <c r="E615" s="595">
        <v>2024</v>
      </c>
      <c r="F615" s="596" t="s">
        <v>10</v>
      </c>
      <c r="G615" s="596"/>
      <c r="H615" s="596" t="s">
        <v>10</v>
      </c>
      <c r="I615" s="596"/>
      <c r="J615" s="597" t="s">
        <v>10</v>
      </c>
      <c r="K615" s="596" t="s">
        <v>10</v>
      </c>
      <c r="L615" s="596"/>
      <c r="M615" s="598" t="s">
        <v>172</v>
      </c>
      <c r="N615" s="599" t="s">
        <v>12</v>
      </c>
    </row>
    <row r="616" spans="2:14" ht="36">
      <c r="B616" s="592"/>
      <c r="C616" s="593"/>
      <c r="D616" s="600" t="s">
        <v>173</v>
      </c>
      <c r="E616" s="600" t="s">
        <v>14</v>
      </c>
      <c r="F616" s="600" t="s">
        <v>15</v>
      </c>
      <c r="G616" s="600" t="s">
        <v>14</v>
      </c>
      <c r="H616" s="600" t="s">
        <v>16</v>
      </c>
      <c r="I616" s="600" t="s">
        <v>14</v>
      </c>
      <c r="J616" s="600" t="s">
        <v>174</v>
      </c>
      <c r="K616" s="600" t="s">
        <v>18</v>
      </c>
      <c r="L616" s="600" t="s">
        <v>14</v>
      </c>
      <c r="M616" s="598"/>
      <c r="N616" s="599"/>
    </row>
    <row r="617" spans="2:14" ht="15.75" thickBot="1">
      <c r="B617" s="601"/>
      <c r="C617" s="602"/>
      <c r="D617" s="603" t="s">
        <v>19</v>
      </c>
      <c r="E617" s="603" t="s">
        <v>20</v>
      </c>
      <c r="F617" s="603" t="s">
        <v>21</v>
      </c>
      <c r="G617" s="603" t="s">
        <v>22</v>
      </c>
      <c r="H617" s="603" t="s">
        <v>23</v>
      </c>
      <c r="I617" s="603" t="s">
        <v>24</v>
      </c>
      <c r="J617" s="603" t="s">
        <v>25</v>
      </c>
      <c r="K617" s="603" t="s">
        <v>26</v>
      </c>
      <c r="L617" s="603" t="s">
        <v>27</v>
      </c>
      <c r="M617" s="603" t="s">
        <v>28</v>
      </c>
      <c r="N617" s="604" t="s">
        <v>29</v>
      </c>
    </row>
    <row r="618" spans="2:14" ht="15.75" thickTop="1">
      <c r="B618" s="457" t="s">
        <v>55</v>
      </c>
      <c r="C618" s="458"/>
      <c r="D618" s="459"/>
      <c r="E618" s="459"/>
      <c r="F618" s="459"/>
      <c r="G618" s="459"/>
      <c r="H618" s="459"/>
      <c r="I618" s="459"/>
      <c r="J618" s="459"/>
      <c r="K618" s="459"/>
      <c r="L618" s="459"/>
      <c r="M618" s="459"/>
      <c r="N618" s="460"/>
    </row>
    <row r="619" spans="2:14">
      <c r="B619" s="461" t="s">
        <v>31</v>
      </c>
      <c r="C619" s="605" t="s">
        <v>32</v>
      </c>
      <c r="D619" s="463"/>
      <c r="E619" s="463"/>
      <c r="F619" s="463"/>
      <c r="G619" s="463"/>
      <c r="H619" s="463"/>
      <c r="I619" s="463"/>
      <c r="J619" s="463"/>
      <c r="K619" s="463"/>
      <c r="L619" s="463"/>
      <c r="M619" s="463"/>
      <c r="N619" s="464"/>
    </row>
    <row r="620" spans="2:14">
      <c r="B620" s="606" t="s">
        <v>57</v>
      </c>
      <c r="C620" s="607" t="s">
        <v>58</v>
      </c>
      <c r="D620" s="608">
        <v>3128938</v>
      </c>
      <c r="E620" s="609">
        <v>6.7699626151695411E-5</v>
      </c>
      <c r="F620" s="608">
        <v>4650000</v>
      </c>
      <c r="G620" s="609">
        <v>1.1397033683013935E-4</v>
      </c>
      <c r="H620" s="608">
        <v>4650000</v>
      </c>
      <c r="I620" s="609">
        <v>1.0046639742536384E-4</v>
      </c>
      <c r="J620" s="608">
        <v>0</v>
      </c>
      <c r="K620" s="610">
        <v>1174662</v>
      </c>
      <c r="L620" s="609">
        <v>2.5381481804418346E-5</v>
      </c>
      <c r="M620" s="608">
        <v>3475338</v>
      </c>
      <c r="N620" s="611">
        <v>0.25261548387096772</v>
      </c>
    </row>
    <row r="621" spans="2:14">
      <c r="B621" s="606" t="s">
        <v>59</v>
      </c>
      <c r="C621" s="607" t="s">
        <v>60</v>
      </c>
      <c r="D621" s="608">
        <v>0</v>
      </c>
      <c r="E621" s="609">
        <v>0</v>
      </c>
      <c r="F621" s="608">
        <v>880000</v>
      </c>
      <c r="G621" s="609">
        <v>2.1568579873230671E-5</v>
      </c>
      <c r="H621" s="608">
        <v>880000</v>
      </c>
      <c r="I621" s="609">
        <v>1.9012995641789287E-5</v>
      </c>
      <c r="J621" s="608">
        <v>0</v>
      </c>
      <c r="K621" s="610">
        <v>500000</v>
      </c>
      <c r="L621" s="609">
        <v>1.0803738353849169E-5</v>
      </c>
      <c r="M621" s="608">
        <v>380000</v>
      </c>
      <c r="N621" s="611">
        <v>0.56818181818181823</v>
      </c>
    </row>
    <row r="622" spans="2:14">
      <c r="B622" s="606" t="s">
        <v>61</v>
      </c>
      <c r="C622" s="607" t="s">
        <v>62</v>
      </c>
      <c r="D622" s="608">
        <v>0</v>
      </c>
      <c r="E622" s="609">
        <v>0</v>
      </c>
      <c r="F622" s="608">
        <v>0</v>
      </c>
      <c r="G622" s="609">
        <v>0</v>
      </c>
      <c r="H622" s="608">
        <v>0</v>
      </c>
      <c r="I622" s="609">
        <v>0</v>
      </c>
      <c r="J622" s="608">
        <v>0</v>
      </c>
      <c r="K622" s="610">
        <v>0</v>
      </c>
      <c r="L622" s="609">
        <v>0</v>
      </c>
      <c r="M622" s="608">
        <v>0</v>
      </c>
      <c r="N622" s="611">
        <v>0</v>
      </c>
    </row>
    <row r="623" spans="2:14">
      <c r="B623" s="606" t="s">
        <v>63</v>
      </c>
      <c r="C623" s="607" t="s">
        <v>64</v>
      </c>
      <c r="D623" s="608">
        <v>0</v>
      </c>
      <c r="E623" s="609">
        <v>0</v>
      </c>
      <c r="F623" s="608">
        <v>0</v>
      </c>
      <c r="G623" s="609">
        <v>0</v>
      </c>
      <c r="H623" s="608">
        <v>0</v>
      </c>
      <c r="I623" s="609">
        <v>0</v>
      </c>
      <c r="J623" s="608">
        <v>0</v>
      </c>
      <c r="K623" s="610">
        <v>0</v>
      </c>
      <c r="L623" s="609">
        <v>0</v>
      </c>
      <c r="M623" s="608">
        <v>0</v>
      </c>
      <c r="N623" s="611">
        <v>0</v>
      </c>
    </row>
    <row r="624" spans="2:14">
      <c r="B624" s="606" t="s">
        <v>65</v>
      </c>
      <c r="C624" s="607" t="s">
        <v>66</v>
      </c>
      <c r="D624" s="608">
        <v>46214822000</v>
      </c>
      <c r="E624" s="609">
        <v>0.99993230037384828</v>
      </c>
      <c r="F624" s="608">
        <v>40794560000</v>
      </c>
      <c r="G624" s="609">
        <v>0.99986446108329663</v>
      </c>
      <c r="H624" s="608">
        <v>46278602000</v>
      </c>
      <c r="I624" s="609">
        <v>0.99988052060693289</v>
      </c>
      <c r="J624" s="608">
        <v>5484042000</v>
      </c>
      <c r="K624" s="610">
        <v>46278602000</v>
      </c>
      <c r="L624" s="609">
        <v>0.99996381477984175</v>
      </c>
      <c r="M624" s="608">
        <v>0</v>
      </c>
      <c r="N624" s="611">
        <v>1</v>
      </c>
    </row>
    <row r="625" spans="2:14">
      <c r="B625" s="606" t="s">
        <v>67</v>
      </c>
      <c r="C625" s="607" t="s">
        <v>68</v>
      </c>
      <c r="D625" s="608">
        <v>0</v>
      </c>
      <c r="E625" s="609">
        <v>0</v>
      </c>
      <c r="F625" s="608">
        <v>0</v>
      </c>
      <c r="G625" s="609">
        <v>0</v>
      </c>
      <c r="H625" s="608">
        <v>0</v>
      </c>
      <c r="I625" s="609">
        <v>0</v>
      </c>
      <c r="J625" s="608">
        <v>0</v>
      </c>
      <c r="K625" s="610">
        <v>0</v>
      </c>
      <c r="L625" s="609">
        <v>0</v>
      </c>
      <c r="M625" s="608">
        <v>0</v>
      </c>
      <c r="N625" s="611">
        <v>0</v>
      </c>
    </row>
    <row r="626" spans="2:14">
      <c r="B626" s="606" t="s">
        <v>69</v>
      </c>
      <c r="C626" s="607" t="s">
        <v>70</v>
      </c>
      <c r="D626" s="608">
        <v>0</v>
      </c>
      <c r="E626" s="609">
        <v>0</v>
      </c>
      <c r="F626" s="608">
        <v>0</v>
      </c>
      <c r="G626" s="609">
        <v>0</v>
      </c>
      <c r="H626" s="608">
        <v>0</v>
      </c>
      <c r="I626" s="609">
        <v>0</v>
      </c>
      <c r="J626" s="608">
        <v>0</v>
      </c>
      <c r="K626" s="610">
        <v>0</v>
      </c>
      <c r="L626" s="609">
        <v>0</v>
      </c>
      <c r="M626" s="608">
        <v>0</v>
      </c>
      <c r="N626" s="611">
        <v>0</v>
      </c>
    </row>
    <row r="627" spans="2:14">
      <c r="B627" s="612"/>
      <c r="C627" s="613" t="s">
        <v>175</v>
      </c>
      <c r="D627" s="614">
        <v>46217950938</v>
      </c>
      <c r="E627" s="609">
        <v>1</v>
      </c>
      <c r="F627" s="614">
        <v>40800090000</v>
      </c>
      <c r="G627" s="609">
        <v>1</v>
      </c>
      <c r="H627" s="614">
        <v>46284132000</v>
      </c>
      <c r="I627" s="609">
        <v>1</v>
      </c>
      <c r="J627" s="614">
        <v>5484042000</v>
      </c>
      <c r="K627" s="615">
        <v>46280276662</v>
      </c>
      <c r="L627" s="609">
        <v>1</v>
      </c>
      <c r="M627" s="614">
        <v>3855338</v>
      </c>
      <c r="N627" s="611">
        <v>0.99991670281296408</v>
      </c>
    </row>
    <row r="628" spans="2:14">
      <c r="B628" s="606" t="s">
        <v>78</v>
      </c>
      <c r="C628" s="607" t="s">
        <v>72</v>
      </c>
      <c r="D628" s="668">
        <v>0</v>
      </c>
      <c r="E628" s="609">
        <v>0</v>
      </c>
      <c r="F628" s="608">
        <v>0</v>
      </c>
      <c r="G628" s="609">
        <v>0</v>
      </c>
      <c r="H628" s="608">
        <v>0</v>
      </c>
      <c r="I628" s="609">
        <v>0</v>
      </c>
      <c r="J628" s="608">
        <v>0</v>
      </c>
      <c r="K628" s="608">
        <v>0</v>
      </c>
      <c r="L628" s="609">
        <v>0</v>
      </c>
      <c r="M628" s="608">
        <v>0</v>
      </c>
      <c r="N628" s="611">
        <v>0</v>
      </c>
    </row>
    <row r="629" spans="2:14">
      <c r="B629" s="606" t="s">
        <v>80</v>
      </c>
      <c r="C629" s="607" t="s">
        <v>74</v>
      </c>
      <c r="D629" s="668">
        <v>0</v>
      </c>
      <c r="E629" s="609">
        <v>0</v>
      </c>
      <c r="F629" s="608">
        <v>0</v>
      </c>
      <c r="G629" s="609">
        <v>0</v>
      </c>
      <c r="H629" s="608">
        <v>0</v>
      </c>
      <c r="I629" s="609">
        <v>0</v>
      </c>
      <c r="J629" s="608">
        <v>0</v>
      </c>
      <c r="K629" s="608"/>
      <c r="L629" s="609">
        <v>0</v>
      </c>
      <c r="M629" s="608">
        <v>0</v>
      </c>
      <c r="N629" s="611">
        <v>0</v>
      </c>
    </row>
    <row r="630" spans="2:14">
      <c r="B630" s="606">
        <v>232</v>
      </c>
      <c r="C630" s="42" t="s">
        <v>76</v>
      </c>
      <c r="D630" s="668">
        <v>0</v>
      </c>
      <c r="E630" s="609">
        <v>0</v>
      </c>
      <c r="F630" s="608"/>
      <c r="G630" s="609">
        <v>0</v>
      </c>
      <c r="H630" s="608">
        <v>0</v>
      </c>
      <c r="I630" s="609">
        <v>0</v>
      </c>
      <c r="J630" s="608">
        <v>0</v>
      </c>
      <c r="K630" s="608">
        <v>0</v>
      </c>
      <c r="L630" s="609">
        <v>0</v>
      </c>
      <c r="M630" s="608"/>
      <c r="N630" s="611">
        <v>0</v>
      </c>
    </row>
    <row r="631" spans="2:14">
      <c r="B631" s="612"/>
      <c r="C631" s="613" t="s">
        <v>176</v>
      </c>
      <c r="D631" s="614">
        <v>0</v>
      </c>
      <c r="E631" s="609">
        <v>0</v>
      </c>
      <c r="F631" s="614">
        <v>0</v>
      </c>
      <c r="G631" s="609">
        <v>0</v>
      </c>
      <c r="H631" s="614">
        <v>0</v>
      </c>
      <c r="I631" s="609">
        <v>0</v>
      </c>
      <c r="J631" s="614">
        <v>0</v>
      </c>
      <c r="K631" s="614">
        <v>0</v>
      </c>
      <c r="L631" s="609">
        <v>0</v>
      </c>
      <c r="M631" s="614">
        <v>0</v>
      </c>
      <c r="N631" s="611">
        <v>0</v>
      </c>
    </row>
    <row r="632" spans="2:14">
      <c r="B632" s="606" t="s">
        <v>78</v>
      </c>
      <c r="C632" s="607" t="s">
        <v>72</v>
      </c>
      <c r="D632" s="608">
        <v>0</v>
      </c>
      <c r="E632" s="609">
        <v>0</v>
      </c>
      <c r="F632" s="608">
        <v>0</v>
      </c>
      <c r="G632" s="609">
        <v>0</v>
      </c>
      <c r="H632" s="608">
        <v>0</v>
      </c>
      <c r="I632" s="609">
        <v>0</v>
      </c>
      <c r="J632" s="608">
        <v>0</v>
      </c>
      <c r="K632" s="608">
        <v>0</v>
      </c>
      <c r="L632" s="609">
        <v>0</v>
      </c>
      <c r="M632" s="608">
        <v>0</v>
      </c>
      <c r="N632" s="611">
        <v>0</v>
      </c>
    </row>
    <row r="633" spans="2:14">
      <c r="B633" s="606" t="s">
        <v>80</v>
      </c>
      <c r="C633" s="607" t="s">
        <v>74</v>
      </c>
      <c r="D633" s="608">
        <v>0</v>
      </c>
      <c r="E633" s="609">
        <v>0</v>
      </c>
      <c r="F633" s="608">
        <v>0</v>
      </c>
      <c r="G633" s="609">
        <v>0</v>
      </c>
      <c r="H633" s="608">
        <v>0</v>
      </c>
      <c r="I633" s="609">
        <v>0</v>
      </c>
      <c r="J633" s="608">
        <v>0</v>
      </c>
      <c r="K633" s="608">
        <v>0</v>
      </c>
      <c r="L633" s="609">
        <v>0</v>
      </c>
      <c r="M633" s="608">
        <v>0</v>
      </c>
      <c r="N633" s="611">
        <v>0</v>
      </c>
    </row>
    <row r="634" spans="2:14">
      <c r="B634" s="612"/>
      <c r="C634" s="613" t="s">
        <v>177</v>
      </c>
      <c r="D634" s="614">
        <v>0</v>
      </c>
      <c r="E634" s="609">
        <v>0</v>
      </c>
      <c r="F634" s="614">
        <v>0</v>
      </c>
      <c r="G634" s="609">
        <v>0</v>
      </c>
      <c r="H634" s="614">
        <v>0</v>
      </c>
      <c r="I634" s="609">
        <v>0</v>
      </c>
      <c r="J634" s="614">
        <v>0</v>
      </c>
      <c r="K634" s="614">
        <v>0</v>
      </c>
      <c r="L634" s="609">
        <v>0</v>
      </c>
      <c r="M634" s="614">
        <v>0</v>
      </c>
      <c r="N634" s="611">
        <v>0</v>
      </c>
    </row>
    <row r="635" spans="2:14">
      <c r="B635" s="616"/>
      <c r="C635" s="617" t="s">
        <v>178</v>
      </c>
      <c r="D635" s="618">
        <v>0</v>
      </c>
      <c r="E635" s="609">
        <v>0</v>
      </c>
      <c r="F635" s="618">
        <v>0</v>
      </c>
      <c r="G635" s="609">
        <v>0</v>
      </c>
      <c r="H635" s="618">
        <v>0</v>
      </c>
      <c r="I635" s="609">
        <v>0</v>
      </c>
      <c r="J635" s="618">
        <v>0</v>
      </c>
      <c r="K635" s="618">
        <v>0</v>
      </c>
      <c r="L635" s="609">
        <v>0</v>
      </c>
      <c r="M635" s="618">
        <v>0</v>
      </c>
      <c r="N635" s="611">
        <v>0</v>
      </c>
    </row>
    <row r="636" spans="2:14">
      <c r="B636" s="616"/>
      <c r="C636" s="617" t="s">
        <v>179</v>
      </c>
      <c r="D636" s="618">
        <v>46217950938</v>
      </c>
      <c r="E636" s="609">
        <v>1</v>
      </c>
      <c r="F636" s="618">
        <v>40800090000</v>
      </c>
      <c r="G636" s="609">
        <v>1</v>
      </c>
      <c r="H636" s="618">
        <v>46284132000</v>
      </c>
      <c r="I636" s="609">
        <v>1</v>
      </c>
      <c r="J636" s="618">
        <v>5484042000</v>
      </c>
      <c r="K636" s="618">
        <v>46280276662</v>
      </c>
      <c r="L636" s="609">
        <v>1</v>
      </c>
      <c r="M636" s="618">
        <v>3855338</v>
      </c>
      <c r="N636" s="611">
        <v>0.99991670281296408</v>
      </c>
    </row>
    <row r="637" spans="2:14">
      <c r="B637" s="612"/>
      <c r="C637" s="613" t="s">
        <v>180</v>
      </c>
      <c r="D637" s="619"/>
      <c r="E637" s="614"/>
      <c r="F637" s="614"/>
      <c r="G637" s="614"/>
      <c r="H637" s="614"/>
      <c r="I637" s="614"/>
      <c r="J637" s="608">
        <v>0</v>
      </c>
      <c r="K637" s="619"/>
      <c r="L637" s="614"/>
      <c r="M637" s="614"/>
      <c r="N637" s="611">
        <v>0</v>
      </c>
    </row>
    <row r="638" spans="2:14">
      <c r="B638" s="612"/>
      <c r="C638" s="613" t="s">
        <v>181</v>
      </c>
      <c r="D638" s="619"/>
      <c r="E638" s="614"/>
      <c r="F638" s="614"/>
      <c r="G638" s="614"/>
      <c r="H638" s="614"/>
      <c r="I638" s="614"/>
      <c r="J638" s="614"/>
      <c r="K638" s="619">
        <v>0</v>
      </c>
      <c r="L638" s="614"/>
      <c r="M638" s="614"/>
      <c r="N638" s="611">
        <v>0</v>
      </c>
    </row>
    <row r="639" spans="2:14">
      <c r="B639" s="616"/>
      <c r="C639" s="617" t="s">
        <v>182</v>
      </c>
      <c r="D639" s="618">
        <v>46217950938</v>
      </c>
      <c r="E639" s="618"/>
      <c r="F639" s="618">
        <v>40800090000</v>
      </c>
      <c r="G639" s="618"/>
      <c r="H639" s="618">
        <v>46284132000</v>
      </c>
      <c r="I639" s="618">
        <v>1</v>
      </c>
      <c r="J639" s="618">
        <v>5484042000</v>
      </c>
      <c r="K639" s="618">
        <v>46280276662</v>
      </c>
      <c r="L639" s="618">
        <v>1</v>
      </c>
      <c r="M639" s="618">
        <v>3855338</v>
      </c>
      <c r="N639" s="611">
        <v>0.99991670281296408</v>
      </c>
    </row>
    <row r="640" spans="2:14">
      <c r="B640" s="480" t="s">
        <v>183</v>
      </c>
      <c r="C640" s="481"/>
      <c r="D640" s="674"/>
      <c r="E640" s="463"/>
      <c r="F640" s="463"/>
      <c r="G640" s="463"/>
      <c r="H640" s="463"/>
      <c r="I640" s="463"/>
      <c r="J640" s="463"/>
      <c r="K640" s="463"/>
      <c r="L640" s="463"/>
      <c r="M640" s="463"/>
      <c r="N640" s="464"/>
    </row>
    <row r="641" spans="2:14">
      <c r="B641" s="620" t="s">
        <v>56</v>
      </c>
      <c r="C641" s="605" t="s">
        <v>32</v>
      </c>
      <c r="D641" s="463"/>
      <c r="E641" s="463"/>
      <c r="F641" s="463"/>
      <c r="G641" s="463"/>
      <c r="H641" s="463"/>
      <c r="I641" s="463"/>
      <c r="J641" s="463"/>
      <c r="K641" s="463"/>
      <c r="L641" s="463"/>
      <c r="M641" s="463"/>
      <c r="N641" s="464"/>
    </row>
    <row r="642" spans="2:14">
      <c r="B642" s="606"/>
      <c r="C642" s="621" t="s">
        <v>184</v>
      </c>
      <c r="D642" s="618">
        <v>46217950938</v>
      </c>
      <c r="E642" s="622">
        <v>1</v>
      </c>
      <c r="F642" s="618">
        <v>40800090000</v>
      </c>
      <c r="G642" s="618">
        <v>0</v>
      </c>
      <c r="H642" s="618">
        <v>46284132000</v>
      </c>
      <c r="I642" s="618"/>
      <c r="J642" s="618">
        <v>5484042000</v>
      </c>
      <c r="K642" s="618">
        <v>46280276662</v>
      </c>
      <c r="L642" s="618">
        <v>0</v>
      </c>
      <c r="M642" s="618">
        <v>3855338</v>
      </c>
      <c r="N642" s="611">
        <v>0.99991670281296408</v>
      </c>
    </row>
    <row r="643" spans="2:14">
      <c r="B643" s="606" t="s">
        <v>185</v>
      </c>
      <c r="C643" s="623" t="s">
        <v>186</v>
      </c>
      <c r="D643" s="610"/>
      <c r="E643" s="622">
        <v>0</v>
      </c>
      <c r="F643" s="608"/>
      <c r="G643" s="608"/>
      <c r="H643" s="608"/>
      <c r="I643" s="608"/>
      <c r="J643" s="608"/>
      <c r="K643" s="608"/>
      <c r="L643" s="608"/>
      <c r="M643" s="624"/>
      <c r="N643" s="611"/>
    </row>
    <row r="644" spans="2:14">
      <c r="B644" s="606" t="s">
        <v>549</v>
      </c>
      <c r="C644" s="623" t="s">
        <v>550</v>
      </c>
      <c r="D644" s="610">
        <v>0</v>
      </c>
      <c r="E644" s="622">
        <v>0</v>
      </c>
      <c r="F644" s="608">
        <v>0</v>
      </c>
      <c r="G644" s="608"/>
      <c r="H644" s="608">
        <v>3855338</v>
      </c>
      <c r="I644" s="608"/>
      <c r="J644" s="608">
        <v>3855338</v>
      </c>
      <c r="K644" s="608">
        <v>0</v>
      </c>
      <c r="L644" s="608"/>
      <c r="M644" s="624">
        <v>3855338</v>
      </c>
      <c r="N644" s="611">
        <v>0</v>
      </c>
    </row>
    <row r="645" spans="2:14">
      <c r="B645" s="606" t="s">
        <v>551</v>
      </c>
      <c r="C645" s="623" t="s">
        <v>552</v>
      </c>
      <c r="D645" s="610">
        <v>0</v>
      </c>
      <c r="E645" s="622">
        <v>0</v>
      </c>
      <c r="F645" s="608">
        <v>0</v>
      </c>
      <c r="G645" s="608"/>
      <c r="H645" s="608">
        <v>255830000</v>
      </c>
      <c r="I645" s="608"/>
      <c r="J645" s="608">
        <v>255830000</v>
      </c>
      <c r="K645" s="608">
        <v>255830000</v>
      </c>
      <c r="L645" s="608"/>
      <c r="M645" s="624">
        <v>0</v>
      </c>
      <c r="N645" s="611">
        <v>1</v>
      </c>
    </row>
    <row r="646" spans="2:14">
      <c r="B646" s="606" t="s">
        <v>553</v>
      </c>
      <c r="C646" s="623" t="s">
        <v>554</v>
      </c>
      <c r="D646" s="610">
        <v>0</v>
      </c>
      <c r="E646" s="622">
        <v>0</v>
      </c>
      <c r="F646" s="608">
        <v>0</v>
      </c>
      <c r="G646" s="608"/>
      <c r="H646" s="608">
        <v>14803000</v>
      </c>
      <c r="I646" s="608"/>
      <c r="J646" s="608">
        <v>14803000</v>
      </c>
      <c r="K646" s="608">
        <v>14803000</v>
      </c>
      <c r="L646" s="608"/>
      <c r="M646" s="624">
        <v>0</v>
      </c>
      <c r="N646" s="611">
        <v>1</v>
      </c>
    </row>
    <row r="647" spans="2:14" ht="18">
      <c r="B647" s="606" t="s">
        <v>555</v>
      </c>
      <c r="C647" s="623" t="s">
        <v>556</v>
      </c>
      <c r="D647" s="610">
        <v>0</v>
      </c>
      <c r="E647" s="622">
        <v>0</v>
      </c>
      <c r="F647" s="608">
        <v>0</v>
      </c>
      <c r="G647" s="608"/>
      <c r="H647" s="608">
        <v>2492000</v>
      </c>
      <c r="I647" s="608"/>
      <c r="J647" s="608">
        <v>2492000</v>
      </c>
      <c r="K647" s="608">
        <v>2492000</v>
      </c>
      <c r="L647" s="608"/>
      <c r="M647" s="624">
        <v>0</v>
      </c>
      <c r="N647" s="611">
        <v>1</v>
      </c>
    </row>
    <row r="648" spans="2:14">
      <c r="B648" s="606" t="s">
        <v>557</v>
      </c>
      <c r="C648" s="623" t="s">
        <v>558</v>
      </c>
      <c r="D648" s="610">
        <v>0</v>
      </c>
      <c r="E648" s="622">
        <v>0</v>
      </c>
      <c r="F648" s="608">
        <v>0</v>
      </c>
      <c r="G648" s="608"/>
      <c r="H648" s="608">
        <v>22042000</v>
      </c>
      <c r="I648" s="608"/>
      <c r="J648" s="608">
        <v>22042000</v>
      </c>
      <c r="K648" s="608">
        <v>22042000</v>
      </c>
      <c r="L648" s="608"/>
      <c r="M648" s="624">
        <v>0</v>
      </c>
      <c r="N648" s="611">
        <v>1</v>
      </c>
    </row>
    <row r="649" spans="2:14" ht="18">
      <c r="B649" s="606" t="s">
        <v>559</v>
      </c>
      <c r="C649" s="623" t="s">
        <v>560</v>
      </c>
      <c r="D649" s="610">
        <v>0</v>
      </c>
      <c r="E649" s="622">
        <v>0</v>
      </c>
      <c r="F649" s="608">
        <v>0</v>
      </c>
      <c r="G649" s="608"/>
      <c r="H649" s="608">
        <v>293157000</v>
      </c>
      <c r="I649" s="608"/>
      <c r="J649" s="608">
        <v>293157000</v>
      </c>
      <c r="K649" s="608">
        <v>293157000</v>
      </c>
      <c r="L649" s="608"/>
      <c r="M649" s="624">
        <v>0</v>
      </c>
      <c r="N649" s="611">
        <v>1</v>
      </c>
    </row>
    <row r="650" spans="2:14">
      <c r="B650" s="606" t="s">
        <v>561</v>
      </c>
      <c r="C650" s="623" t="s">
        <v>562</v>
      </c>
      <c r="D650" s="610">
        <v>0</v>
      </c>
      <c r="E650" s="622">
        <v>0</v>
      </c>
      <c r="F650" s="608">
        <v>0</v>
      </c>
      <c r="G650" s="608"/>
      <c r="H650" s="608">
        <v>4055000</v>
      </c>
      <c r="I650" s="608"/>
      <c r="J650" s="608">
        <v>4055000</v>
      </c>
      <c r="K650" s="608">
        <v>4055000</v>
      </c>
      <c r="L650" s="608"/>
      <c r="M650" s="624">
        <v>0</v>
      </c>
      <c r="N650" s="611">
        <v>1</v>
      </c>
    </row>
    <row r="651" spans="2:14">
      <c r="B651" s="606" t="s">
        <v>563</v>
      </c>
      <c r="C651" s="623" t="s">
        <v>564</v>
      </c>
      <c r="D651" s="610">
        <v>0</v>
      </c>
      <c r="E651" s="622">
        <v>0</v>
      </c>
      <c r="F651" s="608">
        <v>0</v>
      </c>
      <c r="G651" s="608"/>
      <c r="H651" s="608">
        <v>2767000</v>
      </c>
      <c r="I651" s="608"/>
      <c r="J651" s="608">
        <v>2767000</v>
      </c>
      <c r="K651" s="608">
        <v>2767000</v>
      </c>
      <c r="L651" s="608"/>
      <c r="M651" s="624">
        <v>0</v>
      </c>
      <c r="N651" s="611">
        <v>1</v>
      </c>
    </row>
    <row r="652" spans="2:14" ht="18">
      <c r="B652" s="606" t="s">
        <v>565</v>
      </c>
      <c r="C652" s="623" t="s">
        <v>566</v>
      </c>
      <c r="D652" s="610">
        <v>0</v>
      </c>
      <c r="E652" s="622">
        <v>0</v>
      </c>
      <c r="F652" s="608">
        <v>0</v>
      </c>
      <c r="G652" s="608"/>
      <c r="H652" s="608">
        <v>27115000</v>
      </c>
      <c r="I652" s="608"/>
      <c r="J652" s="608">
        <v>27115000</v>
      </c>
      <c r="K652" s="608">
        <v>27115000</v>
      </c>
      <c r="L652" s="608"/>
      <c r="M652" s="624">
        <v>0</v>
      </c>
      <c r="N652" s="611">
        <v>1</v>
      </c>
    </row>
    <row r="653" spans="2:14">
      <c r="B653" s="606" t="s">
        <v>567</v>
      </c>
      <c r="C653" s="623" t="s">
        <v>568</v>
      </c>
      <c r="D653" s="610">
        <v>0</v>
      </c>
      <c r="E653" s="622">
        <v>0</v>
      </c>
      <c r="F653" s="608">
        <v>0</v>
      </c>
      <c r="G653" s="608"/>
      <c r="H653" s="608">
        <v>429431000</v>
      </c>
      <c r="I653" s="608"/>
      <c r="J653" s="608">
        <v>429431000</v>
      </c>
      <c r="K653" s="608">
        <v>429431000</v>
      </c>
      <c r="L653" s="608"/>
      <c r="M653" s="624">
        <v>0</v>
      </c>
      <c r="N653" s="611">
        <v>1</v>
      </c>
    </row>
    <row r="654" spans="2:14" ht="18">
      <c r="B654" s="606" t="s">
        <v>569</v>
      </c>
      <c r="C654" s="623" t="s">
        <v>570</v>
      </c>
      <c r="D654" s="610">
        <v>0</v>
      </c>
      <c r="E654" s="622">
        <v>0</v>
      </c>
      <c r="F654" s="608">
        <v>0</v>
      </c>
      <c r="G654" s="608"/>
      <c r="H654" s="608">
        <v>41268000</v>
      </c>
      <c r="I654" s="608"/>
      <c r="J654" s="608">
        <v>41268000</v>
      </c>
      <c r="K654" s="608">
        <v>41268000</v>
      </c>
      <c r="L654" s="608"/>
      <c r="M654" s="624">
        <v>0</v>
      </c>
      <c r="N654" s="611">
        <v>1</v>
      </c>
    </row>
    <row r="655" spans="2:14" ht="18">
      <c r="B655" s="606" t="s">
        <v>571</v>
      </c>
      <c r="C655" s="623" t="s">
        <v>572</v>
      </c>
      <c r="D655" s="610">
        <v>0</v>
      </c>
      <c r="E655" s="622">
        <v>0</v>
      </c>
      <c r="F655" s="608">
        <v>0</v>
      </c>
      <c r="G655" s="608"/>
      <c r="H655" s="608">
        <v>5108000</v>
      </c>
      <c r="I655" s="608"/>
      <c r="J655" s="608">
        <v>5108000</v>
      </c>
      <c r="K655" s="608">
        <v>5108000</v>
      </c>
      <c r="L655" s="608"/>
      <c r="M655" s="624">
        <v>0</v>
      </c>
      <c r="N655" s="611">
        <v>1</v>
      </c>
    </row>
    <row r="656" spans="2:14">
      <c r="B656" s="606" t="s">
        <v>573</v>
      </c>
      <c r="C656" s="623" t="s">
        <v>574</v>
      </c>
      <c r="D656" s="610">
        <v>0</v>
      </c>
      <c r="E656" s="622">
        <v>0</v>
      </c>
      <c r="F656" s="608">
        <v>0</v>
      </c>
      <c r="G656" s="608"/>
      <c r="H656" s="608">
        <v>27950000</v>
      </c>
      <c r="I656" s="608"/>
      <c r="J656" s="608">
        <v>27950000</v>
      </c>
      <c r="K656" s="608">
        <v>27950000</v>
      </c>
      <c r="L656" s="608"/>
      <c r="M656" s="624">
        <v>0</v>
      </c>
      <c r="N656" s="611">
        <v>1</v>
      </c>
    </row>
    <row r="657" spans="2:14">
      <c r="B657" s="606" t="s">
        <v>575</v>
      </c>
      <c r="C657" s="623" t="s">
        <v>576</v>
      </c>
      <c r="D657" s="610">
        <v>0</v>
      </c>
      <c r="E657" s="622">
        <v>0</v>
      </c>
      <c r="F657" s="608">
        <v>0</v>
      </c>
      <c r="G657" s="608"/>
      <c r="H657" s="608">
        <v>18259000</v>
      </c>
      <c r="I657" s="608"/>
      <c r="J657" s="608">
        <v>18259000</v>
      </c>
      <c r="K657" s="608">
        <v>18259000</v>
      </c>
      <c r="L657" s="608"/>
      <c r="M657" s="624">
        <v>0</v>
      </c>
      <c r="N657" s="611">
        <v>1</v>
      </c>
    </row>
    <row r="658" spans="2:14" ht="18">
      <c r="B658" s="606" t="s">
        <v>577</v>
      </c>
      <c r="C658" s="623" t="s">
        <v>578</v>
      </c>
      <c r="D658" s="610">
        <v>0</v>
      </c>
      <c r="E658" s="622">
        <v>0</v>
      </c>
      <c r="F658" s="608">
        <v>0</v>
      </c>
      <c r="G658" s="608"/>
      <c r="H658" s="608">
        <v>8230000</v>
      </c>
      <c r="I658" s="608"/>
      <c r="J658" s="608">
        <v>8230000</v>
      </c>
      <c r="K658" s="608">
        <v>8230000</v>
      </c>
      <c r="L658" s="608"/>
      <c r="M658" s="624">
        <v>0</v>
      </c>
      <c r="N658" s="611">
        <v>1</v>
      </c>
    </row>
    <row r="659" spans="2:14" ht="18">
      <c r="B659" s="606" t="s">
        <v>579</v>
      </c>
      <c r="C659" s="623" t="s">
        <v>580</v>
      </c>
      <c r="D659" s="610">
        <v>0</v>
      </c>
      <c r="E659" s="622">
        <v>0</v>
      </c>
      <c r="F659" s="608">
        <v>0</v>
      </c>
      <c r="G659" s="608"/>
      <c r="H659" s="608">
        <v>4812000</v>
      </c>
      <c r="I659" s="608"/>
      <c r="J659" s="608">
        <v>4812000</v>
      </c>
      <c r="K659" s="608">
        <v>4812000</v>
      </c>
      <c r="L659" s="608"/>
      <c r="M659" s="624">
        <v>0</v>
      </c>
      <c r="N659" s="611">
        <v>1</v>
      </c>
    </row>
    <row r="660" spans="2:14" ht="18">
      <c r="B660" s="606" t="s">
        <v>581</v>
      </c>
      <c r="C660" s="623" t="s">
        <v>582</v>
      </c>
      <c r="D660" s="610">
        <v>0</v>
      </c>
      <c r="E660" s="622">
        <v>0</v>
      </c>
      <c r="F660" s="608">
        <v>0</v>
      </c>
      <c r="G660" s="608"/>
      <c r="H660" s="608">
        <v>9810607000</v>
      </c>
      <c r="I660" s="608"/>
      <c r="J660" s="608">
        <v>9810607000</v>
      </c>
      <c r="K660" s="608">
        <v>9810607000</v>
      </c>
      <c r="L660" s="608"/>
      <c r="M660" s="624">
        <v>0</v>
      </c>
      <c r="N660" s="611">
        <v>1</v>
      </c>
    </row>
    <row r="661" spans="2:14">
      <c r="B661" s="606" t="s">
        <v>583</v>
      </c>
      <c r="C661" s="623" t="s">
        <v>550</v>
      </c>
      <c r="D661" s="610">
        <v>3128938</v>
      </c>
      <c r="E661" s="622">
        <v>6.7699626151695411E-5</v>
      </c>
      <c r="F661" s="608">
        <v>5530000</v>
      </c>
      <c r="G661" s="608"/>
      <c r="H661" s="608">
        <v>1674662</v>
      </c>
      <c r="I661" s="608"/>
      <c r="J661" s="608">
        <v>-3855338</v>
      </c>
      <c r="K661" s="608">
        <v>1674662</v>
      </c>
      <c r="L661" s="608"/>
      <c r="M661" s="624">
        <v>0</v>
      </c>
      <c r="N661" s="611">
        <v>1</v>
      </c>
    </row>
    <row r="662" spans="2:14" ht="18">
      <c r="B662" s="606" t="s">
        <v>584</v>
      </c>
      <c r="C662" s="623" t="s">
        <v>582</v>
      </c>
      <c r="D662" s="610">
        <v>33094263696</v>
      </c>
      <c r="E662" s="622">
        <v>0.71604783475569844</v>
      </c>
      <c r="F662" s="608">
        <v>27459252000</v>
      </c>
      <c r="G662" s="608"/>
      <c r="H662" s="608">
        <v>23105477000</v>
      </c>
      <c r="I662" s="608"/>
      <c r="J662" s="608">
        <v>-4353775000</v>
      </c>
      <c r="K662" s="608">
        <v>23105477000</v>
      </c>
      <c r="L662" s="608"/>
      <c r="M662" s="624">
        <v>0</v>
      </c>
      <c r="N662" s="611">
        <v>1</v>
      </c>
    </row>
    <row r="663" spans="2:14" ht="18">
      <c r="B663" s="606" t="s">
        <v>585</v>
      </c>
      <c r="C663" s="623" t="s">
        <v>578</v>
      </c>
      <c r="D663" s="610">
        <v>1032901844</v>
      </c>
      <c r="E663" s="622">
        <v>2.2348499295990143E-2</v>
      </c>
      <c r="F663" s="608">
        <v>500461000</v>
      </c>
      <c r="G663" s="608"/>
      <c r="H663" s="608">
        <v>500461000</v>
      </c>
      <c r="I663" s="608"/>
      <c r="J663" s="608">
        <v>0</v>
      </c>
      <c r="K663" s="608">
        <v>500461000</v>
      </c>
      <c r="L663" s="608"/>
      <c r="M663" s="624">
        <v>0</v>
      </c>
      <c r="N663" s="611">
        <v>1</v>
      </c>
    </row>
    <row r="664" spans="2:14" ht="18">
      <c r="B664" s="606" t="s">
        <v>586</v>
      </c>
      <c r="C664" s="623" t="s">
        <v>580</v>
      </c>
      <c r="D664" s="610">
        <v>124050099</v>
      </c>
      <c r="E664" s="622">
        <v>2.6840242045003144E-3</v>
      </c>
      <c r="F664" s="608">
        <v>134893000</v>
      </c>
      <c r="G664" s="608"/>
      <c r="H664" s="608">
        <v>131664000</v>
      </c>
      <c r="I664" s="608"/>
      <c r="J664" s="608">
        <v>-3229000</v>
      </c>
      <c r="K664" s="608">
        <v>131664000</v>
      </c>
      <c r="L664" s="608"/>
      <c r="M664" s="624">
        <v>0</v>
      </c>
      <c r="N664" s="611">
        <v>1</v>
      </c>
    </row>
    <row r="665" spans="2:14">
      <c r="B665" s="606" t="s">
        <v>587</v>
      </c>
      <c r="C665" s="623" t="s">
        <v>576</v>
      </c>
      <c r="D665" s="610">
        <v>284822575</v>
      </c>
      <c r="E665" s="622">
        <v>6.1625963336644019E-3</v>
      </c>
      <c r="F665" s="608">
        <v>168324000</v>
      </c>
      <c r="G665" s="608"/>
      <c r="H665" s="608">
        <v>158608000</v>
      </c>
      <c r="I665" s="608"/>
      <c r="J665" s="608">
        <v>-9716000</v>
      </c>
      <c r="K665" s="608">
        <v>158608000</v>
      </c>
      <c r="L665" s="608"/>
      <c r="M665" s="624">
        <v>0</v>
      </c>
      <c r="N665" s="611">
        <v>1</v>
      </c>
    </row>
    <row r="666" spans="2:14">
      <c r="B666" s="606" t="s">
        <v>588</v>
      </c>
      <c r="C666" s="623" t="s">
        <v>574</v>
      </c>
      <c r="D666" s="610">
        <v>241616400</v>
      </c>
      <c r="E666" s="622">
        <v>5.2277609694147019E-3</v>
      </c>
      <c r="F666" s="608">
        <v>311978000</v>
      </c>
      <c r="G666" s="608"/>
      <c r="H666" s="608">
        <v>284028000</v>
      </c>
      <c r="I666" s="608"/>
      <c r="J666" s="608">
        <v>-27950000</v>
      </c>
      <c r="K666" s="608">
        <v>284028000</v>
      </c>
      <c r="L666" s="608"/>
      <c r="M666" s="624">
        <v>0</v>
      </c>
      <c r="N666" s="611">
        <v>1</v>
      </c>
    </row>
    <row r="667" spans="2:14" ht="18">
      <c r="B667" s="606" t="s">
        <v>589</v>
      </c>
      <c r="C667" s="623" t="s">
        <v>572</v>
      </c>
      <c r="D667" s="610">
        <v>61896333</v>
      </c>
      <c r="E667" s="622">
        <v>1.3392271129248478E-3</v>
      </c>
      <c r="F667" s="608">
        <v>54678000</v>
      </c>
      <c r="G667" s="608"/>
      <c r="H667" s="608">
        <v>50131000</v>
      </c>
      <c r="I667" s="608"/>
      <c r="J667" s="608">
        <v>-4547000</v>
      </c>
      <c r="K667" s="608">
        <v>50131000</v>
      </c>
      <c r="L667" s="608"/>
      <c r="M667" s="624">
        <v>0</v>
      </c>
      <c r="N667" s="611">
        <v>1</v>
      </c>
    </row>
    <row r="668" spans="2:14" ht="18">
      <c r="B668" s="606" t="s">
        <v>590</v>
      </c>
      <c r="C668" s="623" t="s">
        <v>570</v>
      </c>
      <c r="D668" s="610">
        <v>410013249</v>
      </c>
      <c r="E668" s="622">
        <v>8.871298720058372E-3</v>
      </c>
      <c r="F668" s="608">
        <v>444356000</v>
      </c>
      <c r="G668" s="608"/>
      <c r="H668" s="608">
        <v>407007000</v>
      </c>
      <c r="I668" s="608"/>
      <c r="J668" s="608">
        <v>-37349000</v>
      </c>
      <c r="K668" s="608">
        <v>407007000</v>
      </c>
      <c r="L668" s="608"/>
      <c r="M668" s="624">
        <v>0</v>
      </c>
      <c r="N668" s="611">
        <v>1</v>
      </c>
    </row>
    <row r="669" spans="2:14">
      <c r="B669" s="606" t="s">
        <v>591</v>
      </c>
      <c r="C669" s="623" t="s">
        <v>568</v>
      </c>
      <c r="D669" s="610">
        <v>4255571101</v>
      </c>
      <c r="E669" s="622">
        <v>9.207615254749657E-2</v>
      </c>
      <c r="F669" s="608">
        <v>4793229000</v>
      </c>
      <c r="G669" s="608"/>
      <c r="H669" s="608">
        <v>4363798000</v>
      </c>
      <c r="I669" s="608"/>
      <c r="J669" s="608">
        <v>-429431000</v>
      </c>
      <c r="K669" s="608">
        <v>4363798000</v>
      </c>
      <c r="L669" s="608"/>
      <c r="M669" s="624">
        <v>0</v>
      </c>
      <c r="N669" s="611">
        <v>1</v>
      </c>
    </row>
    <row r="670" spans="2:14" ht="18">
      <c r="B670" s="606" t="s">
        <v>592</v>
      </c>
      <c r="C670" s="623" t="s">
        <v>566</v>
      </c>
      <c r="D670" s="610">
        <v>245730768</v>
      </c>
      <c r="E670" s="622">
        <v>5.3167819648612391E-3</v>
      </c>
      <c r="F670" s="608">
        <v>294393000</v>
      </c>
      <c r="G670" s="608"/>
      <c r="H670" s="608">
        <v>269266000</v>
      </c>
      <c r="I670" s="608"/>
      <c r="J670" s="608">
        <v>-25127000</v>
      </c>
      <c r="K670" s="608">
        <v>269266000</v>
      </c>
      <c r="L670" s="608"/>
      <c r="M670" s="624">
        <v>0</v>
      </c>
      <c r="N670" s="611">
        <v>1</v>
      </c>
    </row>
    <row r="671" spans="2:14">
      <c r="B671" s="606" t="s">
        <v>593</v>
      </c>
      <c r="C671" s="623" t="s">
        <v>564</v>
      </c>
      <c r="D671" s="610">
        <v>24673642</v>
      </c>
      <c r="E671" s="622">
        <v>5.3385408697800027E-4</v>
      </c>
      <c r="F671" s="608">
        <v>30062000</v>
      </c>
      <c r="G671" s="608"/>
      <c r="H671" s="608">
        <v>27494000</v>
      </c>
      <c r="I671" s="608"/>
      <c r="J671" s="608">
        <v>-2568000</v>
      </c>
      <c r="K671" s="608">
        <v>27494000</v>
      </c>
      <c r="L671" s="608"/>
      <c r="M671" s="624">
        <v>0</v>
      </c>
      <c r="N671" s="611">
        <v>1</v>
      </c>
    </row>
    <row r="672" spans="2:14">
      <c r="B672" s="606" t="s">
        <v>594</v>
      </c>
      <c r="C672" s="623" t="s">
        <v>562</v>
      </c>
      <c r="D672" s="610">
        <v>39967076</v>
      </c>
      <c r="E672" s="622">
        <v>8.6475222697809852E-4</v>
      </c>
      <c r="F672" s="608">
        <v>43939000</v>
      </c>
      <c r="G672" s="608"/>
      <c r="H672" s="608">
        <v>40200000</v>
      </c>
      <c r="I672" s="608"/>
      <c r="J672" s="608">
        <v>-3739000</v>
      </c>
      <c r="K672" s="608">
        <v>40200000</v>
      </c>
      <c r="L672" s="608"/>
      <c r="M672" s="624">
        <v>0</v>
      </c>
      <c r="N672" s="611">
        <v>1</v>
      </c>
    </row>
    <row r="673" spans="2:14" ht="18">
      <c r="B673" s="606" t="s">
        <v>595</v>
      </c>
      <c r="C673" s="623" t="s">
        <v>560</v>
      </c>
      <c r="D673" s="610">
        <v>3279598035</v>
      </c>
      <c r="E673" s="622">
        <v>7.0959399290537198E-2</v>
      </c>
      <c r="F673" s="608">
        <v>3272164000</v>
      </c>
      <c r="G673" s="608"/>
      <c r="H673" s="608">
        <v>2979007000</v>
      </c>
      <c r="I673" s="608"/>
      <c r="J673" s="608">
        <v>-293157000</v>
      </c>
      <c r="K673" s="608">
        <v>2979007000</v>
      </c>
      <c r="L673" s="608"/>
      <c r="M673" s="624">
        <v>0</v>
      </c>
      <c r="N673" s="611">
        <v>1</v>
      </c>
    </row>
    <row r="674" spans="2:14">
      <c r="B674" s="606" t="s">
        <v>596</v>
      </c>
      <c r="C674" s="623" t="s">
        <v>558</v>
      </c>
      <c r="D674" s="610">
        <v>228326654</v>
      </c>
      <c r="E674" s="622">
        <v>4.940215854794025E-3</v>
      </c>
      <c r="F674" s="608">
        <v>238960000</v>
      </c>
      <c r="G674" s="608"/>
      <c r="H674" s="608">
        <v>218619000</v>
      </c>
      <c r="I674" s="608"/>
      <c r="J674" s="608">
        <v>-20341000</v>
      </c>
      <c r="K674" s="608">
        <v>218619000</v>
      </c>
      <c r="L674" s="608"/>
      <c r="M674" s="624">
        <v>0</v>
      </c>
      <c r="N674" s="611">
        <v>1</v>
      </c>
    </row>
    <row r="675" spans="2:14" ht="18">
      <c r="B675" s="606" t="s">
        <v>597</v>
      </c>
      <c r="C675" s="623" t="s">
        <v>556</v>
      </c>
      <c r="D675" s="610">
        <v>25478178</v>
      </c>
      <c r="E675" s="622">
        <v>5.5126152248026342E-4</v>
      </c>
      <c r="F675" s="608">
        <v>27117000</v>
      </c>
      <c r="G675" s="618"/>
      <c r="H675" s="608">
        <v>24795000</v>
      </c>
      <c r="I675" s="608"/>
      <c r="J675" s="608">
        <v>-2322000</v>
      </c>
      <c r="K675" s="608">
        <v>24795000</v>
      </c>
      <c r="L675" s="618"/>
      <c r="M675" s="624">
        <v>0</v>
      </c>
      <c r="N675" s="611">
        <v>1</v>
      </c>
    </row>
    <row r="676" spans="2:14">
      <c r="B676" s="606" t="s">
        <v>598</v>
      </c>
      <c r="C676" s="623" t="s">
        <v>554</v>
      </c>
      <c r="D676" s="610">
        <v>155912350</v>
      </c>
      <c r="E676" s="622">
        <v>3.3734154551583596E-3</v>
      </c>
      <c r="F676" s="608">
        <v>165232000</v>
      </c>
      <c r="G676" s="608"/>
      <c r="H676" s="608">
        <v>150429000</v>
      </c>
      <c r="I676" s="608"/>
      <c r="J676" s="608">
        <v>-14803000</v>
      </c>
      <c r="K676" s="608">
        <v>150429000</v>
      </c>
      <c r="L676" s="608"/>
      <c r="M676" s="624">
        <v>0</v>
      </c>
      <c r="N676" s="611">
        <v>1</v>
      </c>
    </row>
    <row r="677" spans="2:14">
      <c r="B677" s="606" t="s">
        <v>599</v>
      </c>
      <c r="C677" s="623" t="s">
        <v>552</v>
      </c>
      <c r="D677" s="610">
        <v>0</v>
      </c>
      <c r="E677" s="622">
        <v>0</v>
      </c>
      <c r="F677" s="608">
        <v>2855522000</v>
      </c>
      <c r="G677" s="608"/>
      <c r="H677" s="608">
        <v>2599692000</v>
      </c>
      <c r="I677" s="608"/>
      <c r="J677" s="608">
        <v>-255830000</v>
      </c>
      <c r="K677" s="608">
        <v>2599692000</v>
      </c>
      <c r="L677" s="608"/>
      <c r="M677" s="624">
        <v>0</v>
      </c>
      <c r="N677" s="611">
        <v>1</v>
      </c>
    </row>
    <row r="678" spans="2:14" ht="18">
      <c r="B678" s="606" t="s">
        <v>600</v>
      </c>
      <c r="C678" s="623" t="s">
        <v>582</v>
      </c>
      <c r="D678" s="610">
        <v>1796989304</v>
      </c>
      <c r="E678" s="622">
        <v>3.8880765320180623E-2</v>
      </c>
      <c r="F678" s="608">
        <v>0</v>
      </c>
      <c r="G678" s="608"/>
      <c r="H678" s="608"/>
      <c r="I678" s="608"/>
      <c r="J678" s="608"/>
      <c r="K678" s="608"/>
      <c r="L678" s="608"/>
      <c r="M678" s="624"/>
      <c r="N678" s="611">
        <v>0</v>
      </c>
    </row>
    <row r="679" spans="2:14">
      <c r="B679" s="606" t="s">
        <v>601</v>
      </c>
      <c r="C679" s="623" t="s">
        <v>568</v>
      </c>
      <c r="D679" s="610">
        <v>409663899</v>
      </c>
      <c r="E679" s="622">
        <v>8.8637399686877488E-3</v>
      </c>
      <c r="F679" s="608">
        <v>0</v>
      </c>
      <c r="G679" s="608"/>
      <c r="H679" s="608"/>
      <c r="I679" s="608"/>
      <c r="J679" s="608"/>
      <c r="K679" s="608"/>
      <c r="L679" s="608"/>
      <c r="M679" s="624"/>
      <c r="N679" s="611">
        <v>0</v>
      </c>
    </row>
    <row r="680" spans="2:14" ht="18">
      <c r="B680" s="606" t="s">
        <v>602</v>
      </c>
      <c r="C680" s="623" t="s">
        <v>566</v>
      </c>
      <c r="D680" s="610">
        <v>41453232</v>
      </c>
      <c r="E680" s="622">
        <v>8.969076118413011E-4</v>
      </c>
      <c r="F680" s="608">
        <v>0</v>
      </c>
      <c r="G680" s="608"/>
      <c r="H680" s="608"/>
      <c r="I680" s="608"/>
      <c r="J680" s="608"/>
      <c r="K680" s="608"/>
      <c r="L680" s="608"/>
      <c r="M680" s="624"/>
      <c r="N680" s="611">
        <v>0</v>
      </c>
    </row>
    <row r="681" spans="2:14">
      <c r="B681" s="606" t="s">
        <v>603</v>
      </c>
      <c r="C681" s="623" t="s">
        <v>564</v>
      </c>
      <c r="D681" s="610">
        <v>4162358</v>
      </c>
      <c r="E681" s="622">
        <v>9.0059336589449386E-5</v>
      </c>
      <c r="F681" s="608">
        <v>0</v>
      </c>
      <c r="G681" s="608"/>
      <c r="H681" s="608"/>
      <c r="I681" s="608"/>
      <c r="J681" s="608"/>
      <c r="K681" s="608"/>
      <c r="L681" s="608"/>
      <c r="M681" s="624"/>
      <c r="N681" s="611">
        <v>0</v>
      </c>
    </row>
    <row r="682" spans="2:14">
      <c r="B682" s="606" t="s">
        <v>604</v>
      </c>
      <c r="C682" s="623" t="s">
        <v>562</v>
      </c>
      <c r="D682" s="610">
        <v>6743924</v>
      </c>
      <c r="E682" s="622">
        <v>1.4591568564012656E-4</v>
      </c>
      <c r="F682" s="608">
        <v>0</v>
      </c>
      <c r="G682" s="608"/>
      <c r="H682" s="608"/>
      <c r="I682" s="608"/>
      <c r="J682" s="608"/>
      <c r="K682" s="608"/>
      <c r="L682" s="608"/>
      <c r="M682" s="624"/>
      <c r="N682" s="611">
        <v>0</v>
      </c>
    </row>
    <row r="683" spans="2:14" ht="18">
      <c r="B683" s="606" t="s">
        <v>605</v>
      </c>
      <c r="C683" s="623" t="s">
        <v>560</v>
      </c>
      <c r="D683" s="610">
        <v>254661965</v>
      </c>
      <c r="E683" s="622">
        <v>5.5100228338037186E-3</v>
      </c>
      <c r="F683" s="608">
        <v>0</v>
      </c>
      <c r="G683" s="608"/>
      <c r="H683" s="608"/>
      <c r="I683" s="608"/>
      <c r="J683" s="608"/>
      <c r="K683" s="608"/>
      <c r="L683" s="608"/>
      <c r="M683" s="624"/>
      <c r="N683" s="611">
        <v>0</v>
      </c>
    </row>
    <row r="684" spans="2:14">
      <c r="B684" s="606" t="s">
        <v>606</v>
      </c>
      <c r="C684" s="623" t="s">
        <v>558</v>
      </c>
      <c r="D684" s="610">
        <v>17533346</v>
      </c>
      <c r="E684" s="622">
        <v>3.7936225306743821E-4</v>
      </c>
      <c r="F684" s="608">
        <v>0</v>
      </c>
      <c r="G684" s="608"/>
      <c r="H684" s="608"/>
      <c r="I684" s="608"/>
      <c r="J684" s="608"/>
      <c r="K684" s="608"/>
      <c r="L684" s="608"/>
      <c r="M684" s="624"/>
      <c r="N684" s="611">
        <v>0</v>
      </c>
    </row>
    <row r="685" spans="2:14" ht="18">
      <c r="B685" s="606" t="s">
        <v>607</v>
      </c>
      <c r="C685" s="623" t="s">
        <v>578</v>
      </c>
      <c r="D685" s="610">
        <v>79256156</v>
      </c>
      <c r="E685" s="622">
        <v>1.7148349156871918E-3</v>
      </c>
      <c r="F685" s="608">
        <v>0</v>
      </c>
      <c r="G685" s="608"/>
      <c r="H685" s="608"/>
      <c r="I685" s="608"/>
      <c r="J685" s="608"/>
      <c r="K685" s="608"/>
      <c r="L685" s="608"/>
      <c r="M685" s="624"/>
      <c r="N685" s="611">
        <v>0</v>
      </c>
    </row>
    <row r="686" spans="2:14" ht="18">
      <c r="B686" s="606" t="s">
        <v>608</v>
      </c>
      <c r="C686" s="623" t="s">
        <v>556</v>
      </c>
      <c r="D686" s="610">
        <v>1958822</v>
      </c>
      <c r="E686" s="622">
        <v>4.2382277021058357E-5</v>
      </c>
      <c r="F686" s="608">
        <v>0</v>
      </c>
      <c r="G686" s="608"/>
      <c r="H686" s="608"/>
      <c r="I686" s="608"/>
      <c r="J686" s="608"/>
      <c r="K686" s="608"/>
      <c r="L686" s="608"/>
      <c r="M686" s="624"/>
      <c r="N686" s="611">
        <v>0</v>
      </c>
    </row>
    <row r="687" spans="2:14">
      <c r="B687" s="606" t="s">
        <v>609</v>
      </c>
      <c r="C687" s="623" t="s">
        <v>554</v>
      </c>
      <c r="D687" s="610">
        <v>12106650</v>
      </c>
      <c r="E687" s="622">
        <v>2.6194692223029771E-4</v>
      </c>
      <c r="F687" s="608">
        <v>0</v>
      </c>
      <c r="G687" s="608"/>
      <c r="H687" s="608"/>
      <c r="I687" s="608"/>
      <c r="J687" s="608"/>
      <c r="K687" s="608"/>
      <c r="L687" s="608"/>
      <c r="M687" s="624"/>
      <c r="N687" s="611">
        <v>0</v>
      </c>
    </row>
    <row r="688" spans="2:14" ht="18">
      <c r="B688" s="606" t="s">
        <v>610</v>
      </c>
      <c r="C688" s="623" t="s">
        <v>611</v>
      </c>
      <c r="D688" s="610">
        <v>9449901</v>
      </c>
      <c r="E688" s="622">
        <v>2.0446386757121189E-4</v>
      </c>
      <c r="F688" s="608">
        <v>0</v>
      </c>
      <c r="G688" s="608"/>
      <c r="H688" s="608"/>
      <c r="I688" s="608"/>
      <c r="J688" s="608"/>
      <c r="K688" s="608"/>
      <c r="L688" s="608"/>
      <c r="M688" s="624"/>
      <c r="N688" s="611">
        <v>0</v>
      </c>
    </row>
    <row r="689" spans="2:14">
      <c r="B689" s="606" t="s">
        <v>612</v>
      </c>
      <c r="C689" s="623" t="s">
        <v>576</v>
      </c>
      <c r="D689" s="610">
        <v>21131425</v>
      </c>
      <c r="E689" s="622">
        <v>4.5721250230991797E-4</v>
      </c>
      <c r="F689" s="608">
        <v>0</v>
      </c>
      <c r="G689" s="608"/>
      <c r="H689" s="608"/>
      <c r="I689" s="608"/>
      <c r="J689" s="608"/>
      <c r="K689" s="608"/>
      <c r="L689" s="608"/>
      <c r="M689" s="624"/>
      <c r="N689" s="611">
        <v>0</v>
      </c>
    </row>
    <row r="690" spans="2:14">
      <c r="B690" s="606" t="s">
        <v>613</v>
      </c>
      <c r="C690" s="623" t="s">
        <v>574</v>
      </c>
      <c r="D690" s="610">
        <v>18761600</v>
      </c>
      <c r="E690" s="622">
        <v>4.0593751170769394E-4</v>
      </c>
      <c r="F690" s="608">
        <v>0</v>
      </c>
      <c r="G690" s="608"/>
      <c r="H690" s="608"/>
      <c r="I690" s="608"/>
      <c r="J690" s="608"/>
      <c r="K690" s="608"/>
      <c r="L690" s="608"/>
      <c r="M690" s="624"/>
      <c r="N690" s="611">
        <v>0</v>
      </c>
    </row>
    <row r="691" spans="2:14" ht="18">
      <c r="B691" s="606" t="s">
        <v>614</v>
      </c>
      <c r="C691" s="623" t="s">
        <v>572</v>
      </c>
      <c r="D691" s="610">
        <v>4741667</v>
      </c>
      <c r="E691" s="622">
        <v>1.0259362225644327E-4</v>
      </c>
      <c r="F691" s="608">
        <v>0</v>
      </c>
      <c r="G691" s="608"/>
      <c r="H691" s="608"/>
      <c r="I691" s="608"/>
      <c r="J691" s="608"/>
      <c r="K691" s="608"/>
      <c r="L691" s="608"/>
      <c r="M691" s="624"/>
      <c r="N691" s="611">
        <v>0</v>
      </c>
    </row>
    <row r="692" spans="2:14" ht="18">
      <c r="B692" s="606" t="s">
        <v>615</v>
      </c>
      <c r="C692" s="623" t="s">
        <v>570</v>
      </c>
      <c r="D692" s="610">
        <v>31385751</v>
      </c>
      <c r="E692" s="622">
        <v>6.7908140371915338E-4</v>
      </c>
      <c r="F692" s="608">
        <v>0</v>
      </c>
      <c r="G692" s="608"/>
      <c r="H692" s="608"/>
      <c r="I692" s="608"/>
      <c r="J692" s="608"/>
      <c r="K692" s="608"/>
      <c r="L692" s="608"/>
      <c r="M692" s="624"/>
      <c r="N692" s="611">
        <v>0</v>
      </c>
    </row>
    <row r="693" spans="2:14">
      <c r="B693" s="606"/>
      <c r="C693" s="623"/>
      <c r="D693" s="610"/>
      <c r="E693" s="622">
        <v>0</v>
      </c>
      <c r="F693" s="608"/>
      <c r="G693" s="608"/>
      <c r="H693" s="608"/>
      <c r="I693" s="608"/>
      <c r="J693" s="608"/>
      <c r="K693" s="608"/>
      <c r="L693" s="608"/>
      <c r="M693" s="624"/>
      <c r="N693" s="611">
        <v>0</v>
      </c>
    </row>
    <row r="694" spans="2:14">
      <c r="B694" s="606"/>
      <c r="C694" s="621" t="s">
        <v>197</v>
      </c>
      <c r="D694" s="610">
        <v>0</v>
      </c>
      <c r="E694" s="622">
        <v>0</v>
      </c>
      <c r="F694" s="608">
        <v>0</v>
      </c>
      <c r="G694" s="608"/>
      <c r="H694" s="608">
        <v>0</v>
      </c>
      <c r="I694" s="608"/>
      <c r="J694" s="608">
        <v>0</v>
      </c>
      <c r="K694" s="608">
        <v>0</v>
      </c>
      <c r="L694" s="608"/>
      <c r="M694" s="624">
        <v>0</v>
      </c>
      <c r="N694" s="611">
        <v>0</v>
      </c>
    </row>
    <row r="695" spans="2:14">
      <c r="B695" s="606"/>
      <c r="C695" s="623" t="s">
        <v>186</v>
      </c>
      <c r="D695" s="610"/>
      <c r="E695" s="622">
        <v>0</v>
      </c>
      <c r="F695" s="608">
        <v>0</v>
      </c>
      <c r="G695" s="608"/>
      <c r="H695" s="608">
        <v>0</v>
      </c>
      <c r="I695" s="608"/>
      <c r="J695" s="608">
        <v>0</v>
      </c>
      <c r="K695" s="608">
        <v>0</v>
      </c>
      <c r="L695" s="608"/>
      <c r="M695" s="624">
        <v>0</v>
      </c>
      <c r="N695" s="611">
        <v>0</v>
      </c>
    </row>
    <row r="696" spans="2:14">
      <c r="B696" s="606"/>
      <c r="C696" s="626" t="s">
        <v>176</v>
      </c>
      <c r="D696" s="614">
        <v>0</v>
      </c>
      <c r="E696" s="622">
        <v>0</v>
      </c>
      <c r="F696" s="614">
        <v>0</v>
      </c>
      <c r="G696" s="614">
        <v>0</v>
      </c>
      <c r="H696" s="614">
        <v>0</v>
      </c>
      <c r="I696" s="614">
        <v>0</v>
      </c>
      <c r="J696" s="614">
        <v>0</v>
      </c>
      <c r="K696" s="614">
        <v>0</v>
      </c>
      <c r="L696" s="614">
        <v>0</v>
      </c>
      <c r="M696" s="614">
        <v>0</v>
      </c>
      <c r="N696" s="611">
        <v>0</v>
      </c>
    </row>
    <row r="697" spans="2:14">
      <c r="B697" s="606" t="s">
        <v>185</v>
      </c>
      <c r="C697" s="623" t="s">
        <v>186</v>
      </c>
      <c r="D697" s="619">
        <v>0</v>
      </c>
      <c r="E697" s="622">
        <v>0</v>
      </c>
      <c r="F697" s="614">
        <v>0</v>
      </c>
      <c r="G697" s="614">
        <v>0</v>
      </c>
      <c r="H697" s="614">
        <v>0</v>
      </c>
      <c r="I697" s="614">
        <v>0</v>
      </c>
      <c r="J697" s="614">
        <v>0</v>
      </c>
      <c r="K697" s="614">
        <v>0</v>
      </c>
      <c r="L697" s="614">
        <v>0</v>
      </c>
      <c r="M697" s="624">
        <v>0</v>
      </c>
      <c r="N697" s="611">
        <v>0</v>
      </c>
    </row>
    <row r="698" spans="2:14">
      <c r="B698" s="606"/>
      <c r="C698" s="623"/>
      <c r="D698" s="619"/>
      <c r="E698" s="622">
        <v>0</v>
      </c>
      <c r="F698" s="614"/>
      <c r="G698" s="614"/>
      <c r="H698" s="608">
        <v>0</v>
      </c>
      <c r="I698" s="614"/>
      <c r="J698" s="608">
        <v>0</v>
      </c>
      <c r="K698" s="608">
        <v>0</v>
      </c>
      <c r="L698" s="614"/>
      <c r="M698" s="624">
        <v>0</v>
      </c>
      <c r="N698" s="611">
        <v>0</v>
      </c>
    </row>
    <row r="699" spans="2:14">
      <c r="B699" s="606"/>
      <c r="C699" s="626" t="s">
        <v>177</v>
      </c>
      <c r="D699" s="614">
        <v>0</v>
      </c>
      <c r="E699" s="622">
        <v>0</v>
      </c>
      <c r="F699" s="614">
        <v>0</v>
      </c>
      <c r="G699" s="614">
        <v>0</v>
      </c>
      <c r="H699" s="614">
        <v>0</v>
      </c>
      <c r="I699" s="614"/>
      <c r="J699" s="608">
        <v>0</v>
      </c>
      <c r="K699" s="619">
        <v>0</v>
      </c>
      <c r="L699" s="619">
        <v>0</v>
      </c>
      <c r="M699" s="619">
        <v>0</v>
      </c>
      <c r="N699" s="611">
        <v>0</v>
      </c>
    </row>
    <row r="700" spans="2:14">
      <c r="B700" s="606" t="s">
        <v>185</v>
      </c>
      <c r="C700" s="623" t="s">
        <v>186</v>
      </c>
      <c r="D700" s="610"/>
      <c r="E700" s="608"/>
      <c r="F700" s="608"/>
      <c r="G700" s="608"/>
      <c r="H700" s="608">
        <v>0</v>
      </c>
      <c r="I700" s="608"/>
      <c r="J700" s="608">
        <v>0</v>
      </c>
      <c r="K700" s="610"/>
      <c r="L700" s="608"/>
      <c r="M700" s="624">
        <v>0</v>
      </c>
      <c r="N700" s="611"/>
    </row>
    <row r="701" spans="2:14" ht="15.75" thickBot="1">
      <c r="B701" s="675"/>
      <c r="C701" s="676" t="s">
        <v>182</v>
      </c>
      <c r="D701" s="677">
        <v>46217950938</v>
      </c>
      <c r="E701" s="677">
        <v>1</v>
      </c>
      <c r="F701" s="677">
        <v>40800090000</v>
      </c>
      <c r="G701" s="677">
        <v>0</v>
      </c>
      <c r="H701" s="677">
        <v>46284132000</v>
      </c>
      <c r="I701" s="677">
        <v>0</v>
      </c>
      <c r="J701" s="677">
        <v>5484042000</v>
      </c>
      <c r="K701" s="677">
        <v>46280276662</v>
      </c>
      <c r="L701" s="677">
        <v>0</v>
      </c>
      <c r="M701" s="677">
        <v>3855338</v>
      </c>
      <c r="N701" s="678"/>
    </row>
    <row r="702" spans="2:14" ht="15.75" thickTop="1"/>
    <row r="703" spans="2:14">
      <c r="C703" s="447" t="s">
        <v>87</v>
      </c>
      <c r="D703" s="448"/>
      <c r="E703" s="449" t="s">
        <v>88</v>
      </c>
      <c r="F703" s="450" t="s">
        <v>204</v>
      </c>
      <c r="G703" s="451"/>
    </row>
    <row r="704" spans="2:14">
      <c r="C704" s="453"/>
      <c r="D704" s="454"/>
      <c r="E704" s="449" t="s">
        <v>90</v>
      </c>
      <c r="F704" s="450"/>
      <c r="G704" s="451"/>
      <c r="H704" s="479"/>
      <c r="I704" s="479"/>
      <c r="J704" s="479"/>
      <c r="K704" s="479"/>
      <c r="L704" s="479"/>
      <c r="M704" s="479"/>
      <c r="N704" s="479"/>
    </row>
    <row r="705" spans="3:7">
      <c r="C705" s="455"/>
      <c r="D705" s="456"/>
      <c r="E705" s="449" t="s">
        <v>91</v>
      </c>
      <c r="F705" s="450" t="s">
        <v>92</v>
      </c>
      <c r="G705" s="451"/>
    </row>
  </sheetData>
  <mergeCells count="175">
    <mergeCell ref="B618:C618"/>
    <mergeCell ref="B640:C640"/>
    <mergeCell ref="C703:D705"/>
    <mergeCell ref="F703:G703"/>
    <mergeCell ref="F704:G704"/>
    <mergeCell ref="F705:G705"/>
    <mergeCell ref="B614:C617"/>
    <mergeCell ref="D614:N614"/>
    <mergeCell ref="F615:G615"/>
    <mergeCell ref="H615:I615"/>
    <mergeCell ref="K615:L615"/>
    <mergeCell ref="M615:M616"/>
    <mergeCell ref="N615:N616"/>
    <mergeCell ref="B611:B612"/>
    <mergeCell ref="C611:E612"/>
    <mergeCell ref="F611:G612"/>
    <mergeCell ref="H611:N612"/>
    <mergeCell ref="F613:G613"/>
    <mergeCell ref="H613:N613"/>
    <mergeCell ref="B562:C562"/>
    <mergeCell ref="B584:C584"/>
    <mergeCell ref="C606:D608"/>
    <mergeCell ref="F606:G606"/>
    <mergeCell ref="F607:G607"/>
    <mergeCell ref="F608:G608"/>
    <mergeCell ref="B558:C561"/>
    <mergeCell ref="D558:N558"/>
    <mergeCell ref="F559:G559"/>
    <mergeCell ref="H559:I559"/>
    <mergeCell ref="K559:L559"/>
    <mergeCell ref="M559:M560"/>
    <mergeCell ref="N559:N560"/>
    <mergeCell ref="B555:B556"/>
    <mergeCell ref="C555:E556"/>
    <mergeCell ref="F555:G556"/>
    <mergeCell ref="H555:N556"/>
    <mergeCell ref="F557:G557"/>
    <mergeCell ref="H557:N557"/>
    <mergeCell ref="B475:C475"/>
    <mergeCell ref="B497:C497"/>
    <mergeCell ref="C550:D552"/>
    <mergeCell ref="F550:G550"/>
    <mergeCell ref="F551:G551"/>
    <mergeCell ref="F552:G552"/>
    <mergeCell ref="B471:C474"/>
    <mergeCell ref="D471:N471"/>
    <mergeCell ref="F472:G472"/>
    <mergeCell ref="H472:I472"/>
    <mergeCell ref="K472:L472"/>
    <mergeCell ref="M472:M473"/>
    <mergeCell ref="N472:N473"/>
    <mergeCell ref="B468:B469"/>
    <mergeCell ref="C468:E469"/>
    <mergeCell ref="F468:G469"/>
    <mergeCell ref="H468:N469"/>
    <mergeCell ref="C470:E470"/>
    <mergeCell ref="F470:G470"/>
    <mergeCell ref="H470:N470"/>
    <mergeCell ref="B359:C359"/>
    <mergeCell ref="B381:C381"/>
    <mergeCell ref="C463:D465"/>
    <mergeCell ref="F463:G463"/>
    <mergeCell ref="F464:G464"/>
    <mergeCell ref="F465:G465"/>
    <mergeCell ref="B355:C358"/>
    <mergeCell ref="D355:N355"/>
    <mergeCell ref="F356:G356"/>
    <mergeCell ref="H356:I356"/>
    <mergeCell ref="K356:L356"/>
    <mergeCell ref="M356:M357"/>
    <mergeCell ref="N356:N357"/>
    <mergeCell ref="B352:B353"/>
    <mergeCell ref="C352:E353"/>
    <mergeCell ref="F352:G353"/>
    <mergeCell ref="H352:N353"/>
    <mergeCell ref="F354:G354"/>
    <mergeCell ref="H354:N354"/>
    <mergeCell ref="B294:C294"/>
    <mergeCell ref="B316:C316"/>
    <mergeCell ref="C347:D349"/>
    <mergeCell ref="F347:G347"/>
    <mergeCell ref="F348:G348"/>
    <mergeCell ref="F349:G349"/>
    <mergeCell ref="B290:C293"/>
    <mergeCell ref="D290:N290"/>
    <mergeCell ref="F291:G291"/>
    <mergeCell ref="H291:I291"/>
    <mergeCell ref="K291:L291"/>
    <mergeCell ref="M291:M292"/>
    <mergeCell ref="N291:N292"/>
    <mergeCell ref="B287:B288"/>
    <mergeCell ref="C287:E288"/>
    <mergeCell ref="F287:G288"/>
    <mergeCell ref="H287:N288"/>
    <mergeCell ref="F289:G289"/>
    <mergeCell ref="H289:N289"/>
    <mergeCell ref="B237:C237"/>
    <mergeCell ref="B259:C259"/>
    <mergeCell ref="C282:D284"/>
    <mergeCell ref="F282:G282"/>
    <mergeCell ref="F283:G283"/>
    <mergeCell ref="F284:G284"/>
    <mergeCell ref="B233:C236"/>
    <mergeCell ref="D233:N233"/>
    <mergeCell ref="F234:G234"/>
    <mergeCell ref="H234:I234"/>
    <mergeCell ref="K234:L234"/>
    <mergeCell ref="M234:M235"/>
    <mergeCell ref="N234:N235"/>
    <mergeCell ref="B230:B231"/>
    <mergeCell ref="C230:E231"/>
    <mergeCell ref="F230:G231"/>
    <mergeCell ref="H230:N231"/>
    <mergeCell ref="F232:G232"/>
    <mergeCell ref="H232:N232"/>
    <mergeCell ref="B166:C166"/>
    <mergeCell ref="B188:C188"/>
    <mergeCell ref="C225:D227"/>
    <mergeCell ref="F225:G225"/>
    <mergeCell ref="F226:G226"/>
    <mergeCell ref="F227:G227"/>
    <mergeCell ref="B162:C165"/>
    <mergeCell ref="D162:N162"/>
    <mergeCell ref="F163:G163"/>
    <mergeCell ref="H163:I163"/>
    <mergeCell ref="K163:L163"/>
    <mergeCell ref="M163:M164"/>
    <mergeCell ref="N163:N164"/>
    <mergeCell ref="B159:B160"/>
    <mergeCell ref="C159:E160"/>
    <mergeCell ref="F159:G160"/>
    <mergeCell ref="H159:N160"/>
    <mergeCell ref="F161:G161"/>
    <mergeCell ref="H161:N161"/>
    <mergeCell ref="B71:C71"/>
    <mergeCell ref="B93:C93"/>
    <mergeCell ref="C154:D156"/>
    <mergeCell ref="F154:G154"/>
    <mergeCell ref="F155:G155"/>
    <mergeCell ref="F156:G156"/>
    <mergeCell ref="B67:C70"/>
    <mergeCell ref="D67:N67"/>
    <mergeCell ref="F68:G68"/>
    <mergeCell ref="H68:I68"/>
    <mergeCell ref="K68:L68"/>
    <mergeCell ref="M68:M69"/>
    <mergeCell ref="N68:N69"/>
    <mergeCell ref="B64:B65"/>
    <mergeCell ref="C64:E65"/>
    <mergeCell ref="F64:G65"/>
    <mergeCell ref="H64:N65"/>
    <mergeCell ref="F66:G66"/>
    <mergeCell ref="H66:N66"/>
    <mergeCell ref="B15:C15"/>
    <mergeCell ref="B37:C37"/>
    <mergeCell ref="C59:D61"/>
    <mergeCell ref="F59:G59"/>
    <mergeCell ref="F60:G60"/>
    <mergeCell ref="F61:G61"/>
    <mergeCell ref="F10:G10"/>
    <mergeCell ref="H10:N10"/>
    <mergeCell ref="B11:C14"/>
    <mergeCell ref="D11:N11"/>
    <mergeCell ref="F12:G12"/>
    <mergeCell ref="H12:I12"/>
    <mergeCell ref="K12:L12"/>
    <mergeCell ref="M12:M13"/>
    <mergeCell ref="N12:N13"/>
    <mergeCell ref="B2:N2"/>
    <mergeCell ref="B3:N3"/>
    <mergeCell ref="B4:N4"/>
    <mergeCell ref="B8:B9"/>
    <mergeCell ref="C8:E9"/>
    <mergeCell ref="F8:G9"/>
    <mergeCell ref="H8:N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764A3-3701-4517-A6D6-B8C40AB0173E}">
  <dimension ref="A1:W331"/>
  <sheetViews>
    <sheetView zoomScale="70" zoomScaleNormal="70" workbookViewId="0">
      <selection activeCell="W15" sqref="W15"/>
    </sheetView>
  </sheetViews>
  <sheetFormatPr defaultRowHeight="12"/>
  <cols>
    <col min="1" max="1" width="3.28515625" style="681" customWidth="1"/>
    <col min="2" max="2" width="11.140625" style="900" customWidth="1"/>
    <col min="3" max="3" width="7.7109375" style="900" customWidth="1"/>
    <col min="4" max="4" width="57.7109375" style="679" customWidth="1"/>
    <col min="5" max="5" width="8.85546875" style="681" customWidth="1"/>
    <col min="6" max="6" width="11" style="681" customWidth="1"/>
    <col min="7" max="7" width="16.85546875" style="681" customWidth="1"/>
    <col min="8" max="8" width="16.140625" style="681" customWidth="1"/>
    <col min="9" max="9" width="11" style="681" customWidth="1"/>
    <col min="10" max="10" width="22.42578125" style="681" bestFit="1" customWidth="1"/>
    <col min="11" max="11" width="15" style="681" customWidth="1"/>
    <col min="12" max="12" width="14" style="681" customWidth="1"/>
    <col min="13" max="13" width="16.7109375" style="681" customWidth="1"/>
    <col min="14" max="14" width="18.42578125" style="681" customWidth="1"/>
    <col min="15" max="15" width="11" style="681" customWidth="1"/>
    <col min="16" max="16" width="18.85546875" style="681" customWidth="1"/>
    <col min="17" max="17" width="16.140625" style="681" customWidth="1"/>
    <col min="18" max="18" width="13.140625" style="681" customWidth="1"/>
    <col min="19" max="19" width="13.85546875" style="681" bestFit="1" customWidth="1"/>
    <col min="20" max="20" width="17.140625" style="681" customWidth="1"/>
    <col min="21" max="21" width="9.140625" style="681"/>
    <col min="22" max="22" width="13" style="681" customWidth="1"/>
    <col min="23" max="23" width="13.5703125" style="681" bestFit="1" customWidth="1"/>
    <col min="24" max="16384" width="9.140625" style="681"/>
  </cols>
  <sheetData>
    <row r="1" spans="1:20">
      <c r="A1" s="679"/>
      <c r="B1" s="680"/>
      <c r="C1" s="680"/>
      <c r="E1" s="679"/>
      <c r="F1" s="679"/>
      <c r="G1" s="679"/>
      <c r="H1" s="679"/>
      <c r="I1" s="679"/>
      <c r="J1" s="679"/>
      <c r="K1" s="679"/>
      <c r="L1" s="679"/>
      <c r="M1" s="679"/>
      <c r="N1" s="679"/>
      <c r="O1" s="679"/>
      <c r="P1" s="679"/>
      <c r="Q1" s="679"/>
      <c r="R1" s="679"/>
      <c r="S1" s="679"/>
      <c r="T1" s="679"/>
    </row>
    <row r="2" spans="1:20">
      <c r="A2" s="679"/>
      <c r="B2" s="682" t="s">
        <v>616</v>
      </c>
      <c r="C2" s="682"/>
      <c r="D2" s="683"/>
      <c r="E2" s="684"/>
      <c r="F2" s="684"/>
      <c r="G2" s="684"/>
      <c r="H2" s="684"/>
      <c r="I2" s="684"/>
      <c r="J2" s="684"/>
      <c r="K2" s="684"/>
      <c r="L2" s="684"/>
      <c r="M2" s="684"/>
      <c r="N2" s="684"/>
      <c r="O2" s="684"/>
      <c r="P2" s="684"/>
      <c r="Q2" s="684"/>
      <c r="R2" s="684"/>
      <c r="S2" s="684"/>
      <c r="T2" s="684"/>
    </row>
    <row r="3" spans="1:20">
      <c r="A3" s="679"/>
      <c r="B3" s="685" t="s">
        <v>617</v>
      </c>
      <c r="C3" s="685"/>
      <c r="D3" s="686"/>
      <c r="E3" s="687"/>
      <c r="F3" s="687"/>
      <c r="G3" s="687"/>
      <c r="H3" s="687"/>
      <c r="I3" s="687"/>
      <c r="J3" s="687"/>
      <c r="K3" s="687"/>
      <c r="L3" s="687"/>
      <c r="M3" s="687"/>
      <c r="N3" s="687"/>
      <c r="O3" s="687"/>
      <c r="P3" s="687"/>
      <c r="Q3" s="687"/>
      <c r="R3" s="687"/>
      <c r="S3" s="687"/>
      <c r="T3" s="687"/>
    </row>
    <row r="4" spans="1:20" ht="12.75" thickBot="1">
      <c r="A4" s="680"/>
      <c r="B4" s="685" t="s">
        <v>2</v>
      </c>
      <c r="C4" s="685"/>
      <c r="D4" s="686"/>
      <c r="E4" s="687"/>
      <c r="F4" s="687"/>
      <c r="G4" s="687"/>
      <c r="H4" s="687"/>
      <c r="I4" s="687"/>
      <c r="J4" s="687"/>
      <c r="K4" s="687"/>
      <c r="L4" s="687"/>
      <c r="M4" s="687"/>
      <c r="N4" s="687"/>
      <c r="O4" s="687"/>
      <c r="P4" s="687"/>
      <c r="Q4" s="687"/>
      <c r="R4" s="687"/>
      <c r="S4" s="687"/>
      <c r="T4" s="687"/>
    </row>
    <row r="5" spans="1:20" ht="23.25" customHeight="1" thickTop="1">
      <c r="A5" s="679"/>
      <c r="B5" s="688" t="s">
        <v>167</v>
      </c>
      <c r="C5" s="689"/>
      <c r="D5" s="690" t="s">
        <v>4</v>
      </c>
      <c r="E5" s="690"/>
      <c r="F5" s="690"/>
      <c r="G5" s="689" t="s">
        <v>5</v>
      </c>
      <c r="H5" s="691" t="s">
        <v>135</v>
      </c>
      <c r="I5" s="692"/>
      <c r="J5" s="692"/>
      <c r="K5" s="692"/>
      <c r="L5" s="691"/>
      <c r="M5" s="692"/>
      <c r="N5" s="691"/>
      <c r="O5" s="692"/>
      <c r="P5" s="692"/>
      <c r="Q5" s="691"/>
      <c r="R5" s="692"/>
      <c r="S5" s="692"/>
      <c r="T5" s="691"/>
    </row>
    <row r="6" spans="1:20" ht="24">
      <c r="A6" s="679"/>
      <c r="B6" s="693" t="s">
        <v>168</v>
      </c>
      <c r="C6" s="694"/>
      <c r="D6" s="695" t="s">
        <v>40</v>
      </c>
      <c r="E6" s="695"/>
      <c r="F6" s="695"/>
      <c r="G6" s="694" t="s">
        <v>169</v>
      </c>
      <c r="H6" s="696" t="s">
        <v>39</v>
      </c>
      <c r="I6" s="697"/>
      <c r="J6" s="698"/>
      <c r="K6" s="699"/>
      <c r="L6" s="695"/>
      <c r="M6" s="699"/>
      <c r="N6" s="695"/>
      <c r="O6" s="699"/>
      <c r="P6" s="699"/>
      <c r="Q6" s="695"/>
      <c r="R6" s="699"/>
      <c r="S6" s="699"/>
      <c r="T6" s="700"/>
    </row>
    <row r="7" spans="1:20">
      <c r="A7" s="679"/>
      <c r="B7" s="701" t="s">
        <v>618</v>
      </c>
      <c r="C7" s="702"/>
      <c r="D7" s="703" t="s">
        <v>619</v>
      </c>
      <c r="E7" s="704" t="s">
        <v>620</v>
      </c>
      <c r="F7" s="705" t="s">
        <v>171</v>
      </c>
      <c r="G7" s="705"/>
      <c r="H7" s="705"/>
      <c r="I7" s="706" t="s">
        <v>621</v>
      </c>
      <c r="J7" s="706"/>
      <c r="K7" s="706"/>
      <c r="L7" s="705" t="s">
        <v>621</v>
      </c>
      <c r="M7" s="706"/>
      <c r="N7" s="705"/>
      <c r="O7" s="706" t="s">
        <v>621</v>
      </c>
      <c r="P7" s="706"/>
      <c r="Q7" s="705"/>
      <c r="R7" s="707" t="s">
        <v>622</v>
      </c>
      <c r="S7" s="707"/>
      <c r="T7" s="708"/>
    </row>
    <row r="8" spans="1:20" ht="60.75" customHeight="1">
      <c r="A8" s="679"/>
      <c r="B8" s="701"/>
      <c r="C8" s="702" t="s">
        <v>623</v>
      </c>
      <c r="D8" s="703"/>
      <c r="E8" s="704"/>
      <c r="F8" s="709" t="s">
        <v>624</v>
      </c>
      <c r="G8" s="710" t="s">
        <v>625</v>
      </c>
      <c r="H8" s="711" t="s">
        <v>626</v>
      </c>
      <c r="I8" s="712" t="s">
        <v>627</v>
      </c>
      <c r="J8" s="710" t="s">
        <v>628</v>
      </c>
      <c r="K8" s="713" t="s">
        <v>629</v>
      </c>
      <c r="L8" s="712" t="s">
        <v>630</v>
      </c>
      <c r="M8" s="710" t="s">
        <v>631</v>
      </c>
      <c r="N8" s="713" t="s">
        <v>632</v>
      </c>
      <c r="O8" s="712" t="s">
        <v>633</v>
      </c>
      <c r="P8" s="710" t="s">
        <v>634</v>
      </c>
      <c r="Q8" s="713" t="s">
        <v>635</v>
      </c>
      <c r="R8" s="712" t="s">
        <v>636</v>
      </c>
      <c r="S8" s="710" t="s">
        <v>637</v>
      </c>
      <c r="T8" s="714" t="s">
        <v>638</v>
      </c>
    </row>
    <row r="9" spans="1:20" ht="12.75" thickBot="1">
      <c r="A9" s="679"/>
      <c r="B9" s="715"/>
      <c r="C9" s="716"/>
      <c r="D9" s="717"/>
      <c r="E9" s="718"/>
      <c r="F9" s="718" t="s">
        <v>19</v>
      </c>
      <c r="G9" s="718" t="s">
        <v>20</v>
      </c>
      <c r="H9" s="718" t="s">
        <v>21</v>
      </c>
      <c r="I9" s="718" t="s">
        <v>22</v>
      </c>
      <c r="J9" s="718" t="s">
        <v>23</v>
      </c>
      <c r="K9" s="718" t="s">
        <v>24</v>
      </c>
      <c r="L9" s="718" t="s">
        <v>639</v>
      </c>
      <c r="M9" s="718" t="s">
        <v>26</v>
      </c>
      <c r="N9" s="718" t="s">
        <v>27</v>
      </c>
      <c r="O9" s="718" t="s">
        <v>640</v>
      </c>
      <c r="P9" s="718" t="s">
        <v>641</v>
      </c>
      <c r="Q9" s="718" t="s">
        <v>642</v>
      </c>
      <c r="R9" s="718" t="s">
        <v>643</v>
      </c>
      <c r="S9" s="718" t="s">
        <v>644</v>
      </c>
      <c r="T9" s="719" t="s">
        <v>645</v>
      </c>
    </row>
    <row r="10" spans="1:20" ht="37.5" customHeight="1" thickTop="1">
      <c r="A10" s="679"/>
      <c r="B10" s="720" t="s">
        <v>646</v>
      </c>
      <c r="C10" s="720"/>
      <c r="D10" s="720"/>
      <c r="E10" s="721"/>
      <c r="F10" s="722"/>
      <c r="G10" s="721"/>
      <c r="H10" s="722"/>
      <c r="I10" s="721"/>
      <c r="J10" s="722"/>
      <c r="K10" s="723"/>
      <c r="L10" s="721"/>
      <c r="M10" s="722"/>
      <c r="N10" s="723"/>
      <c r="O10" s="721"/>
      <c r="P10" s="724"/>
      <c r="Q10" s="723"/>
      <c r="R10" s="721"/>
      <c r="S10" s="722"/>
      <c r="T10" s="725"/>
    </row>
    <row r="11" spans="1:20">
      <c r="A11" s="679"/>
      <c r="B11" s="726" t="s">
        <v>306</v>
      </c>
      <c r="C11" s="727" t="s">
        <v>39</v>
      </c>
      <c r="D11" s="728" t="s">
        <v>307</v>
      </c>
      <c r="E11" s="729" t="s">
        <v>647</v>
      </c>
      <c r="F11" s="724">
        <v>9</v>
      </c>
      <c r="G11" s="724">
        <v>292068</v>
      </c>
      <c r="H11" s="724">
        <v>32452</v>
      </c>
      <c r="I11" s="730"/>
      <c r="J11" s="724">
        <v>0</v>
      </c>
      <c r="K11" s="724">
        <v>0</v>
      </c>
      <c r="L11" s="730"/>
      <c r="M11" s="724">
        <v>0</v>
      </c>
      <c r="N11" s="724">
        <v>0</v>
      </c>
      <c r="O11" s="730"/>
      <c r="P11" s="724">
        <v>0</v>
      </c>
      <c r="Q11" s="724">
        <v>32452</v>
      </c>
      <c r="R11" s="724">
        <v>0</v>
      </c>
      <c r="S11" s="724">
        <v>32452</v>
      </c>
      <c r="T11" s="731">
        <v>32452</v>
      </c>
    </row>
    <row r="12" spans="1:20">
      <c r="A12" s="679"/>
      <c r="B12" s="732" t="s">
        <v>308</v>
      </c>
      <c r="C12" s="733" t="s">
        <v>39</v>
      </c>
      <c r="D12" s="728" t="s">
        <v>309</v>
      </c>
      <c r="E12" s="729" t="s">
        <v>647</v>
      </c>
      <c r="F12" s="724">
        <v>6</v>
      </c>
      <c r="G12" s="724">
        <v>500000</v>
      </c>
      <c r="H12" s="724">
        <v>83333.333333333328</v>
      </c>
      <c r="I12" s="730"/>
      <c r="J12" s="724">
        <v>0</v>
      </c>
      <c r="K12" s="724">
        <v>0</v>
      </c>
      <c r="L12" s="730"/>
      <c r="M12" s="724">
        <v>0</v>
      </c>
      <c r="N12" s="724">
        <v>0</v>
      </c>
      <c r="O12" s="730"/>
      <c r="P12" s="724">
        <v>0</v>
      </c>
      <c r="Q12" s="724">
        <v>83333.333333333328</v>
      </c>
      <c r="R12" s="724">
        <v>0</v>
      </c>
      <c r="S12" s="724">
        <v>83333.333333333328</v>
      </c>
      <c r="T12" s="731">
        <v>83333.333333333328</v>
      </c>
    </row>
    <row r="13" spans="1:20">
      <c r="A13" s="679"/>
      <c r="B13" s="732" t="s">
        <v>310</v>
      </c>
      <c r="C13" s="733" t="s">
        <v>39</v>
      </c>
      <c r="D13" s="728" t="s">
        <v>311</v>
      </c>
      <c r="E13" s="729" t="s">
        <v>647</v>
      </c>
      <c r="F13" s="724">
        <v>19</v>
      </c>
      <c r="G13" s="724">
        <v>984816</v>
      </c>
      <c r="H13" s="724">
        <v>51832.42105263158</v>
      </c>
      <c r="I13" s="730"/>
      <c r="J13" s="724">
        <v>0</v>
      </c>
      <c r="K13" s="724">
        <v>0</v>
      </c>
      <c r="L13" s="730"/>
      <c r="M13" s="724">
        <v>0</v>
      </c>
      <c r="N13" s="724">
        <v>0</v>
      </c>
      <c r="O13" s="730"/>
      <c r="P13" s="724">
        <v>0</v>
      </c>
      <c r="Q13" s="724">
        <v>51832.42105263158</v>
      </c>
      <c r="R13" s="724">
        <v>0</v>
      </c>
      <c r="S13" s="724">
        <v>51832.42105263158</v>
      </c>
      <c r="T13" s="731">
        <v>51832.42105263158</v>
      </c>
    </row>
    <row r="14" spans="1:20">
      <c r="A14" s="679"/>
      <c r="B14" s="732" t="s">
        <v>312</v>
      </c>
      <c r="C14" s="733" t="s">
        <v>39</v>
      </c>
      <c r="D14" s="728" t="s">
        <v>313</v>
      </c>
      <c r="E14" s="729" t="s">
        <v>647</v>
      </c>
      <c r="F14" s="724"/>
      <c r="G14" s="724">
        <v>810840</v>
      </c>
      <c r="H14" s="724">
        <v>0</v>
      </c>
      <c r="I14" s="730"/>
      <c r="J14" s="724">
        <v>0</v>
      </c>
      <c r="K14" s="724">
        <v>0</v>
      </c>
      <c r="L14" s="730"/>
      <c r="M14" s="724">
        <v>0</v>
      </c>
      <c r="N14" s="724">
        <v>0</v>
      </c>
      <c r="O14" s="730"/>
      <c r="P14" s="724">
        <v>0</v>
      </c>
      <c r="Q14" s="724">
        <v>0</v>
      </c>
      <c r="R14" s="724">
        <v>0</v>
      </c>
      <c r="S14" s="724">
        <v>0</v>
      </c>
      <c r="T14" s="731">
        <v>0</v>
      </c>
    </row>
    <row r="15" spans="1:20">
      <c r="A15" s="679"/>
      <c r="B15" s="732" t="s">
        <v>648</v>
      </c>
      <c r="C15" s="733" t="s">
        <v>39</v>
      </c>
      <c r="D15" s="728" t="s">
        <v>649</v>
      </c>
      <c r="E15" s="729" t="s">
        <v>647</v>
      </c>
      <c r="F15" s="724"/>
      <c r="G15" s="724">
        <v>0</v>
      </c>
      <c r="H15" s="724">
        <v>0</v>
      </c>
      <c r="I15" s="730"/>
      <c r="J15" s="724">
        <v>0</v>
      </c>
      <c r="K15" s="724">
        <v>0</v>
      </c>
      <c r="L15" s="730"/>
      <c r="M15" s="724">
        <v>0</v>
      </c>
      <c r="N15" s="724">
        <v>0</v>
      </c>
      <c r="O15" s="730"/>
      <c r="P15" s="724">
        <v>0</v>
      </c>
      <c r="Q15" s="724">
        <v>0</v>
      </c>
      <c r="R15" s="724">
        <v>0</v>
      </c>
      <c r="S15" s="724">
        <v>0</v>
      </c>
      <c r="T15" s="731">
        <v>0</v>
      </c>
    </row>
    <row r="16" spans="1:20">
      <c r="A16" s="679"/>
      <c r="B16" s="732" t="s">
        <v>304</v>
      </c>
      <c r="C16" s="733" t="s">
        <v>39</v>
      </c>
      <c r="D16" s="728" t="s">
        <v>305</v>
      </c>
      <c r="E16" s="729" t="s">
        <v>647</v>
      </c>
      <c r="F16" s="724"/>
      <c r="G16" s="724">
        <v>0</v>
      </c>
      <c r="H16" s="724">
        <v>0</v>
      </c>
      <c r="I16" s="730">
        <v>3</v>
      </c>
      <c r="J16" s="724">
        <v>12000000</v>
      </c>
      <c r="K16" s="724">
        <v>4000000</v>
      </c>
      <c r="L16" s="730">
        <v>3</v>
      </c>
      <c r="M16" s="724">
        <v>8160000</v>
      </c>
      <c r="N16" s="724">
        <v>2720000</v>
      </c>
      <c r="O16" s="730">
        <v>3</v>
      </c>
      <c r="P16" s="724">
        <v>8045590</v>
      </c>
      <c r="Q16" s="724">
        <v>0</v>
      </c>
      <c r="R16" s="724">
        <v>0</v>
      </c>
      <c r="S16" s="724">
        <v>-4000000</v>
      </c>
      <c r="T16" s="731">
        <v>-2720000</v>
      </c>
    </row>
    <row r="17" spans="1:20">
      <c r="A17" s="679"/>
      <c r="B17" s="732" t="s">
        <v>288</v>
      </c>
      <c r="C17" s="733" t="s">
        <v>39</v>
      </c>
      <c r="D17" s="728" t="s">
        <v>289</v>
      </c>
      <c r="E17" s="729" t="s">
        <v>647</v>
      </c>
      <c r="F17" s="724"/>
      <c r="G17" s="724">
        <v>0</v>
      </c>
      <c r="H17" s="724">
        <v>0</v>
      </c>
      <c r="I17" s="730"/>
      <c r="J17" s="724">
        <v>0</v>
      </c>
      <c r="K17" s="724">
        <v>0</v>
      </c>
      <c r="L17" s="730"/>
      <c r="M17" s="724">
        <v>4053187</v>
      </c>
      <c r="N17" s="724">
        <v>0</v>
      </c>
      <c r="O17" s="730"/>
      <c r="P17" s="724">
        <v>2601482</v>
      </c>
      <c r="Q17" s="724">
        <v>0</v>
      </c>
      <c r="R17" s="724">
        <v>0</v>
      </c>
      <c r="S17" s="724">
        <v>0</v>
      </c>
      <c r="T17" s="731">
        <v>0</v>
      </c>
    </row>
    <row r="18" spans="1:20">
      <c r="A18" s="679"/>
      <c r="B18" s="732" t="s">
        <v>290</v>
      </c>
      <c r="C18" s="733" t="s">
        <v>39</v>
      </c>
      <c r="D18" s="728" t="s">
        <v>291</v>
      </c>
      <c r="E18" s="729" t="s">
        <v>647</v>
      </c>
      <c r="F18" s="724"/>
      <c r="G18" s="724">
        <v>0</v>
      </c>
      <c r="H18" s="724">
        <v>0</v>
      </c>
      <c r="I18" s="730"/>
      <c r="J18" s="724">
        <v>0</v>
      </c>
      <c r="K18" s="724">
        <v>0</v>
      </c>
      <c r="L18" s="730"/>
      <c r="M18" s="724">
        <v>7447652</v>
      </c>
      <c r="N18" s="724">
        <v>0</v>
      </c>
      <c r="O18" s="730"/>
      <c r="P18" s="724">
        <v>5963585</v>
      </c>
      <c r="Q18" s="724">
        <v>0</v>
      </c>
      <c r="R18" s="724">
        <v>0</v>
      </c>
      <c r="S18" s="724">
        <v>0</v>
      </c>
      <c r="T18" s="731">
        <v>0</v>
      </c>
    </row>
    <row r="19" spans="1:20" ht="24">
      <c r="A19" s="679"/>
      <c r="B19" s="732" t="s">
        <v>284</v>
      </c>
      <c r="C19" s="733" t="s">
        <v>39</v>
      </c>
      <c r="D19" s="728" t="s">
        <v>285</v>
      </c>
      <c r="E19" s="729" t="s">
        <v>647</v>
      </c>
      <c r="F19" s="724"/>
      <c r="G19" s="724">
        <v>0</v>
      </c>
      <c r="H19" s="724">
        <v>0</v>
      </c>
      <c r="I19" s="730"/>
      <c r="J19" s="724">
        <v>0</v>
      </c>
      <c r="K19" s="724">
        <v>0</v>
      </c>
      <c r="L19" s="730"/>
      <c r="M19" s="724">
        <v>94410</v>
      </c>
      <c r="N19" s="724">
        <v>0</v>
      </c>
      <c r="O19" s="730"/>
      <c r="P19" s="724">
        <v>0</v>
      </c>
      <c r="Q19" s="724">
        <v>0</v>
      </c>
      <c r="R19" s="724">
        <v>0</v>
      </c>
      <c r="S19" s="724">
        <v>0</v>
      </c>
      <c r="T19" s="731">
        <v>0</v>
      </c>
    </row>
    <row r="20" spans="1:20">
      <c r="A20" s="679"/>
      <c r="B20" s="732" t="s">
        <v>286</v>
      </c>
      <c r="C20" s="733" t="s">
        <v>39</v>
      </c>
      <c r="D20" s="728" t="s">
        <v>287</v>
      </c>
      <c r="E20" s="729" t="s">
        <v>647</v>
      </c>
      <c r="F20" s="724"/>
      <c r="G20" s="724">
        <v>0</v>
      </c>
      <c r="H20" s="724">
        <v>0</v>
      </c>
      <c r="I20" s="730"/>
      <c r="J20" s="724">
        <v>0</v>
      </c>
      <c r="K20" s="724">
        <v>0</v>
      </c>
      <c r="L20" s="730"/>
      <c r="M20" s="724">
        <v>18995163</v>
      </c>
      <c r="N20" s="724">
        <v>0</v>
      </c>
      <c r="O20" s="730"/>
      <c r="P20" s="724">
        <v>18305612.98</v>
      </c>
      <c r="Q20" s="724">
        <v>0</v>
      </c>
      <c r="R20" s="724">
        <v>0</v>
      </c>
      <c r="S20" s="724">
        <v>0</v>
      </c>
      <c r="T20" s="731">
        <v>0</v>
      </c>
    </row>
    <row r="21" spans="1:20">
      <c r="A21" s="679"/>
      <c r="B21" s="732" t="s">
        <v>282</v>
      </c>
      <c r="C21" s="733" t="s">
        <v>39</v>
      </c>
      <c r="D21" s="728" t="s">
        <v>283</v>
      </c>
      <c r="E21" s="729" t="s">
        <v>647</v>
      </c>
      <c r="F21" s="724"/>
      <c r="G21" s="724">
        <v>0</v>
      </c>
      <c r="H21" s="724">
        <v>0</v>
      </c>
      <c r="I21" s="730"/>
      <c r="J21" s="724">
        <v>0</v>
      </c>
      <c r="K21" s="724">
        <v>0</v>
      </c>
      <c r="L21" s="730"/>
      <c r="M21" s="724">
        <v>17965105</v>
      </c>
      <c r="N21" s="724">
        <v>0</v>
      </c>
      <c r="O21" s="730"/>
      <c r="P21" s="724">
        <v>16942440</v>
      </c>
      <c r="Q21" s="724">
        <v>0</v>
      </c>
      <c r="R21" s="724">
        <v>0</v>
      </c>
      <c r="S21" s="724">
        <v>0</v>
      </c>
      <c r="T21" s="731">
        <v>0</v>
      </c>
    </row>
    <row r="22" spans="1:20">
      <c r="A22" s="679"/>
      <c r="B22" s="732" t="s">
        <v>300</v>
      </c>
      <c r="C22" s="733" t="s">
        <v>39</v>
      </c>
      <c r="D22" s="728" t="s">
        <v>301</v>
      </c>
      <c r="E22" s="729" t="s">
        <v>647</v>
      </c>
      <c r="F22" s="724"/>
      <c r="G22" s="724">
        <v>31422650</v>
      </c>
      <c r="H22" s="724">
        <v>0</v>
      </c>
      <c r="I22" s="730"/>
      <c r="J22" s="724">
        <v>0</v>
      </c>
      <c r="K22" s="724">
        <v>0</v>
      </c>
      <c r="L22" s="730"/>
      <c r="M22" s="724">
        <v>0</v>
      </c>
      <c r="N22" s="724">
        <v>0</v>
      </c>
      <c r="O22" s="730"/>
      <c r="P22" s="724">
        <v>0</v>
      </c>
      <c r="Q22" s="724">
        <v>0</v>
      </c>
      <c r="R22" s="724">
        <v>0</v>
      </c>
      <c r="S22" s="724">
        <v>0</v>
      </c>
      <c r="T22" s="731">
        <v>0</v>
      </c>
    </row>
    <row r="23" spans="1:20">
      <c r="A23" s="679"/>
      <c r="B23" s="732" t="s">
        <v>302</v>
      </c>
      <c r="C23" s="733" t="s">
        <v>39</v>
      </c>
      <c r="D23" s="728" t="s">
        <v>303</v>
      </c>
      <c r="E23" s="729" t="s">
        <v>647</v>
      </c>
      <c r="F23" s="724"/>
      <c r="G23" s="724">
        <v>29284914</v>
      </c>
      <c r="H23" s="724">
        <v>0</v>
      </c>
      <c r="I23" s="730"/>
      <c r="J23" s="724">
        <v>0</v>
      </c>
      <c r="K23" s="724">
        <v>0</v>
      </c>
      <c r="L23" s="730"/>
      <c r="M23" s="724">
        <v>0</v>
      </c>
      <c r="N23" s="724">
        <v>0</v>
      </c>
      <c r="O23" s="730"/>
      <c r="P23" s="724">
        <v>0</v>
      </c>
      <c r="Q23" s="724">
        <v>0</v>
      </c>
      <c r="R23" s="724">
        <v>0</v>
      </c>
      <c r="S23" s="724">
        <v>0</v>
      </c>
      <c r="T23" s="731">
        <v>0</v>
      </c>
    </row>
    <row r="24" spans="1:20">
      <c r="A24" s="679"/>
      <c r="B24" s="732" t="s">
        <v>299</v>
      </c>
      <c r="C24" s="733" t="s">
        <v>39</v>
      </c>
      <c r="D24" s="728" t="s">
        <v>289</v>
      </c>
      <c r="E24" s="729" t="s">
        <v>647</v>
      </c>
      <c r="F24" s="724"/>
      <c r="G24" s="724">
        <v>10179476.690000001</v>
      </c>
      <c r="H24" s="724">
        <v>0</v>
      </c>
      <c r="I24" s="730"/>
      <c r="J24" s="724">
        <v>0</v>
      </c>
      <c r="K24" s="724">
        <v>0</v>
      </c>
      <c r="L24" s="730"/>
      <c r="M24" s="724">
        <v>0</v>
      </c>
      <c r="N24" s="724">
        <v>0</v>
      </c>
      <c r="O24" s="730"/>
      <c r="P24" s="724">
        <v>0</v>
      </c>
      <c r="Q24" s="724">
        <v>0</v>
      </c>
      <c r="R24" s="724">
        <v>0</v>
      </c>
      <c r="S24" s="724">
        <v>0</v>
      </c>
      <c r="T24" s="731">
        <v>0</v>
      </c>
    </row>
    <row r="25" spans="1:20">
      <c r="A25" s="679"/>
      <c r="B25" s="732" t="s">
        <v>297</v>
      </c>
      <c r="C25" s="733" t="s">
        <v>39</v>
      </c>
      <c r="D25" s="728" t="s">
        <v>298</v>
      </c>
      <c r="E25" s="729" t="s">
        <v>647</v>
      </c>
      <c r="F25" s="724"/>
      <c r="G25" s="724">
        <v>11351417</v>
      </c>
      <c r="H25" s="724">
        <v>0</v>
      </c>
      <c r="I25" s="730"/>
      <c r="J25" s="724">
        <v>0</v>
      </c>
      <c r="K25" s="724">
        <v>0</v>
      </c>
      <c r="L25" s="730"/>
      <c r="M25" s="724">
        <v>0</v>
      </c>
      <c r="N25" s="724">
        <v>0</v>
      </c>
      <c r="O25" s="730"/>
      <c r="P25" s="724">
        <v>0</v>
      </c>
      <c r="Q25" s="724">
        <v>0</v>
      </c>
      <c r="R25" s="724">
        <v>0</v>
      </c>
      <c r="S25" s="724">
        <v>0</v>
      </c>
      <c r="T25" s="731">
        <v>0</v>
      </c>
    </row>
    <row r="26" spans="1:20" s="735" customFormat="1">
      <c r="A26" s="734"/>
      <c r="B26" s="732" t="s">
        <v>292</v>
      </c>
      <c r="C26" s="733" t="s">
        <v>39</v>
      </c>
      <c r="D26" s="728" t="s">
        <v>283</v>
      </c>
      <c r="E26" s="729" t="s">
        <v>647</v>
      </c>
      <c r="F26" s="724">
        <v>41142</v>
      </c>
      <c r="G26" s="724">
        <v>121649195.64</v>
      </c>
      <c r="H26" s="724">
        <v>2956.8128831850663</v>
      </c>
      <c r="I26" s="730">
        <v>41300</v>
      </c>
      <c r="J26" s="724">
        <v>154470000</v>
      </c>
      <c r="K26" s="724">
        <v>3740.1937046004841</v>
      </c>
      <c r="L26" s="730">
        <v>41300</v>
      </c>
      <c r="M26" s="724">
        <v>142995665</v>
      </c>
      <c r="N26" s="724">
        <v>3462.3647699757871</v>
      </c>
      <c r="O26" s="730">
        <v>44772</v>
      </c>
      <c r="P26" s="724">
        <v>142995664.09999999</v>
      </c>
      <c r="Q26" s="724">
        <v>2956.8128831850663</v>
      </c>
      <c r="R26" s="724">
        <v>0</v>
      </c>
      <c r="S26" s="724">
        <v>-783.38082141541781</v>
      </c>
      <c r="T26" s="731">
        <v>-505.5518867907208</v>
      </c>
    </row>
    <row r="27" spans="1:20" s="735" customFormat="1" ht="24">
      <c r="A27" s="734"/>
      <c r="B27" s="732" t="s">
        <v>293</v>
      </c>
      <c r="C27" s="733" t="s">
        <v>39</v>
      </c>
      <c r="D27" s="728" t="s">
        <v>285</v>
      </c>
      <c r="E27" s="729" t="s">
        <v>647</v>
      </c>
      <c r="F27" s="724">
        <v>5</v>
      </c>
      <c r="G27" s="724">
        <v>3473102.6</v>
      </c>
      <c r="H27" s="724">
        <v>694620.52</v>
      </c>
      <c r="I27" s="730">
        <v>5</v>
      </c>
      <c r="J27" s="724">
        <v>4500000</v>
      </c>
      <c r="K27" s="724">
        <v>900000</v>
      </c>
      <c r="L27" s="730">
        <v>5</v>
      </c>
      <c r="M27" s="724">
        <v>3405478</v>
      </c>
      <c r="N27" s="724">
        <v>681095.6</v>
      </c>
      <c r="O27" s="730">
        <v>5</v>
      </c>
      <c r="P27" s="736">
        <v>3405477.9</v>
      </c>
      <c r="Q27" s="724">
        <v>694620.52</v>
      </c>
      <c r="R27" s="724">
        <v>0</v>
      </c>
      <c r="S27" s="724">
        <v>-205379.47999999998</v>
      </c>
      <c r="T27" s="731">
        <v>13524.920000000042</v>
      </c>
    </row>
    <row r="28" spans="1:20">
      <c r="A28" s="679"/>
      <c r="B28" s="726" t="s">
        <v>294</v>
      </c>
      <c r="C28" s="727" t="s">
        <v>39</v>
      </c>
      <c r="D28" s="728" t="s">
        <v>287</v>
      </c>
      <c r="E28" s="737" t="s">
        <v>647</v>
      </c>
      <c r="F28" s="736">
        <v>3002</v>
      </c>
      <c r="G28" s="724">
        <v>112313970</v>
      </c>
      <c r="H28" s="724">
        <v>37413.047968021318</v>
      </c>
      <c r="I28" s="738">
        <v>3522</v>
      </c>
      <c r="J28" s="724">
        <v>133356000</v>
      </c>
      <c r="K28" s="736">
        <v>37863.713798977857</v>
      </c>
      <c r="L28" s="738">
        <v>3522</v>
      </c>
      <c r="M28" s="724">
        <v>128213837</v>
      </c>
      <c r="N28" s="736">
        <v>36403.701590005679</v>
      </c>
      <c r="O28" s="730">
        <v>4453</v>
      </c>
      <c r="P28" s="736">
        <v>128213836.44</v>
      </c>
      <c r="Q28" s="736">
        <v>37413.047968021318</v>
      </c>
      <c r="R28" s="724">
        <v>0</v>
      </c>
      <c r="S28" s="724">
        <v>-450.66583095653914</v>
      </c>
      <c r="T28" s="731">
        <v>1009.346378015638</v>
      </c>
    </row>
    <row r="29" spans="1:20">
      <c r="A29" s="679"/>
      <c r="B29" s="726" t="s">
        <v>295</v>
      </c>
      <c r="C29" s="727" t="s">
        <v>39</v>
      </c>
      <c r="D29" s="728" t="s">
        <v>289</v>
      </c>
      <c r="E29" s="737" t="s">
        <v>647</v>
      </c>
      <c r="F29" s="736">
        <v>3229</v>
      </c>
      <c r="G29" s="724">
        <v>25351668</v>
      </c>
      <c r="H29" s="724">
        <v>7851.2443480953852</v>
      </c>
      <c r="I29" s="738">
        <v>2200</v>
      </c>
      <c r="J29" s="724">
        <v>44048000</v>
      </c>
      <c r="K29" s="736">
        <v>20021.81818181818</v>
      </c>
      <c r="L29" s="738">
        <v>2200</v>
      </c>
      <c r="M29" s="724">
        <v>35830155</v>
      </c>
      <c r="N29" s="736">
        <v>16286.434090909092</v>
      </c>
      <c r="O29" s="730">
        <v>3548</v>
      </c>
      <c r="P29" s="736">
        <v>35830154.629999995</v>
      </c>
      <c r="Q29" s="736">
        <v>7851.2443480953852</v>
      </c>
      <c r="R29" s="724">
        <v>0</v>
      </c>
      <c r="S29" s="724">
        <v>-12170.573833722796</v>
      </c>
      <c r="T29" s="731">
        <v>-8435.1897428137054</v>
      </c>
    </row>
    <row r="30" spans="1:20">
      <c r="A30" s="679"/>
      <c r="B30" s="726" t="s">
        <v>296</v>
      </c>
      <c r="C30" s="727" t="s">
        <v>39</v>
      </c>
      <c r="D30" s="728" t="s">
        <v>291</v>
      </c>
      <c r="E30" s="737" t="s">
        <v>647</v>
      </c>
      <c r="F30" s="736">
        <v>118</v>
      </c>
      <c r="G30" s="724">
        <v>34908798.799999997</v>
      </c>
      <c r="H30" s="724">
        <v>295837.27796610165</v>
      </c>
      <c r="I30" s="738">
        <v>86</v>
      </c>
      <c r="J30" s="724">
        <v>41548000</v>
      </c>
      <c r="K30" s="736">
        <v>483116.27906976745</v>
      </c>
      <c r="L30" s="738">
        <v>86</v>
      </c>
      <c r="M30" s="724">
        <v>40200348</v>
      </c>
      <c r="N30" s="736">
        <v>467445.90697674418</v>
      </c>
      <c r="O30" s="738">
        <v>111</v>
      </c>
      <c r="P30" s="736">
        <v>40200348</v>
      </c>
      <c r="Q30" s="736">
        <v>295837.27796610165</v>
      </c>
      <c r="R30" s="724">
        <v>0</v>
      </c>
      <c r="S30" s="724">
        <v>-187279.0011036658</v>
      </c>
      <c r="T30" s="731">
        <v>-171608.62901064253</v>
      </c>
    </row>
    <row r="31" spans="1:20" ht="24">
      <c r="A31" s="679"/>
      <c r="B31" s="726" t="s">
        <v>314</v>
      </c>
      <c r="C31" s="727" t="s">
        <v>39</v>
      </c>
      <c r="D31" s="728" t="s">
        <v>315</v>
      </c>
      <c r="E31" s="737" t="s">
        <v>650</v>
      </c>
      <c r="F31" s="736"/>
      <c r="G31" s="724">
        <v>892560</v>
      </c>
      <c r="H31" s="724">
        <v>0</v>
      </c>
      <c r="I31" s="738"/>
      <c r="J31" s="724">
        <v>0</v>
      </c>
      <c r="K31" s="736">
        <v>0</v>
      </c>
      <c r="L31" s="738"/>
      <c r="M31" s="724">
        <v>0</v>
      </c>
      <c r="N31" s="736">
        <v>0</v>
      </c>
      <c r="O31" s="738"/>
      <c r="P31" s="736">
        <v>0</v>
      </c>
      <c r="Q31" s="736">
        <v>0</v>
      </c>
      <c r="R31" s="724">
        <v>0</v>
      </c>
      <c r="S31" s="724">
        <v>0</v>
      </c>
      <c r="T31" s="731">
        <v>0</v>
      </c>
    </row>
    <row r="32" spans="1:20">
      <c r="A32" s="679"/>
      <c r="B32" s="726" t="s">
        <v>280</v>
      </c>
      <c r="C32" s="727" t="s">
        <v>39</v>
      </c>
      <c r="D32" s="728" t="s">
        <v>281</v>
      </c>
      <c r="E32" s="737" t="s">
        <v>647</v>
      </c>
      <c r="F32" s="736"/>
      <c r="G32" s="724">
        <v>0</v>
      </c>
      <c r="H32" s="724">
        <v>0</v>
      </c>
      <c r="I32" s="738"/>
      <c r="J32" s="724">
        <v>0</v>
      </c>
      <c r="K32" s="736">
        <v>0</v>
      </c>
      <c r="L32" s="738"/>
      <c r="M32" s="736"/>
      <c r="N32" s="736">
        <v>0</v>
      </c>
      <c r="O32" s="738"/>
      <c r="P32" s="736"/>
      <c r="Q32" s="736">
        <v>0</v>
      </c>
      <c r="R32" s="724">
        <v>0</v>
      </c>
      <c r="S32" s="724">
        <v>0</v>
      </c>
      <c r="T32" s="731">
        <v>0</v>
      </c>
    </row>
    <row r="33" spans="1:21">
      <c r="A33" s="679"/>
      <c r="B33" s="726"/>
      <c r="C33" s="727" t="s">
        <v>39</v>
      </c>
      <c r="D33" s="739"/>
      <c r="E33" s="737" t="s">
        <v>650</v>
      </c>
      <c r="F33" s="736"/>
      <c r="G33" s="736"/>
      <c r="H33" s="736"/>
      <c r="I33" s="738"/>
      <c r="J33" s="736"/>
      <c r="K33" s="736"/>
      <c r="L33" s="738"/>
      <c r="M33" s="736"/>
      <c r="N33" s="736"/>
      <c r="O33" s="738"/>
      <c r="P33" s="736"/>
      <c r="Q33" s="736"/>
      <c r="R33" s="724">
        <v>0</v>
      </c>
      <c r="S33" s="724">
        <v>0</v>
      </c>
      <c r="T33" s="731">
        <v>0</v>
      </c>
    </row>
    <row r="34" spans="1:21">
      <c r="A34" s="679"/>
      <c r="B34" s="740" t="s">
        <v>651</v>
      </c>
      <c r="C34" s="727" t="s">
        <v>39</v>
      </c>
      <c r="D34" s="741" t="s">
        <v>107</v>
      </c>
      <c r="E34" s="737"/>
      <c r="F34" s="736"/>
      <c r="G34" s="742">
        <v>383415476.72999996</v>
      </c>
      <c r="H34" s="742">
        <v>1206296.6575513682</v>
      </c>
      <c r="I34" s="742">
        <v>47116</v>
      </c>
      <c r="J34" s="742">
        <v>389922000</v>
      </c>
      <c r="K34" s="742">
        <v>5444742.0047551636</v>
      </c>
      <c r="L34" s="742">
        <v>47116</v>
      </c>
      <c r="M34" s="742">
        <v>407361000</v>
      </c>
      <c r="N34" s="742">
        <v>3924694.0074276347</v>
      </c>
      <c r="O34" s="742">
        <v>52892</v>
      </c>
      <c r="P34" s="742">
        <v>402504191.04999995</v>
      </c>
      <c r="Q34" s="742">
        <v>1206296.6575513682</v>
      </c>
      <c r="R34" s="742">
        <v>0</v>
      </c>
      <c r="S34" s="742">
        <v>-4238445.3472037949</v>
      </c>
      <c r="T34" s="743">
        <v>-2718397.3498762664</v>
      </c>
    </row>
    <row r="35" spans="1:21">
      <c r="A35" s="679"/>
      <c r="B35" s="720" t="s">
        <v>652</v>
      </c>
      <c r="C35" s="720"/>
      <c r="D35" s="720"/>
      <c r="E35" s="721"/>
      <c r="F35" s="722"/>
      <c r="G35" s="721"/>
      <c r="H35" s="722"/>
      <c r="I35" s="721"/>
      <c r="J35" s="722"/>
      <c r="K35" s="723"/>
      <c r="L35" s="721"/>
      <c r="M35" s="722"/>
      <c r="N35" s="723"/>
      <c r="O35" s="721"/>
      <c r="P35" s="722"/>
      <c r="Q35" s="723"/>
      <c r="R35" s="721"/>
      <c r="S35" s="722"/>
      <c r="T35" s="725"/>
    </row>
    <row r="36" spans="1:21">
      <c r="A36" s="679"/>
      <c r="B36" s="744" t="s">
        <v>296</v>
      </c>
      <c r="C36" s="745"/>
      <c r="D36" s="746" t="s">
        <v>291</v>
      </c>
      <c r="E36" s="746" t="s">
        <v>647</v>
      </c>
      <c r="F36" s="747"/>
      <c r="G36" s="748">
        <v>11018491</v>
      </c>
      <c r="H36" s="747"/>
      <c r="I36" s="747"/>
      <c r="J36" s="748">
        <v>0</v>
      </c>
      <c r="K36" s="747"/>
      <c r="L36" s="747"/>
      <c r="M36" s="748">
        <v>0</v>
      </c>
      <c r="N36" s="747"/>
      <c r="O36" s="747"/>
      <c r="P36" s="749">
        <v>11530162</v>
      </c>
      <c r="Q36" s="747"/>
      <c r="R36" s="747"/>
      <c r="S36" s="747"/>
      <c r="T36" s="750"/>
    </row>
    <row r="37" spans="1:21">
      <c r="A37" s="679"/>
      <c r="B37" s="744" t="s">
        <v>316</v>
      </c>
      <c r="C37" s="745"/>
      <c r="D37" s="746" t="s">
        <v>653</v>
      </c>
      <c r="E37" s="746"/>
      <c r="F37" s="747"/>
      <c r="G37" s="748">
        <v>1761500</v>
      </c>
      <c r="H37" s="747"/>
      <c r="I37" s="747"/>
      <c r="J37" s="748">
        <v>0</v>
      </c>
      <c r="K37" s="747"/>
      <c r="L37" s="747"/>
      <c r="M37" s="748">
        <v>0</v>
      </c>
      <c r="N37" s="747"/>
      <c r="O37" s="747"/>
      <c r="P37" s="751">
        <v>8238381</v>
      </c>
      <c r="Q37" s="747"/>
      <c r="R37" s="747"/>
      <c r="S37" s="747"/>
      <c r="T37" s="750"/>
      <c r="U37" s="681" t="s">
        <v>159</v>
      </c>
    </row>
    <row r="38" spans="1:21" s="760" customFormat="1" ht="12.75" thickBot="1">
      <c r="A38" s="752"/>
      <c r="B38" s="753" t="s">
        <v>651</v>
      </c>
      <c r="C38" s="754"/>
      <c r="D38" s="755" t="s">
        <v>107</v>
      </c>
      <c r="E38" s="755"/>
      <c r="F38" s="756"/>
      <c r="G38" s="757">
        <v>16144500</v>
      </c>
      <c r="H38" s="756"/>
      <c r="I38" s="756"/>
      <c r="J38" s="757">
        <v>0</v>
      </c>
      <c r="K38" s="756"/>
      <c r="L38" s="756"/>
      <c r="M38" s="757">
        <v>0</v>
      </c>
      <c r="N38" s="756"/>
      <c r="O38" s="756"/>
      <c r="P38" s="758">
        <v>19768543</v>
      </c>
      <c r="Q38" s="756"/>
      <c r="R38" s="756"/>
      <c r="S38" s="756"/>
      <c r="T38" s="759"/>
    </row>
    <row r="39" spans="1:21" ht="12.75" thickTop="1">
      <c r="B39" s="761" t="s">
        <v>261</v>
      </c>
      <c r="C39" s="762"/>
      <c r="D39" s="763" t="s">
        <v>262</v>
      </c>
      <c r="E39" s="764" t="s">
        <v>647</v>
      </c>
      <c r="F39" s="765"/>
      <c r="G39" s="765">
        <v>0</v>
      </c>
      <c r="H39" s="765">
        <v>0</v>
      </c>
      <c r="I39" s="766"/>
      <c r="J39" s="765">
        <v>0</v>
      </c>
      <c r="K39" s="765">
        <v>0</v>
      </c>
      <c r="L39" s="766">
        <v>2</v>
      </c>
      <c r="M39" s="765">
        <v>200000</v>
      </c>
      <c r="N39" s="765">
        <v>100000</v>
      </c>
      <c r="O39" s="766">
        <v>2</v>
      </c>
      <c r="P39" s="765">
        <v>200000</v>
      </c>
      <c r="Q39" s="765">
        <v>100000</v>
      </c>
      <c r="R39" s="765">
        <v>100000</v>
      </c>
      <c r="S39" s="765">
        <v>100000</v>
      </c>
      <c r="T39" s="767">
        <v>0</v>
      </c>
    </row>
    <row r="40" spans="1:21">
      <c r="B40" s="732" t="s">
        <v>267</v>
      </c>
      <c r="C40" s="733" t="s">
        <v>37</v>
      </c>
      <c r="D40" s="728" t="s">
        <v>268</v>
      </c>
      <c r="E40" s="729" t="s">
        <v>647</v>
      </c>
      <c r="F40" s="724">
        <v>1</v>
      </c>
      <c r="G40" s="724">
        <v>0</v>
      </c>
      <c r="H40" s="724">
        <v>0</v>
      </c>
      <c r="I40" s="730">
        <v>1</v>
      </c>
      <c r="J40" s="724">
        <v>156390000</v>
      </c>
      <c r="K40" s="724">
        <v>156390000</v>
      </c>
      <c r="L40" s="730">
        <v>1</v>
      </c>
      <c r="M40" s="724">
        <v>51004445</v>
      </c>
      <c r="N40" s="724">
        <v>51004445</v>
      </c>
      <c r="O40" s="730">
        <v>1</v>
      </c>
      <c r="P40" s="724">
        <v>15041210</v>
      </c>
      <c r="Q40" s="724">
        <v>15041210</v>
      </c>
      <c r="R40" s="724">
        <v>15041210</v>
      </c>
      <c r="S40" s="724">
        <v>-141348790</v>
      </c>
      <c r="T40" s="731">
        <v>-35963235</v>
      </c>
    </row>
    <row r="41" spans="1:21">
      <c r="B41" s="732" t="s">
        <v>279</v>
      </c>
      <c r="C41" s="733" t="s">
        <v>37</v>
      </c>
      <c r="D41" s="728" t="e">
        <v>#N/A</v>
      </c>
      <c r="E41" s="729" t="s">
        <v>647</v>
      </c>
      <c r="F41" s="724"/>
      <c r="G41" s="724">
        <v>10610</v>
      </c>
      <c r="H41" s="724">
        <v>0</v>
      </c>
      <c r="I41" s="730"/>
      <c r="J41" s="724">
        <v>0</v>
      </c>
      <c r="K41" s="724">
        <v>0</v>
      </c>
      <c r="L41" s="730"/>
      <c r="M41" s="724">
        <v>0</v>
      </c>
      <c r="N41" s="724">
        <v>0</v>
      </c>
      <c r="O41" s="730"/>
      <c r="P41" s="724">
        <v>0</v>
      </c>
      <c r="Q41" s="724">
        <v>0</v>
      </c>
      <c r="R41" s="724">
        <v>0</v>
      </c>
      <c r="S41" s="724">
        <v>0</v>
      </c>
      <c r="T41" s="731">
        <v>0</v>
      </c>
    </row>
    <row r="42" spans="1:21">
      <c r="B42" s="732" t="s">
        <v>259</v>
      </c>
      <c r="C42" s="733" t="s">
        <v>37</v>
      </c>
      <c r="D42" s="728" t="s">
        <v>260</v>
      </c>
      <c r="E42" s="729" t="s">
        <v>647</v>
      </c>
      <c r="F42" s="724">
        <v>0</v>
      </c>
      <c r="G42" s="724">
        <v>0</v>
      </c>
      <c r="H42" s="724">
        <v>0</v>
      </c>
      <c r="I42" s="730">
        <v>1</v>
      </c>
      <c r="J42" s="724">
        <v>1200000</v>
      </c>
      <c r="K42" s="724">
        <v>1200000</v>
      </c>
      <c r="L42" s="730">
        <v>1</v>
      </c>
      <c r="M42" s="724">
        <v>935000</v>
      </c>
      <c r="N42" s="724">
        <v>935000</v>
      </c>
      <c r="O42" s="730">
        <v>0</v>
      </c>
      <c r="P42" s="724">
        <v>0</v>
      </c>
      <c r="Q42" s="724">
        <v>0</v>
      </c>
      <c r="R42" s="724">
        <v>0</v>
      </c>
      <c r="S42" s="724">
        <v>-1200000</v>
      </c>
      <c r="T42" s="731">
        <v>-935000</v>
      </c>
    </row>
    <row r="43" spans="1:21">
      <c r="B43" s="732" t="s">
        <v>265</v>
      </c>
      <c r="C43" s="733" t="s">
        <v>37</v>
      </c>
      <c r="D43" s="728" t="s">
        <v>266</v>
      </c>
      <c r="E43" s="729" t="s">
        <v>647</v>
      </c>
      <c r="F43" s="724">
        <v>0</v>
      </c>
      <c r="G43" s="724">
        <v>0</v>
      </c>
      <c r="H43" s="724">
        <v>0</v>
      </c>
      <c r="I43" s="730">
        <v>1</v>
      </c>
      <c r="J43" s="724">
        <v>1170000</v>
      </c>
      <c r="K43" s="724">
        <v>1170000</v>
      </c>
      <c r="L43" s="730">
        <v>0</v>
      </c>
      <c r="M43" s="724">
        <v>0</v>
      </c>
      <c r="N43" s="724">
        <v>0</v>
      </c>
      <c r="O43" s="730"/>
      <c r="P43" s="724">
        <v>0</v>
      </c>
      <c r="Q43" s="724">
        <v>0</v>
      </c>
      <c r="R43" s="724">
        <v>0</v>
      </c>
      <c r="S43" s="724">
        <v>-1170000</v>
      </c>
      <c r="T43" s="731">
        <v>0</v>
      </c>
    </row>
    <row r="44" spans="1:21">
      <c r="B44" s="732" t="s">
        <v>263</v>
      </c>
      <c r="C44" s="733" t="s">
        <v>37</v>
      </c>
      <c r="D44" s="728" t="s">
        <v>264</v>
      </c>
      <c r="E44" s="729" t="s">
        <v>647</v>
      </c>
      <c r="F44" s="724">
        <v>0</v>
      </c>
      <c r="G44" s="724">
        <v>0</v>
      </c>
      <c r="H44" s="724">
        <v>0</v>
      </c>
      <c r="I44" s="730">
        <v>1</v>
      </c>
      <c r="J44" s="724">
        <v>120000</v>
      </c>
      <c r="K44" s="724">
        <v>120000</v>
      </c>
      <c r="L44" s="730">
        <v>1</v>
      </c>
      <c r="M44" s="724">
        <v>99000</v>
      </c>
      <c r="N44" s="724">
        <v>99000</v>
      </c>
      <c r="O44" s="730">
        <v>1</v>
      </c>
      <c r="P44" s="724">
        <v>99000</v>
      </c>
      <c r="Q44" s="724">
        <v>99000</v>
      </c>
      <c r="R44" s="724">
        <v>99000</v>
      </c>
      <c r="S44" s="724">
        <v>-21000</v>
      </c>
      <c r="T44" s="731">
        <v>0</v>
      </c>
    </row>
    <row r="45" spans="1:21">
      <c r="B45" s="732" t="s">
        <v>257</v>
      </c>
      <c r="C45" s="733" t="s">
        <v>37</v>
      </c>
      <c r="D45" s="728" t="s">
        <v>258</v>
      </c>
      <c r="E45" s="729" t="s">
        <v>647</v>
      </c>
      <c r="F45" s="724">
        <v>0</v>
      </c>
      <c r="G45" s="724">
        <v>0</v>
      </c>
      <c r="H45" s="724">
        <v>0</v>
      </c>
      <c r="I45" s="730">
        <v>28</v>
      </c>
      <c r="J45" s="724">
        <v>2480000</v>
      </c>
      <c r="K45" s="724">
        <v>88571.428571428565</v>
      </c>
      <c r="L45" s="730">
        <v>40</v>
      </c>
      <c r="M45" s="724">
        <v>5991000</v>
      </c>
      <c r="N45" s="724">
        <v>149775</v>
      </c>
      <c r="O45" s="730">
        <v>28</v>
      </c>
      <c r="P45" s="724">
        <v>2040240</v>
      </c>
      <c r="Q45" s="724">
        <v>72865.71428571429</v>
      </c>
      <c r="R45" s="724">
        <v>72865.71428571429</v>
      </c>
      <c r="S45" s="724">
        <v>-15705.714285714275</v>
      </c>
      <c r="T45" s="731">
        <v>-76909.28571428571</v>
      </c>
    </row>
    <row r="46" spans="1:21">
      <c r="B46" s="732" t="s">
        <v>247</v>
      </c>
      <c r="C46" s="733" t="s">
        <v>37</v>
      </c>
      <c r="D46" s="728" t="s">
        <v>248</v>
      </c>
      <c r="E46" s="729" t="s">
        <v>647</v>
      </c>
      <c r="F46" s="724">
        <v>40</v>
      </c>
      <c r="G46" s="724">
        <v>592560</v>
      </c>
      <c r="H46" s="724">
        <v>14814</v>
      </c>
      <c r="I46" s="730">
        <v>30</v>
      </c>
      <c r="J46" s="724">
        <v>1200000</v>
      </c>
      <c r="K46" s="724">
        <v>40000</v>
      </c>
      <c r="L46" s="730">
        <v>0</v>
      </c>
      <c r="M46" s="724">
        <v>0</v>
      </c>
      <c r="N46" s="724">
        <v>0</v>
      </c>
      <c r="O46" s="730">
        <v>0</v>
      </c>
      <c r="P46" s="724">
        <v>0</v>
      </c>
      <c r="Q46" s="724">
        <v>0</v>
      </c>
      <c r="R46" s="724">
        <v>-14814</v>
      </c>
      <c r="S46" s="724">
        <v>-40000</v>
      </c>
      <c r="T46" s="731">
        <v>0</v>
      </c>
    </row>
    <row r="47" spans="1:21" ht="24">
      <c r="B47" s="732" t="s">
        <v>269</v>
      </c>
      <c r="C47" s="733" t="s">
        <v>37</v>
      </c>
      <c r="D47" s="728" t="s">
        <v>270</v>
      </c>
      <c r="E47" s="729" t="s">
        <v>647</v>
      </c>
      <c r="F47" s="724">
        <v>1</v>
      </c>
      <c r="G47" s="724">
        <v>3793160</v>
      </c>
      <c r="H47" s="724">
        <v>3793160</v>
      </c>
      <c r="I47" s="730">
        <v>1</v>
      </c>
      <c r="J47" s="724">
        <v>1300000</v>
      </c>
      <c r="K47" s="724">
        <v>1300000</v>
      </c>
      <c r="L47" s="730">
        <v>1</v>
      </c>
      <c r="M47" s="724">
        <v>1300000</v>
      </c>
      <c r="N47" s="724">
        <v>1300000</v>
      </c>
      <c r="O47" s="730">
        <v>1</v>
      </c>
      <c r="P47" s="724">
        <v>372250</v>
      </c>
      <c r="Q47" s="724">
        <v>372250</v>
      </c>
      <c r="R47" s="724">
        <v>-3420910</v>
      </c>
      <c r="S47" s="724">
        <v>-927750</v>
      </c>
      <c r="T47" s="731">
        <v>-927750</v>
      </c>
    </row>
    <row r="48" spans="1:21">
      <c r="B48" s="732" t="s">
        <v>241</v>
      </c>
      <c r="C48" s="733" t="s">
        <v>37</v>
      </c>
      <c r="D48" s="728" t="s">
        <v>242</v>
      </c>
      <c r="E48" s="729" t="s">
        <v>647</v>
      </c>
      <c r="F48" s="724">
        <v>10</v>
      </c>
      <c r="G48" s="724">
        <v>816456</v>
      </c>
      <c r="H48" s="724">
        <v>81645.600000000006</v>
      </c>
      <c r="I48" s="730">
        <v>0</v>
      </c>
      <c r="J48" s="724">
        <v>0</v>
      </c>
      <c r="K48" s="724">
        <v>0</v>
      </c>
      <c r="L48" s="730"/>
      <c r="M48" s="724">
        <v>0</v>
      </c>
      <c r="N48" s="724">
        <v>0</v>
      </c>
      <c r="O48" s="730"/>
      <c r="P48" s="724">
        <v>0</v>
      </c>
      <c r="Q48" s="724">
        <v>0</v>
      </c>
      <c r="R48" s="724">
        <v>-81645.600000000006</v>
      </c>
      <c r="S48" s="724">
        <v>0</v>
      </c>
      <c r="T48" s="731">
        <v>0</v>
      </c>
    </row>
    <row r="49" spans="2:20">
      <c r="B49" s="732" t="s">
        <v>271</v>
      </c>
      <c r="C49" s="733" t="s">
        <v>37</v>
      </c>
      <c r="D49" s="728" t="s">
        <v>272</v>
      </c>
      <c r="E49" s="729" t="s">
        <v>647</v>
      </c>
      <c r="F49" s="724">
        <v>0</v>
      </c>
      <c r="G49" s="724">
        <v>0</v>
      </c>
      <c r="H49" s="724">
        <v>0</v>
      </c>
      <c r="I49" s="730">
        <v>1</v>
      </c>
      <c r="J49" s="724">
        <v>4000000</v>
      </c>
      <c r="K49" s="724">
        <v>4000000</v>
      </c>
      <c r="L49" s="730">
        <v>1</v>
      </c>
      <c r="M49" s="724">
        <v>4000000</v>
      </c>
      <c r="N49" s="724">
        <v>4000000</v>
      </c>
      <c r="O49" s="730">
        <v>1</v>
      </c>
      <c r="P49" s="724">
        <v>4499586</v>
      </c>
      <c r="Q49" s="724">
        <v>4499586</v>
      </c>
      <c r="R49" s="724">
        <v>4499586</v>
      </c>
      <c r="S49" s="724">
        <v>499586</v>
      </c>
      <c r="T49" s="731">
        <v>499586</v>
      </c>
    </row>
    <row r="50" spans="2:20">
      <c r="B50" s="732" t="s">
        <v>251</v>
      </c>
      <c r="C50" s="733" t="s">
        <v>37</v>
      </c>
      <c r="D50" s="728" t="s">
        <v>252</v>
      </c>
      <c r="E50" s="729" t="s">
        <v>647</v>
      </c>
      <c r="F50" s="724">
        <v>0</v>
      </c>
      <c r="G50" s="724">
        <v>0</v>
      </c>
      <c r="H50" s="724">
        <v>0</v>
      </c>
      <c r="I50" s="730"/>
      <c r="J50" s="724">
        <v>0</v>
      </c>
      <c r="K50" s="724">
        <v>0</v>
      </c>
      <c r="L50" s="730">
        <v>14</v>
      </c>
      <c r="M50" s="724">
        <v>1170000</v>
      </c>
      <c r="N50" s="724">
        <v>83571.428571428565</v>
      </c>
      <c r="O50" s="730">
        <v>13</v>
      </c>
      <c r="P50" s="724">
        <v>1054800</v>
      </c>
      <c r="Q50" s="724">
        <v>81138.461538461532</v>
      </c>
      <c r="R50" s="724">
        <v>81138.461538461532</v>
      </c>
      <c r="S50" s="724">
        <v>81138.461538461532</v>
      </c>
      <c r="T50" s="731">
        <v>-2432.9670329670334</v>
      </c>
    </row>
    <row r="51" spans="2:20">
      <c r="B51" s="732" t="s">
        <v>273</v>
      </c>
      <c r="C51" s="733" t="s">
        <v>37</v>
      </c>
      <c r="D51" s="728" t="s">
        <v>274</v>
      </c>
      <c r="E51" s="729" t="s">
        <v>647</v>
      </c>
      <c r="F51" s="724">
        <v>0</v>
      </c>
      <c r="G51" s="724">
        <v>0</v>
      </c>
      <c r="H51" s="724">
        <v>0</v>
      </c>
      <c r="I51" s="730">
        <v>0</v>
      </c>
      <c r="J51" s="724">
        <v>0</v>
      </c>
      <c r="K51" s="724">
        <v>0</v>
      </c>
      <c r="L51" s="730">
        <v>1</v>
      </c>
      <c r="M51" s="724">
        <v>2565555</v>
      </c>
      <c r="N51" s="724">
        <v>2565555</v>
      </c>
      <c r="O51" s="730">
        <v>0</v>
      </c>
      <c r="P51" s="724">
        <v>0</v>
      </c>
      <c r="Q51" s="724">
        <v>0</v>
      </c>
      <c r="R51" s="724">
        <v>0</v>
      </c>
      <c r="S51" s="724">
        <v>0</v>
      </c>
      <c r="T51" s="731">
        <v>-2565555</v>
      </c>
    </row>
    <row r="52" spans="2:20">
      <c r="B52" s="732" t="s">
        <v>275</v>
      </c>
      <c r="C52" s="733" t="s">
        <v>37</v>
      </c>
      <c r="D52" s="728" t="s">
        <v>276</v>
      </c>
      <c r="E52" s="729" t="s">
        <v>647</v>
      </c>
      <c r="F52" s="724">
        <v>0</v>
      </c>
      <c r="G52" s="724">
        <v>0</v>
      </c>
      <c r="H52" s="724">
        <v>0</v>
      </c>
      <c r="I52" s="730">
        <v>0</v>
      </c>
      <c r="J52" s="724">
        <v>0</v>
      </c>
      <c r="K52" s="724">
        <v>0</v>
      </c>
      <c r="L52" s="730">
        <v>1</v>
      </c>
      <c r="M52" s="724">
        <v>2820000</v>
      </c>
      <c r="N52" s="724">
        <v>2820000</v>
      </c>
      <c r="O52" s="730">
        <v>0</v>
      </c>
      <c r="P52" s="724">
        <v>0</v>
      </c>
      <c r="Q52" s="724">
        <v>0</v>
      </c>
      <c r="R52" s="724">
        <v>0</v>
      </c>
      <c r="S52" s="724">
        <v>0</v>
      </c>
      <c r="T52" s="731">
        <v>-2820000</v>
      </c>
    </row>
    <row r="53" spans="2:20">
      <c r="B53" s="732" t="s">
        <v>212</v>
      </c>
      <c r="C53" s="733" t="s">
        <v>37</v>
      </c>
      <c r="D53" s="728" t="s">
        <v>211</v>
      </c>
      <c r="E53" s="729" t="s">
        <v>647</v>
      </c>
      <c r="F53" s="724">
        <v>0</v>
      </c>
      <c r="G53" s="724">
        <v>0</v>
      </c>
      <c r="H53" s="724">
        <v>0</v>
      </c>
      <c r="I53" s="730"/>
      <c r="J53" s="724">
        <v>0</v>
      </c>
      <c r="K53" s="724">
        <v>0</v>
      </c>
      <c r="L53" s="730"/>
      <c r="M53" s="724">
        <v>8973041</v>
      </c>
      <c r="N53" s="724">
        <v>0</v>
      </c>
      <c r="O53" s="730"/>
      <c r="P53" s="724">
        <v>4057217</v>
      </c>
      <c r="Q53" s="724">
        <v>0</v>
      </c>
      <c r="R53" s="724">
        <v>0</v>
      </c>
      <c r="S53" s="724">
        <v>0</v>
      </c>
      <c r="T53" s="731">
        <v>0</v>
      </c>
    </row>
    <row r="54" spans="2:20">
      <c r="B54" s="732" t="s">
        <v>232</v>
      </c>
      <c r="C54" s="733" t="s">
        <v>37</v>
      </c>
      <c r="D54" s="728" t="s">
        <v>209</v>
      </c>
      <c r="E54" s="729" t="s">
        <v>647</v>
      </c>
      <c r="F54" s="724"/>
      <c r="G54" s="724">
        <v>0</v>
      </c>
      <c r="H54" s="724">
        <v>0</v>
      </c>
      <c r="I54" s="730"/>
      <c r="J54" s="724">
        <v>0</v>
      </c>
      <c r="K54" s="724">
        <v>0</v>
      </c>
      <c r="L54" s="730">
        <v>83</v>
      </c>
      <c r="M54" s="724">
        <v>98837212</v>
      </c>
      <c r="N54" s="724">
        <v>1190809.7831325301</v>
      </c>
      <c r="O54" s="730">
        <v>81</v>
      </c>
      <c r="P54" s="724">
        <v>94029243</v>
      </c>
      <c r="Q54" s="724">
        <v>1160854.8518518519</v>
      </c>
      <c r="R54" s="724">
        <v>1160854.8518518519</v>
      </c>
      <c r="S54" s="724">
        <v>1160854.8518518519</v>
      </c>
      <c r="T54" s="731">
        <v>-29954.931280678138</v>
      </c>
    </row>
    <row r="55" spans="2:20">
      <c r="B55" s="732" t="s">
        <v>231</v>
      </c>
      <c r="C55" s="733" t="s">
        <v>37</v>
      </c>
      <c r="D55" s="728" t="s">
        <v>207</v>
      </c>
      <c r="E55" s="729" t="s">
        <v>647</v>
      </c>
      <c r="F55" s="724"/>
      <c r="G55" s="724">
        <v>0</v>
      </c>
      <c r="H55" s="724">
        <v>0</v>
      </c>
      <c r="I55" s="730"/>
      <c r="J55" s="724">
        <v>0</v>
      </c>
      <c r="K55" s="724">
        <v>0</v>
      </c>
      <c r="L55" s="730">
        <v>70</v>
      </c>
      <c r="M55" s="724">
        <v>9582303</v>
      </c>
      <c r="N55" s="724">
        <v>136890.04285714286</v>
      </c>
      <c r="O55" s="730">
        <v>105</v>
      </c>
      <c r="P55" s="724">
        <v>4854058</v>
      </c>
      <c r="Q55" s="724">
        <v>46229.123809523808</v>
      </c>
      <c r="R55" s="724">
        <v>46229.123809523808</v>
      </c>
      <c r="S55" s="724">
        <v>46229.123809523808</v>
      </c>
      <c r="T55" s="731">
        <v>-90660.919047619056</v>
      </c>
    </row>
    <row r="56" spans="2:20">
      <c r="B56" s="732" t="s">
        <v>219</v>
      </c>
      <c r="C56" s="733" t="s">
        <v>37</v>
      </c>
      <c r="D56" s="728" t="s">
        <v>220</v>
      </c>
      <c r="E56" s="729" t="s">
        <v>647</v>
      </c>
      <c r="F56" s="724"/>
      <c r="G56" s="724">
        <v>0</v>
      </c>
      <c r="H56" s="724">
        <v>0</v>
      </c>
      <c r="I56" s="730"/>
      <c r="J56" s="724">
        <v>0</v>
      </c>
      <c r="K56" s="724">
        <v>0</v>
      </c>
      <c r="L56" s="730">
        <v>2</v>
      </c>
      <c r="M56" s="724">
        <v>3855428</v>
      </c>
      <c r="N56" s="724">
        <v>1927714</v>
      </c>
      <c r="O56" s="730"/>
      <c r="P56" s="724">
        <v>3753844</v>
      </c>
      <c r="Q56" s="724">
        <v>0</v>
      </c>
      <c r="R56" s="724">
        <v>0</v>
      </c>
      <c r="S56" s="724">
        <v>0</v>
      </c>
      <c r="T56" s="731">
        <v>-1927714</v>
      </c>
    </row>
    <row r="57" spans="2:20">
      <c r="B57" s="732" t="s">
        <v>217</v>
      </c>
      <c r="C57" s="733" t="s">
        <v>37</v>
      </c>
      <c r="D57" s="728" t="s">
        <v>218</v>
      </c>
      <c r="E57" s="729" t="s">
        <v>647</v>
      </c>
      <c r="F57" s="724"/>
      <c r="G57" s="724">
        <v>0</v>
      </c>
      <c r="H57" s="724">
        <v>0</v>
      </c>
      <c r="I57" s="730"/>
      <c r="J57" s="724">
        <v>0</v>
      </c>
      <c r="K57" s="724">
        <v>0</v>
      </c>
      <c r="L57" s="730">
        <v>6</v>
      </c>
      <c r="M57" s="724">
        <v>5727090</v>
      </c>
      <c r="N57" s="724">
        <v>954515</v>
      </c>
      <c r="O57" s="730">
        <v>2</v>
      </c>
      <c r="P57" s="724">
        <v>3953050</v>
      </c>
      <c r="Q57" s="724">
        <v>1976525</v>
      </c>
      <c r="R57" s="724">
        <v>1976525</v>
      </c>
      <c r="S57" s="724">
        <v>1976525</v>
      </c>
      <c r="T57" s="731">
        <v>1022010</v>
      </c>
    </row>
    <row r="58" spans="2:20">
      <c r="B58" s="732" t="s">
        <v>213</v>
      </c>
      <c r="C58" s="733" t="s">
        <v>37</v>
      </c>
      <c r="D58" s="728" t="s">
        <v>214</v>
      </c>
      <c r="E58" s="729" t="s">
        <v>647</v>
      </c>
      <c r="F58" s="724"/>
      <c r="G58" s="724">
        <v>0</v>
      </c>
      <c r="H58" s="724">
        <v>0</v>
      </c>
      <c r="I58" s="730"/>
      <c r="J58" s="724">
        <v>0</v>
      </c>
      <c r="K58" s="724">
        <v>0</v>
      </c>
      <c r="L58" s="730">
        <v>9</v>
      </c>
      <c r="M58" s="724">
        <v>26039312</v>
      </c>
      <c r="N58" s="724">
        <v>2893256.888888889</v>
      </c>
      <c r="O58" s="730">
        <v>11</v>
      </c>
      <c r="P58" s="724">
        <v>21845368</v>
      </c>
      <c r="Q58" s="724">
        <v>1985942.5454545454</v>
      </c>
      <c r="R58" s="724">
        <v>1985942.5454545454</v>
      </c>
      <c r="S58" s="724">
        <v>1985942.5454545454</v>
      </c>
      <c r="T58" s="731">
        <v>-907314.34343434358</v>
      </c>
    </row>
    <row r="59" spans="2:20">
      <c r="B59" s="732" t="s">
        <v>221</v>
      </c>
      <c r="C59" s="733" t="s">
        <v>37</v>
      </c>
      <c r="D59" s="728" t="s">
        <v>222</v>
      </c>
      <c r="E59" s="729" t="s">
        <v>647</v>
      </c>
      <c r="F59" s="724"/>
      <c r="G59" s="724">
        <v>0</v>
      </c>
      <c r="H59" s="724">
        <v>0</v>
      </c>
      <c r="I59" s="730"/>
      <c r="J59" s="724">
        <v>0</v>
      </c>
      <c r="K59" s="724">
        <v>0</v>
      </c>
      <c r="L59" s="730"/>
      <c r="M59" s="724">
        <v>953883</v>
      </c>
      <c r="N59" s="724">
        <v>0</v>
      </c>
      <c r="O59" s="730"/>
      <c r="P59" s="724">
        <v>933630</v>
      </c>
      <c r="Q59" s="724">
        <v>0</v>
      </c>
      <c r="R59" s="724">
        <v>0</v>
      </c>
      <c r="S59" s="724">
        <v>0</v>
      </c>
      <c r="T59" s="731">
        <v>0</v>
      </c>
    </row>
    <row r="60" spans="2:20">
      <c r="B60" s="732" t="s">
        <v>229</v>
      </c>
      <c r="C60" s="733" t="s">
        <v>37</v>
      </c>
      <c r="D60" s="728" t="s">
        <v>230</v>
      </c>
      <c r="E60" s="729" t="s">
        <v>647</v>
      </c>
      <c r="F60" s="724"/>
      <c r="G60" s="724">
        <v>0</v>
      </c>
      <c r="H60" s="724">
        <v>0</v>
      </c>
      <c r="I60" s="730"/>
      <c r="J60" s="724">
        <v>0</v>
      </c>
      <c r="K60" s="724">
        <v>0</v>
      </c>
      <c r="L60" s="730"/>
      <c r="M60" s="724">
        <v>18565948</v>
      </c>
      <c r="N60" s="724">
        <v>0</v>
      </c>
      <c r="O60" s="730"/>
      <c r="P60" s="724">
        <v>11979512</v>
      </c>
      <c r="Q60" s="724">
        <v>0</v>
      </c>
      <c r="R60" s="724">
        <v>0</v>
      </c>
      <c r="S60" s="724">
        <v>0</v>
      </c>
      <c r="T60" s="731">
        <v>0</v>
      </c>
    </row>
    <row r="61" spans="2:20">
      <c r="B61" s="732" t="s">
        <v>215</v>
      </c>
      <c r="C61" s="733" t="s">
        <v>37</v>
      </c>
      <c r="D61" s="728" t="s">
        <v>216</v>
      </c>
      <c r="E61" s="729" t="s">
        <v>647</v>
      </c>
      <c r="F61" s="724"/>
      <c r="G61" s="724">
        <v>0</v>
      </c>
      <c r="H61" s="724">
        <v>0</v>
      </c>
      <c r="I61" s="730"/>
      <c r="J61" s="724">
        <v>0</v>
      </c>
      <c r="K61" s="724">
        <v>0</v>
      </c>
      <c r="L61" s="730">
        <v>9</v>
      </c>
      <c r="M61" s="724">
        <v>22554083</v>
      </c>
      <c r="N61" s="724">
        <v>2506009.222222222</v>
      </c>
      <c r="O61" s="730">
        <v>9</v>
      </c>
      <c r="P61" s="724">
        <v>20620351</v>
      </c>
      <c r="Q61" s="724">
        <v>2291150.111111111</v>
      </c>
      <c r="R61" s="724">
        <v>2291150.111111111</v>
      </c>
      <c r="S61" s="724">
        <v>2291150.111111111</v>
      </c>
      <c r="T61" s="731">
        <v>-214859.11111111101</v>
      </c>
    </row>
    <row r="62" spans="2:20">
      <c r="B62" s="732" t="s">
        <v>223</v>
      </c>
      <c r="C62" s="733" t="s">
        <v>37</v>
      </c>
      <c r="D62" s="728" t="s">
        <v>214</v>
      </c>
      <c r="E62" s="729" t="s">
        <v>647</v>
      </c>
      <c r="F62" s="724"/>
      <c r="G62" s="724">
        <v>18037136</v>
      </c>
      <c r="H62" s="724">
        <v>0</v>
      </c>
      <c r="I62" s="730"/>
      <c r="J62" s="724">
        <v>0</v>
      </c>
      <c r="K62" s="724">
        <v>0</v>
      </c>
      <c r="L62" s="730"/>
      <c r="M62" s="724">
        <v>0</v>
      </c>
      <c r="N62" s="724">
        <v>0</v>
      </c>
      <c r="O62" s="730"/>
      <c r="P62" s="724">
        <v>0</v>
      </c>
      <c r="Q62" s="724">
        <v>0</v>
      </c>
      <c r="R62" s="724">
        <v>0</v>
      </c>
      <c r="S62" s="724">
        <v>0</v>
      </c>
      <c r="T62" s="731">
        <v>0</v>
      </c>
    </row>
    <row r="63" spans="2:20">
      <c r="B63" s="732" t="s">
        <v>224</v>
      </c>
      <c r="C63" s="733" t="s">
        <v>37</v>
      </c>
      <c r="D63" s="728" t="s">
        <v>225</v>
      </c>
      <c r="E63" s="729" t="s">
        <v>647</v>
      </c>
      <c r="F63" s="724"/>
      <c r="G63" s="724">
        <v>3824725</v>
      </c>
      <c r="H63" s="724">
        <v>0</v>
      </c>
      <c r="I63" s="730"/>
      <c r="J63" s="724">
        <v>0</v>
      </c>
      <c r="K63" s="724">
        <v>0</v>
      </c>
      <c r="L63" s="730"/>
      <c r="M63" s="724">
        <v>0</v>
      </c>
      <c r="N63" s="724">
        <v>0</v>
      </c>
      <c r="O63" s="730"/>
      <c r="P63" s="724">
        <v>0</v>
      </c>
      <c r="Q63" s="724">
        <v>0</v>
      </c>
      <c r="R63" s="724">
        <v>0</v>
      </c>
      <c r="S63" s="724">
        <v>0</v>
      </c>
      <c r="T63" s="731">
        <v>0</v>
      </c>
    </row>
    <row r="64" spans="2:20">
      <c r="B64" s="732" t="s">
        <v>226</v>
      </c>
      <c r="C64" s="733" t="s">
        <v>37</v>
      </c>
      <c r="D64" s="728" t="s">
        <v>227</v>
      </c>
      <c r="E64" s="729" t="s">
        <v>647</v>
      </c>
      <c r="F64" s="724">
        <v>139557</v>
      </c>
      <c r="G64" s="724">
        <v>21482959</v>
      </c>
      <c r="H64" s="724">
        <v>153.93680718272822</v>
      </c>
      <c r="I64" s="730">
        <v>273000</v>
      </c>
      <c r="J64" s="724">
        <v>0</v>
      </c>
      <c r="K64" s="724">
        <v>0</v>
      </c>
      <c r="L64" s="730">
        <v>273000</v>
      </c>
      <c r="M64" s="724">
        <v>0</v>
      </c>
      <c r="N64" s="724">
        <v>0</v>
      </c>
      <c r="O64" s="730">
        <v>163872</v>
      </c>
      <c r="P64" s="724">
        <v>0</v>
      </c>
      <c r="Q64" s="724">
        <v>0</v>
      </c>
      <c r="R64" s="724">
        <v>-153.93680718272822</v>
      </c>
      <c r="S64" s="724">
        <v>0</v>
      </c>
      <c r="T64" s="731">
        <v>0</v>
      </c>
    </row>
    <row r="65" spans="2:20">
      <c r="B65" s="732" t="s">
        <v>228</v>
      </c>
      <c r="C65" s="733" t="s">
        <v>37</v>
      </c>
      <c r="D65" s="728" t="s">
        <v>222</v>
      </c>
      <c r="E65" s="729" t="s">
        <v>647</v>
      </c>
      <c r="F65" s="724"/>
      <c r="G65" s="724">
        <v>2568369</v>
      </c>
      <c r="H65" s="724">
        <v>0</v>
      </c>
      <c r="I65" s="730"/>
      <c r="J65" s="724">
        <v>0</v>
      </c>
      <c r="K65" s="724">
        <v>0</v>
      </c>
      <c r="L65" s="730"/>
      <c r="M65" s="724">
        <v>0</v>
      </c>
      <c r="N65" s="724">
        <v>0</v>
      </c>
      <c r="O65" s="730"/>
      <c r="P65" s="724">
        <v>0</v>
      </c>
      <c r="Q65" s="724">
        <v>0</v>
      </c>
      <c r="R65" s="724">
        <v>0</v>
      </c>
      <c r="S65" s="724">
        <v>0</v>
      </c>
      <c r="T65" s="731">
        <v>0</v>
      </c>
    </row>
    <row r="66" spans="2:20">
      <c r="B66" s="732" t="s">
        <v>233</v>
      </c>
      <c r="C66" s="733" t="s">
        <v>37</v>
      </c>
      <c r="D66" s="728" t="s">
        <v>234</v>
      </c>
      <c r="E66" s="729" t="s">
        <v>647</v>
      </c>
      <c r="F66" s="724"/>
      <c r="G66" s="724">
        <v>0</v>
      </c>
      <c r="H66" s="724">
        <v>0</v>
      </c>
      <c r="I66" s="730">
        <v>9</v>
      </c>
      <c r="J66" s="724">
        <v>44625000</v>
      </c>
      <c r="K66" s="724">
        <v>4958333.333333333</v>
      </c>
      <c r="L66" s="730">
        <v>10</v>
      </c>
      <c r="M66" s="724">
        <v>5385655</v>
      </c>
      <c r="N66" s="724">
        <v>538565.5</v>
      </c>
      <c r="O66" s="730">
        <v>10</v>
      </c>
      <c r="P66" s="724">
        <v>5385655</v>
      </c>
      <c r="Q66" s="724">
        <v>538565.5</v>
      </c>
      <c r="R66" s="724">
        <v>538565.5</v>
      </c>
      <c r="S66" s="724">
        <v>-4419767.833333333</v>
      </c>
      <c r="T66" s="731">
        <v>0</v>
      </c>
    </row>
    <row r="67" spans="2:20">
      <c r="B67" s="732" t="s">
        <v>236</v>
      </c>
      <c r="C67" s="733" t="s">
        <v>37</v>
      </c>
      <c r="D67" s="728" t="s">
        <v>216</v>
      </c>
      <c r="E67" s="729" t="s">
        <v>647</v>
      </c>
      <c r="F67" s="724">
        <v>54</v>
      </c>
      <c r="G67" s="724">
        <v>97775507</v>
      </c>
      <c r="H67" s="724">
        <v>1810657.5370370371</v>
      </c>
      <c r="I67" s="730">
        <v>40</v>
      </c>
      <c r="J67" s="724">
        <v>100000000</v>
      </c>
      <c r="K67" s="724">
        <v>2500000</v>
      </c>
      <c r="L67" s="730">
        <v>36</v>
      </c>
      <c r="M67" s="724">
        <v>77445917</v>
      </c>
      <c r="N67" s="724">
        <v>2151275.472222222</v>
      </c>
      <c r="O67" s="730">
        <v>36</v>
      </c>
      <c r="P67" s="724">
        <v>77445917</v>
      </c>
      <c r="Q67" s="724">
        <v>2151275.472222222</v>
      </c>
      <c r="R67" s="724">
        <v>340617.93518518494</v>
      </c>
      <c r="S67" s="724">
        <v>-348724.52777777798</v>
      </c>
      <c r="T67" s="731">
        <v>0</v>
      </c>
    </row>
    <row r="68" spans="2:20">
      <c r="B68" s="732" t="s">
        <v>239</v>
      </c>
      <c r="C68" s="733" t="s">
        <v>37</v>
      </c>
      <c r="D68" s="728" t="s">
        <v>227</v>
      </c>
      <c r="E68" s="729" t="s">
        <v>647</v>
      </c>
      <c r="F68" s="724"/>
      <c r="G68" s="724">
        <v>75121008</v>
      </c>
      <c r="H68" s="724">
        <v>0</v>
      </c>
      <c r="I68" s="730"/>
      <c r="J68" s="724">
        <v>133587000</v>
      </c>
      <c r="K68" s="724">
        <v>0</v>
      </c>
      <c r="L68" s="730"/>
      <c r="M68" s="724">
        <v>106895501</v>
      </c>
      <c r="N68" s="724">
        <v>0</v>
      </c>
      <c r="O68" s="730"/>
      <c r="P68" s="724">
        <v>106895501</v>
      </c>
      <c r="Q68" s="724">
        <v>0</v>
      </c>
      <c r="R68" s="724">
        <v>0</v>
      </c>
      <c r="S68" s="724">
        <v>0</v>
      </c>
      <c r="T68" s="731">
        <v>0</v>
      </c>
    </row>
    <row r="69" spans="2:20">
      <c r="B69" s="732" t="s">
        <v>240</v>
      </c>
      <c r="C69" s="733" t="s">
        <v>37</v>
      </c>
      <c r="D69" s="728" t="s">
        <v>222</v>
      </c>
      <c r="E69" s="729" t="s">
        <v>647</v>
      </c>
      <c r="F69" s="724">
        <v>12726</v>
      </c>
      <c r="G69" s="724">
        <v>7347558</v>
      </c>
      <c r="H69" s="724">
        <v>577.36586515794431</v>
      </c>
      <c r="I69" s="730">
        <v>7700</v>
      </c>
      <c r="J69" s="724">
        <v>11025000</v>
      </c>
      <c r="K69" s="724">
        <v>1431.8181818181818</v>
      </c>
      <c r="L69" s="730">
        <v>7700</v>
      </c>
      <c r="M69" s="724">
        <v>9504683</v>
      </c>
      <c r="N69" s="724">
        <v>1234.3744155844156</v>
      </c>
      <c r="O69" s="730">
        <v>13024</v>
      </c>
      <c r="P69" s="724">
        <v>9504683</v>
      </c>
      <c r="Q69" s="724">
        <v>729.78217137592139</v>
      </c>
      <c r="R69" s="724">
        <v>152.41630621797708</v>
      </c>
      <c r="S69" s="724">
        <v>-702.03601044226036</v>
      </c>
      <c r="T69" s="731">
        <v>-504.59224420849421</v>
      </c>
    </row>
    <row r="70" spans="2:20">
      <c r="B70" s="732" t="s">
        <v>235</v>
      </c>
      <c r="C70" s="733" t="s">
        <v>37</v>
      </c>
      <c r="D70" s="728" t="s">
        <v>214</v>
      </c>
      <c r="E70" s="729" t="s">
        <v>647</v>
      </c>
      <c r="F70" s="724">
        <v>39</v>
      </c>
      <c r="G70" s="724">
        <v>78195715</v>
      </c>
      <c r="H70" s="724">
        <v>2005018.3333333333</v>
      </c>
      <c r="I70" s="730">
        <v>45</v>
      </c>
      <c r="J70" s="724">
        <v>127221000</v>
      </c>
      <c r="K70" s="724">
        <v>2827133.3333333335</v>
      </c>
      <c r="L70" s="730">
        <v>31</v>
      </c>
      <c r="M70" s="724">
        <v>110662518</v>
      </c>
      <c r="N70" s="724">
        <v>3569758.6451612902</v>
      </c>
      <c r="O70" s="730">
        <v>46</v>
      </c>
      <c r="P70" s="724">
        <v>110662517.65000001</v>
      </c>
      <c r="Q70" s="724">
        <v>2405706.9054347826</v>
      </c>
      <c r="R70" s="724">
        <v>400688.57210144936</v>
      </c>
      <c r="S70" s="724">
        <v>-421426.42789855087</v>
      </c>
      <c r="T70" s="731">
        <v>-1164051.7397265076</v>
      </c>
    </row>
    <row r="71" spans="2:20">
      <c r="B71" s="732" t="s">
        <v>237</v>
      </c>
      <c r="C71" s="733" t="s">
        <v>37</v>
      </c>
      <c r="D71" s="728" t="s">
        <v>225</v>
      </c>
      <c r="E71" s="729" t="s">
        <v>647</v>
      </c>
      <c r="F71" s="724">
        <v>10</v>
      </c>
      <c r="G71" s="724">
        <v>15264120.99</v>
      </c>
      <c r="H71" s="724">
        <v>1526412.0989999999</v>
      </c>
      <c r="I71" s="730">
        <v>20</v>
      </c>
      <c r="J71" s="724">
        <v>31861000</v>
      </c>
      <c r="K71" s="724">
        <v>1593050</v>
      </c>
      <c r="L71" s="730">
        <v>14</v>
      </c>
      <c r="M71" s="724">
        <v>20005388</v>
      </c>
      <c r="N71" s="724">
        <v>1428956.2857142857</v>
      </c>
      <c r="O71" s="730">
        <v>8</v>
      </c>
      <c r="P71" s="724">
        <v>20005387.98</v>
      </c>
      <c r="Q71" s="724">
        <v>2500673.4975000001</v>
      </c>
      <c r="R71" s="724">
        <v>974261.39850000013</v>
      </c>
      <c r="S71" s="724">
        <v>907623.49750000006</v>
      </c>
      <c r="T71" s="731">
        <v>1071717.2117857144</v>
      </c>
    </row>
    <row r="72" spans="2:20">
      <c r="B72" s="732" t="s">
        <v>238</v>
      </c>
      <c r="C72" s="733" t="s">
        <v>37</v>
      </c>
      <c r="D72" s="728" t="s">
        <v>220</v>
      </c>
      <c r="E72" s="729" t="s">
        <v>647</v>
      </c>
      <c r="F72" s="724"/>
      <c r="G72" s="724">
        <v>0</v>
      </c>
      <c r="H72" s="724">
        <v>0</v>
      </c>
      <c r="I72" s="730">
        <v>6</v>
      </c>
      <c r="J72" s="724">
        <v>1300000</v>
      </c>
      <c r="K72" s="724">
        <v>216666.66666666666</v>
      </c>
      <c r="L72" s="730">
        <v>4</v>
      </c>
      <c r="M72" s="724">
        <v>8244572</v>
      </c>
      <c r="N72" s="724">
        <v>2061143</v>
      </c>
      <c r="O72" s="730">
        <v>1</v>
      </c>
      <c r="P72" s="724">
        <v>8244572</v>
      </c>
      <c r="Q72" s="724">
        <v>8244572</v>
      </c>
      <c r="R72" s="724">
        <v>8244572</v>
      </c>
      <c r="S72" s="724">
        <v>8027905.333333333</v>
      </c>
      <c r="T72" s="731">
        <v>6183429</v>
      </c>
    </row>
    <row r="73" spans="2:20">
      <c r="B73" s="726" t="s">
        <v>210</v>
      </c>
      <c r="C73" s="727" t="s">
        <v>37</v>
      </c>
      <c r="D73" s="728" t="s">
        <v>211</v>
      </c>
      <c r="E73" s="737" t="s">
        <v>647</v>
      </c>
      <c r="F73" s="736"/>
      <c r="G73" s="724">
        <v>0</v>
      </c>
      <c r="H73" s="724">
        <v>0</v>
      </c>
      <c r="I73" s="738"/>
      <c r="J73" s="724">
        <v>0</v>
      </c>
      <c r="K73" s="736">
        <v>0</v>
      </c>
      <c r="L73" s="738"/>
      <c r="M73" s="724">
        <v>23655404</v>
      </c>
      <c r="N73" s="736">
        <v>0</v>
      </c>
      <c r="O73" s="730"/>
      <c r="P73" s="724">
        <v>23655404</v>
      </c>
      <c r="Q73" s="736">
        <v>0</v>
      </c>
      <c r="R73" s="724">
        <v>0</v>
      </c>
      <c r="S73" s="724">
        <v>0</v>
      </c>
      <c r="T73" s="731">
        <v>0</v>
      </c>
    </row>
    <row r="74" spans="2:20">
      <c r="B74" s="726" t="s">
        <v>206</v>
      </c>
      <c r="C74" s="727" t="s">
        <v>37</v>
      </c>
      <c r="D74" s="728" t="s">
        <v>207</v>
      </c>
      <c r="E74" s="737" t="s">
        <v>647</v>
      </c>
      <c r="F74" s="736"/>
      <c r="G74" s="724">
        <v>0</v>
      </c>
      <c r="H74" s="724">
        <v>0</v>
      </c>
      <c r="I74" s="738"/>
      <c r="J74" s="724">
        <v>0</v>
      </c>
      <c r="K74" s="736">
        <v>0</v>
      </c>
      <c r="L74" s="738"/>
      <c r="M74" s="724">
        <v>22433274</v>
      </c>
      <c r="N74" s="736">
        <v>0</v>
      </c>
      <c r="O74" s="730"/>
      <c r="P74" s="724">
        <v>22433274</v>
      </c>
      <c r="Q74" s="736">
        <v>0</v>
      </c>
      <c r="R74" s="724">
        <v>0</v>
      </c>
      <c r="S74" s="724">
        <v>0</v>
      </c>
      <c r="T74" s="731">
        <v>0</v>
      </c>
    </row>
    <row r="75" spans="2:20">
      <c r="B75" s="726" t="s">
        <v>208</v>
      </c>
      <c r="C75" s="727" t="s">
        <v>37</v>
      </c>
      <c r="D75" s="728" t="s">
        <v>209</v>
      </c>
      <c r="E75" s="737" t="s">
        <v>647</v>
      </c>
      <c r="F75" s="736"/>
      <c r="G75" s="724">
        <v>0</v>
      </c>
      <c r="H75" s="724">
        <v>0</v>
      </c>
      <c r="I75" s="738"/>
      <c r="J75" s="724">
        <v>0</v>
      </c>
      <c r="K75" s="736">
        <v>0</v>
      </c>
      <c r="L75" s="738"/>
      <c r="M75" s="724">
        <v>191162788</v>
      </c>
      <c r="N75" s="736">
        <v>0</v>
      </c>
      <c r="O75" s="738"/>
      <c r="P75" s="724">
        <v>191162788</v>
      </c>
      <c r="Q75" s="736">
        <v>0</v>
      </c>
      <c r="R75" s="724">
        <v>0</v>
      </c>
      <c r="S75" s="724">
        <v>0</v>
      </c>
      <c r="T75" s="731">
        <v>0</v>
      </c>
    </row>
    <row r="76" spans="2:20">
      <c r="B76" s="726" t="s">
        <v>277</v>
      </c>
      <c r="C76" s="727" t="s">
        <v>37</v>
      </c>
      <c r="D76" s="728" t="s">
        <v>278</v>
      </c>
      <c r="E76" s="737" t="s">
        <v>650</v>
      </c>
      <c r="F76" s="736"/>
      <c r="G76" s="724">
        <v>0</v>
      </c>
      <c r="H76" s="724">
        <v>0</v>
      </c>
      <c r="I76" s="738"/>
      <c r="J76" s="724">
        <v>0</v>
      </c>
      <c r="K76" s="736">
        <v>0</v>
      </c>
      <c r="L76" s="738">
        <v>1</v>
      </c>
      <c r="M76" s="724">
        <v>3000000</v>
      </c>
      <c r="N76" s="736">
        <v>3000000</v>
      </c>
      <c r="O76" s="738"/>
      <c r="P76" s="724">
        <v>0</v>
      </c>
      <c r="Q76" s="736">
        <v>0</v>
      </c>
      <c r="R76" s="724">
        <v>0</v>
      </c>
      <c r="S76" s="724">
        <v>0</v>
      </c>
      <c r="T76" s="731">
        <v>-3000000</v>
      </c>
    </row>
    <row r="77" spans="2:20">
      <c r="B77" s="726" t="s">
        <v>249</v>
      </c>
      <c r="C77" s="727" t="s">
        <v>37</v>
      </c>
      <c r="D77" s="728" t="s">
        <v>250</v>
      </c>
      <c r="E77" s="737" t="s">
        <v>647</v>
      </c>
      <c r="F77" s="736">
        <v>1</v>
      </c>
      <c r="G77" s="724">
        <v>13257473</v>
      </c>
      <c r="H77" s="724">
        <v>13257473</v>
      </c>
      <c r="I77" s="738">
        <v>5</v>
      </c>
      <c r="J77" s="724">
        <v>24000000</v>
      </c>
      <c r="K77" s="736">
        <v>4800000</v>
      </c>
      <c r="L77" s="738">
        <v>4</v>
      </c>
      <c r="M77" s="724">
        <v>19489000</v>
      </c>
      <c r="N77" s="736">
        <v>4872250</v>
      </c>
      <c r="O77" s="738">
        <v>3</v>
      </c>
      <c r="P77" s="724">
        <v>14492335</v>
      </c>
      <c r="Q77" s="736">
        <v>4830778.333333333</v>
      </c>
      <c r="R77" s="724">
        <v>-8426694.6666666679</v>
      </c>
      <c r="S77" s="724">
        <v>30778.333333333023</v>
      </c>
      <c r="T77" s="731">
        <v>-41471.666666666977</v>
      </c>
    </row>
    <row r="78" spans="2:20">
      <c r="B78" s="726" t="s">
        <v>253</v>
      </c>
      <c r="C78" s="727" t="s">
        <v>37</v>
      </c>
      <c r="D78" s="728" t="s">
        <v>254</v>
      </c>
      <c r="E78" s="737" t="s">
        <v>650</v>
      </c>
      <c r="F78" s="736">
        <v>28</v>
      </c>
      <c r="G78" s="724">
        <v>35594847</v>
      </c>
      <c r="H78" s="724">
        <v>1271244.5357142857</v>
      </c>
      <c r="I78" s="738">
        <v>15</v>
      </c>
      <c r="J78" s="724">
        <v>21830000</v>
      </c>
      <c r="K78" s="736">
        <v>1455333.3333333333</v>
      </c>
      <c r="L78" s="738">
        <v>19</v>
      </c>
      <c r="M78" s="724">
        <v>22703333</v>
      </c>
      <c r="N78" s="736">
        <v>1194912.2631578948</v>
      </c>
      <c r="O78" s="738">
        <v>19</v>
      </c>
      <c r="P78" s="724">
        <v>22315474</v>
      </c>
      <c r="Q78" s="736">
        <v>1174498.6315789474</v>
      </c>
      <c r="R78" s="724">
        <v>-96745.904135338264</v>
      </c>
      <c r="S78" s="724">
        <v>-280834.70175438584</v>
      </c>
      <c r="T78" s="731">
        <v>-20413.631578947417</v>
      </c>
    </row>
    <row r="79" spans="2:20">
      <c r="B79" s="726" t="s">
        <v>243</v>
      </c>
      <c r="C79" s="727" t="s">
        <v>37</v>
      </c>
      <c r="D79" s="728" t="s">
        <v>244</v>
      </c>
      <c r="E79" s="737" t="s">
        <v>647</v>
      </c>
      <c r="F79" s="736">
        <v>6</v>
      </c>
      <c r="G79" s="724">
        <v>5600000</v>
      </c>
      <c r="H79" s="724">
        <v>933333.33333333337</v>
      </c>
      <c r="I79" s="738">
        <v>0</v>
      </c>
      <c r="J79" s="724">
        <v>0</v>
      </c>
      <c r="K79" s="736">
        <v>0</v>
      </c>
      <c r="L79" s="738">
        <v>0</v>
      </c>
      <c r="M79" s="724">
        <v>0</v>
      </c>
      <c r="N79" s="736">
        <v>0</v>
      </c>
      <c r="O79" s="738">
        <v>0</v>
      </c>
      <c r="P79" s="724">
        <v>0</v>
      </c>
      <c r="Q79" s="736">
        <v>0</v>
      </c>
      <c r="R79" s="724">
        <v>-933333.33333333337</v>
      </c>
      <c r="S79" s="724">
        <v>0</v>
      </c>
      <c r="T79" s="731">
        <v>0</v>
      </c>
    </row>
    <row r="80" spans="2:20">
      <c r="B80" s="726" t="s">
        <v>245</v>
      </c>
      <c r="C80" s="727" t="s">
        <v>37</v>
      </c>
      <c r="D80" s="728" t="s">
        <v>246</v>
      </c>
      <c r="E80" s="737" t="s">
        <v>650</v>
      </c>
      <c r="F80" s="736">
        <v>7</v>
      </c>
      <c r="G80" s="724">
        <v>5600000</v>
      </c>
      <c r="H80" s="724">
        <v>800000</v>
      </c>
      <c r="I80" s="738">
        <v>0</v>
      </c>
      <c r="J80" s="724">
        <v>0</v>
      </c>
      <c r="K80" s="736">
        <v>0</v>
      </c>
      <c r="L80" s="738">
        <v>0</v>
      </c>
      <c r="M80" s="724">
        <v>0</v>
      </c>
      <c r="N80" s="736">
        <v>0</v>
      </c>
      <c r="O80" s="738">
        <v>0</v>
      </c>
      <c r="P80" s="724">
        <v>0</v>
      </c>
      <c r="Q80" s="736">
        <v>0</v>
      </c>
      <c r="R80" s="724">
        <v>-800000</v>
      </c>
      <c r="S80" s="724">
        <v>0</v>
      </c>
      <c r="T80" s="731">
        <v>0</v>
      </c>
    </row>
    <row r="81" spans="2:20">
      <c r="B81" s="726" t="s">
        <v>255</v>
      </c>
      <c r="C81" s="727" t="s">
        <v>37</v>
      </c>
      <c r="D81" s="728" t="s">
        <v>256</v>
      </c>
      <c r="E81" s="737" t="s">
        <v>647</v>
      </c>
      <c r="F81" s="736">
        <v>6</v>
      </c>
      <c r="G81" s="724">
        <v>4800000</v>
      </c>
      <c r="H81" s="724">
        <v>800000</v>
      </c>
      <c r="I81" s="738">
        <v>12</v>
      </c>
      <c r="J81" s="724">
        <v>10000000</v>
      </c>
      <c r="K81" s="736">
        <v>833333.33333333337</v>
      </c>
      <c r="L81" s="738">
        <v>10</v>
      </c>
      <c r="M81" s="724">
        <v>9126667</v>
      </c>
      <c r="N81" s="736">
        <v>912666.7</v>
      </c>
      <c r="O81" s="738">
        <v>10</v>
      </c>
      <c r="P81" s="724">
        <v>9011667</v>
      </c>
      <c r="Q81" s="736">
        <v>901166.7</v>
      </c>
      <c r="R81" s="724">
        <v>101166.69999999995</v>
      </c>
      <c r="S81" s="724">
        <v>67833.366666666581</v>
      </c>
      <c r="T81" s="731">
        <v>-11500</v>
      </c>
    </row>
    <row r="82" spans="2:20">
      <c r="B82" s="726" t="s">
        <v>280</v>
      </c>
      <c r="C82" s="727" t="s">
        <v>37</v>
      </c>
      <c r="D82" s="728" t="s">
        <v>281</v>
      </c>
      <c r="E82" s="737" t="s">
        <v>650</v>
      </c>
      <c r="F82" s="736"/>
      <c r="G82" s="724">
        <v>0</v>
      </c>
      <c r="H82" s="724">
        <v>0</v>
      </c>
      <c r="I82" s="738">
        <v>1</v>
      </c>
      <c r="J82" s="724">
        <v>3000000</v>
      </c>
      <c r="K82" s="736">
        <v>3000000</v>
      </c>
      <c r="L82" s="738"/>
      <c r="M82" s="724">
        <v>0</v>
      </c>
      <c r="N82" s="736">
        <v>0</v>
      </c>
      <c r="O82" s="738"/>
      <c r="P82" s="724">
        <v>0</v>
      </c>
      <c r="Q82" s="736">
        <v>0</v>
      </c>
      <c r="R82" s="724">
        <v>0</v>
      </c>
      <c r="S82" s="724">
        <v>-3000000</v>
      </c>
      <c r="T82" s="731">
        <v>0</v>
      </c>
    </row>
    <row r="83" spans="2:20">
      <c r="B83" s="726"/>
      <c r="C83" s="727"/>
      <c r="D83" s="739"/>
      <c r="E83" s="737"/>
      <c r="F83" s="736"/>
      <c r="G83" s="736"/>
      <c r="H83" s="736"/>
      <c r="I83" s="738"/>
      <c r="J83" s="736"/>
      <c r="K83" s="736"/>
      <c r="L83" s="738"/>
      <c r="M83" s="736"/>
      <c r="N83" s="736"/>
      <c r="O83" s="738"/>
      <c r="P83" s="736"/>
      <c r="Q83" s="736"/>
      <c r="R83" s="738"/>
      <c r="S83" s="738"/>
      <c r="T83" s="768"/>
    </row>
    <row r="84" spans="2:20">
      <c r="B84" s="726" t="s">
        <v>651</v>
      </c>
      <c r="C84" s="727"/>
      <c r="D84" s="739" t="s">
        <v>107</v>
      </c>
      <c r="E84" s="737"/>
      <c r="F84" s="736"/>
      <c r="G84" s="742">
        <v>389682203.99000001</v>
      </c>
      <c r="H84" s="742">
        <v>26294489.741090328</v>
      </c>
      <c r="I84" s="742">
        <v>280917</v>
      </c>
      <c r="J84" s="742">
        <v>676309000</v>
      </c>
      <c r="K84" s="742">
        <v>186493853.24675328</v>
      </c>
      <c r="L84" s="742">
        <v>281071</v>
      </c>
      <c r="M84" s="742">
        <v>894888000</v>
      </c>
      <c r="N84" s="742">
        <v>92397303.606343493</v>
      </c>
      <c r="O84" s="742">
        <v>177284</v>
      </c>
      <c r="P84" s="742">
        <v>810548534.63</v>
      </c>
      <c r="Q84" s="742">
        <v>50474718.630291872</v>
      </c>
      <c r="R84" s="742">
        <v>24180228.88920154</v>
      </c>
      <c r="S84" s="742">
        <v>-136019134.61646146</v>
      </c>
      <c r="T84" s="743">
        <v>-41922584.976051614</v>
      </c>
    </row>
    <row r="85" spans="2:20">
      <c r="B85" s="720" t="s">
        <v>652</v>
      </c>
      <c r="C85" s="720"/>
      <c r="D85" s="720"/>
      <c r="E85" s="721"/>
      <c r="F85" s="722"/>
      <c r="G85" s="721"/>
      <c r="H85" s="722"/>
      <c r="I85" s="721"/>
      <c r="J85" s="722"/>
      <c r="K85" s="723"/>
      <c r="L85" s="721"/>
      <c r="M85" s="722"/>
      <c r="N85" s="723"/>
      <c r="O85" s="721"/>
      <c r="P85" s="722"/>
      <c r="Q85" s="723"/>
      <c r="R85" s="721"/>
      <c r="S85" s="722"/>
      <c r="T85" s="725"/>
    </row>
    <row r="86" spans="2:20">
      <c r="B86" s="769" t="s">
        <v>213</v>
      </c>
      <c r="C86" s="770" t="s">
        <v>37</v>
      </c>
      <c r="D86" s="746" t="s">
        <v>291</v>
      </c>
      <c r="E86" s="746" t="s">
        <v>647</v>
      </c>
      <c r="F86" s="747"/>
      <c r="G86" s="748">
        <v>556162</v>
      </c>
      <c r="H86" s="747"/>
      <c r="I86" s="747"/>
      <c r="J86" s="748">
        <v>0</v>
      </c>
      <c r="K86" s="747"/>
      <c r="L86" s="747"/>
      <c r="M86" s="748">
        <v>0</v>
      </c>
      <c r="N86" s="747"/>
      <c r="O86" s="747"/>
      <c r="P86" s="749">
        <v>138000</v>
      </c>
      <c r="Q86" s="747"/>
      <c r="R86" s="747"/>
      <c r="S86" s="747"/>
      <c r="T86" s="750"/>
    </row>
    <row r="87" spans="2:20">
      <c r="B87" s="769" t="s">
        <v>235</v>
      </c>
      <c r="C87" s="770" t="s">
        <v>37</v>
      </c>
      <c r="D87" s="746" t="s">
        <v>653</v>
      </c>
      <c r="E87" s="746"/>
      <c r="F87" s="747"/>
      <c r="G87" s="748">
        <v>64990</v>
      </c>
      <c r="H87" s="747"/>
      <c r="I87" s="747"/>
      <c r="J87" s="748">
        <v>0</v>
      </c>
      <c r="K87" s="747"/>
      <c r="L87" s="747"/>
      <c r="M87" s="748">
        <v>0</v>
      </c>
      <c r="N87" s="747"/>
      <c r="O87" s="747"/>
      <c r="P87" s="751">
        <v>294644.5</v>
      </c>
      <c r="Q87" s="747"/>
      <c r="R87" s="747"/>
      <c r="S87" s="747"/>
      <c r="T87" s="750"/>
    </row>
    <row r="88" spans="2:20" ht="12.75" thickBot="1">
      <c r="B88" s="771" t="s">
        <v>651</v>
      </c>
      <c r="C88" s="772" t="s">
        <v>37</v>
      </c>
      <c r="D88" s="773" t="s">
        <v>107</v>
      </c>
      <c r="E88" s="773"/>
      <c r="F88" s="774"/>
      <c r="G88" s="775">
        <v>621152</v>
      </c>
      <c r="H88" s="775">
        <v>0</v>
      </c>
      <c r="I88" s="775">
        <v>0</v>
      </c>
      <c r="J88" s="775">
        <v>0</v>
      </c>
      <c r="K88" s="775">
        <v>0</v>
      </c>
      <c r="L88" s="775">
        <v>0</v>
      </c>
      <c r="M88" s="775">
        <v>0</v>
      </c>
      <c r="N88" s="775">
        <v>0</v>
      </c>
      <c r="O88" s="775">
        <v>0</v>
      </c>
      <c r="P88" s="775">
        <v>432644.5</v>
      </c>
      <c r="Q88" s="774"/>
      <c r="R88" s="774"/>
      <c r="S88" s="774"/>
      <c r="T88" s="776"/>
    </row>
    <row r="89" spans="2:20" ht="12.75" thickTop="1">
      <c r="B89" s="777" t="s">
        <v>322</v>
      </c>
      <c r="C89" s="778" t="s">
        <v>41</v>
      </c>
      <c r="D89" s="779" t="s">
        <v>323</v>
      </c>
      <c r="E89" s="780" t="s">
        <v>647</v>
      </c>
      <c r="F89" s="781">
        <v>55</v>
      </c>
      <c r="G89" s="781">
        <v>1444824</v>
      </c>
      <c r="H89" s="781">
        <v>26269.527272727271</v>
      </c>
      <c r="I89" s="782">
        <v>33</v>
      </c>
      <c r="J89" s="781">
        <v>500000</v>
      </c>
      <c r="K89" s="781">
        <v>15151.515151515152</v>
      </c>
      <c r="L89" s="783">
        <v>33</v>
      </c>
      <c r="M89" s="781">
        <v>500000</v>
      </c>
      <c r="N89" s="781">
        <v>15151.515151515152</v>
      </c>
      <c r="O89" s="782">
        <v>37</v>
      </c>
      <c r="P89" s="781">
        <v>450000</v>
      </c>
      <c r="Q89" s="781">
        <v>12162.162162162162</v>
      </c>
      <c r="R89" s="781">
        <v>-14107.36511056511</v>
      </c>
      <c r="S89" s="781">
        <v>-2989.3529893529903</v>
      </c>
      <c r="T89" s="784">
        <v>-2989.3529893529903</v>
      </c>
    </row>
    <row r="90" spans="2:20">
      <c r="B90" s="785" t="s">
        <v>324</v>
      </c>
      <c r="C90" s="786" t="s">
        <v>41</v>
      </c>
      <c r="D90" s="779" t="s">
        <v>325</v>
      </c>
      <c r="E90" s="780" t="s">
        <v>647</v>
      </c>
      <c r="F90" s="781">
        <v>3</v>
      </c>
      <c r="G90" s="781">
        <v>6541200</v>
      </c>
      <c r="H90" s="781">
        <v>2180400</v>
      </c>
      <c r="I90" s="782">
        <v>7</v>
      </c>
      <c r="J90" s="781">
        <v>20000000</v>
      </c>
      <c r="K90" s="781">
        <v>2857142.8571428573</v>
      </c>
      <c r="L90" s="783">
        <v>8</v>
      </c>
      <c r="M90" s="781">
        <v>20000000</v>
      </c>
      <c r="N90" s="781">
        <v>2500000</v>
      </c>
      <c r="O90" s="782">
        <v>9</v>
      </c>
      <c r="P90" s="781">
        <v>19992000</v>
      </c>
      <c r="Q90" s="781">
        <v>2221333.3333333335</v>
      </c>
      <c r="R90" s="781">
        <v>40933.333333333489</v>
      </c>
      <c r="S90" s="781">
        <v>-635809.52380952379</v>
      </c>
      <c r="T90" s="784">
        <v>-278666.66666666651</v>
      </c>
    </row>
    <row r="91" spans="2:20">
      <c r="B91" s="785" t="s">
        <v>326</v>
      </c>
      <c r="C91" s="786" t="s">
        <v>41</v>
      </c>
      <c r="D91" s="779" t="s">
        <v>327</v>
      </c>
      <c r="E91" s="780" t="s">
        <v>647</v>
      </c>
      <c r="F91" s="781">
        <v>4</v>
      </c>
      <c r="G91" s="781">
        <v>390283</v>
      </c>
      <c r="H91" s="781">
        <v>97570.75</v>
      </c>
      <c r="I91" s="782">
        <v>36</v>
      </c>
      <c r="J91" s="781">
        <v>1500000</v>
      </c>
      <c r="K91" s="781">
        <v>41666.666666666664</v>
      </c>
      <c r="L91" s="783">
        <v>36</v>
      </c>
      <c r="M91" s="781">
        <v>1500000</v>
      </c>
      <c r="N91" s="781">
        <v>41666.666666666664</v>
      </c>
      <c r="O91" s="782">
        <v>36</v>
      </c>
      <c r="P91" s="781">
        <v>1080000</v>
      </c>
      <c r="Q91" s="781">
        <v>30000</v>
      </c>
      <c r="R91" s="781">
        <v>-67570.75</v>
      </c>
      <c r="S91" s="781">
        <v>-11666.666666666664</v>
      </c>
      <c r="T91" s="784">
        <v>-11666.666666666664</v>
      </c>
    </row>
    <row r="92" spans="2:20">
      <c r="B92" s="785" t="s">
        <v>319</v>
      </c>
      <c r="C92" s="786" t="s">
        <v>41</v>
      </c>
      <c r="D92" s="779" t="s">
        <v>320</v>
      </c>
      <c r="E92" s="780" t="s">
        <v>647</v>
      </c>
      <c r="F92" s="781"/>
      <c r="G92" s="781">
        <v>0</v>
      </c>
      <c r="H92" s="781">
        <v>0</v>
      </c>
      <c r="I92" s="782"/>
      <c r="J92" s="781">
        <v>0</v>
      </c>
      <c r="K92" s="781">
        <v>0</v>
      </c>
      <c r="L92" s="783">
        <v>1000</v>
      </c>
      <c r="M92" s="781">
        <v>28595534</v>
      </c>
      <c r="N92" s="781">
        <v>28595.534</v>
      </c>
      <c r="O92" s="782">
        <v>858</v>
      </c>
      <c r="P92" s="781">
        <v>25762043</v>
      </c>
      <c r="Q92" s="781">
        <v>30025.691142191143</v>
      </c>
      <c r="R92" s="781">
        <v>30025.691142191143</v>
      </c>
      <c r="S92" s="781">
        <v>30025.691142191143</v>
      </c>
      <c r="T92" s="784">
        <v>1430.1571421911431</v>
      </c>
    </row>
    <row r="93" spans="2:20">
      <c r="B93" s="785" t="s">
        <v>317</v>
      </c>
      <c r="C93" s="786" t="s">
        <v>41</v>
      </c>
      <c r="D93" s="779" t="s">
        <v>318</v>
      </c>
      <c r="E93" s="780" t="s">
        <v>647</v>
      </c>
      <c r="F93" s="781">
        <v>2264</v>
      </c>
      <c r="G93" s="781">
        <v>49929625</v>
      </c>
      <c r="H93" s="781">
        <v>22053.721289752652</v>
      </c>
      <c r="I93" s="782"/>
      <c r="J93" s="781">
        <v>0</v>
      </c>
      <c r="K93" s="781">
        <v>0</v>
      </c>
      <c r="L93" s="783"/>
      <c r="M93" s="781">
        <v>0</v>
      </c>
      <c r="N93" s="781">
        <v>0</v>
      </c>
      <c r="O93" s="782"/>
      <c r="P93" s="781">
        <v>0</v>
      </c>
      <c r="Q93" s="781">
        <v>0</v>
      </c>
      <c r="R93" s="781">
        <v>-22053.721289752652</v>
      </c>
      <c r="S93" s="781">
        <v>0</v>
      </c>
      <c r="T93" s="784">
        <v>0</v>
      </c>
    </row>
    <row r="94" spans="2:20">
      <c r="B94" s="785" t="s">
        <v>321</v>
      </c>
      <c r="C94" s="786" t="s">
        <v>41</v>
      </c>
      <c r="D94" s="779" t="s">
        <v>320</v>
      </c>
      <c r="E94" s="780" t="s">
        <v>647</v>
      </c>
      <c r="F94" s="781">
        <v>7596</v>
      </c>
      <c r="G94" s="781">
        <v>178072692</v>
      </c>
      <c r="H94" s="781">
        <v>23442.955766192732</v>
      </c>
      <c r="I94" s="782">
        <v>10000</v>
      </c>
      <c r="J94" s="781">
        <v>260984000</v>
      </c>
      <c r="K94" s="781">
        <v>26098.400000000001</v>
      </c>
      <c r="L94" s="783">
        <v>9000</v>
      </c>
      <c r="M94" s="781">
        <v>231775466</v>
      </c>
      <c r="N94" s="781">
        <v>25752.829555555556</v>
      </c>
      <c r="O94" s="782">
        <v>8674</v>
      </c>
      <c r="P94" s="781">
        <v>231775466</v>
      </c>
      <c r="Q94" s="781">
        <v>26720.713165782799</v>
      </c>
      <c r="R94" s="781">
        <v>3277.7573995900675</v>
      </c>
      <c r="S94" s="781">
        <v>622.31316578279802</v>
      </c>
      <c r="T94" s="784">
        <v>967.88361022724348</v>
      </c>
    </row>
    <row r="95" spans="2:20">
      <c r="B95" s="785"/>
      <c r="C95" s="786" t="s">
        <v>41</v>
      </c>
      <c r="D95" s="779"/>
      <c r="E95" s="780" t="s">
        <v>647</v>
      </c>
      <c r="F95" s="781"/>
      <c r="G95" s="781">
        <v>0</v>
      </c>
      <c r="H95" s="781">
        <v>0</v>
      </c>
      <c r="I95" s="782"/>
      <c r="J95" s="781">
        <v>0</v>
      </c>
      <c r="K95" s="781">
        <v>0</v>
      </c>
      <c r="L95" s="783"/>
      <c r="M95" s="781">
        <v>0</v>
      </c>
      <c r="N95" s="781">
        <v>0</v>
      </c>
      <c r="O95" s="782"/>
      <c r="P95" s="781">
        <v>0</v>
      </c>
      <c r="Q95" s="781">
        <v>0</v>
      </c>
      <c r="R95" s="781">
        <v>0</v>
      </c>
      <c r="S95" s="781">
        <v>0</v>
      </c>
      <c r="T95" s="784">
        <v>0</v>
      </c>
    </row>
    <row r="96" spans="2:20">
      <c r="B96" s="777" t="s">
        <v>651</v>
      </c>
      <c r="C96" s="778"/>
      <c r="D96" s="787" t="s">
        <v>107</v>
      </c>
      <c r="E96" s="788"/>
      <c r="F96" s="789">
        <v>9922</v>
      </c>
      <c r="G96" s="789">
        <v>236378624</v>
      </c>
      <c r="H96" s="789">
        <v>2349736.9543286725</v>
      </c>
      <c r="I96" s="789">
        <v>10076</v>
      </c>
      <c r="J96" s="789">
        <v>282984000</v>
      </c>
      <c r="K96" s="781">
        <v>28084.954346963081</v>
      </c>
      <c r="L96" s="789">
        <v>10077</v>
      </c>
      <c r="M96" s="789">
        <v>282371000</v>
      </c>
      <c r="N96" s="789">
        <v>2611166.5453737373</v>
      </c>
      <c r="O96" s="789">
        <v>9614</v>
      </c>
      <c r="P96" s="789">
        <v>279059509</v>
      </c>
      <c r="Q96" s="789">
        <v>2320241.8998034699</v>
      </c>
      <c r="R96" s="781">
        <v>-29495.054525202606</v>
      </c>
      <c r="S96" s="781">
        <v>-39571.054525202606</v>
      </c>
      <c r="T96" s="784">
        <v>-283023571.0545252</v>
      </c>
    </row>
    <row r="97" spans="2:21">
      <c r="B97" s="790" t="s">
        <v>652</v>
      </c>
      <c r="C97" s="791"/>
      <c r="D97" s="792"/>
      <c r="E97" s="793"/>
      <c r="F97" s="793"/>
      <c r="G97" s="793"/>
      <c r="H97" s="793"/>
      <c r="I97" s="793"/>
      <c r="J97" s="793"/>
      <c r="K97" s="793"/>
      <c r="L97" s="793"/>
      <c r="M97" s="793"/>
      <c r="N97" s="793"/>
      <c r="O97" s="793"/>
      <c r="P97" s="793"/>
      <c r="Q97" s="793"/>
      <c r="R97" s="793"/>
      <c r="S97" s="793"/>
      <c r="T97" s="794"/>
      <c r="U97" s="681" t="s">
        <v>159</v>
      </c>
    </row>
    <row r="98" spans="2:21">
      <c r="B98" s="795" t="s">
        <v>321</v>
      </c>
      <c r="C98" s="796" t="s">
        <v>41</v>
      </c>
      <c r="D98" s="797"/>
      <c r="E98" s="797"/>
      <c r="F98" s="798"/>
      <c r="G98" s="799"/>
      <c r="H98" s="798"/>
      <c r="I98" s="798"/>
      <c r="J98" s="799">
        <v>0</v>
      </c>
      <c r="K98" s="798"/>
      <c r="L98" s="798"/>
      <c r="M98" s="799">
        <v>0</v>
      </c>
      <c r="N98" s="798"/>
      <c r="O98" s="798"/>
      <c r="P98" s="800">
        <v>588689</v>
      </c>
      <c r="Q98" s="798"/>
      <c r="R98" s="798"/>
      <c r="S98" s="798"/>
      <c r="T98" s="801"/>
    </row>
    <row r="99" spans="2:21">
      <c r="B99" s="795" t="s">
        <v>316</v>
      </c>
      <c r="C99" s="796" t="s">
        <v>41</v>
      </c>
      <c r="D99" s="797" t="s">
        <v>653</v>
      </c>
      <c r="E99" s="797"/>
      <c r="F99" s="798"/>
      <c r="G99" s="799"/>
      <c r="H99" s="798"/>
      <c r="I99" s="798"/>
      <c r="J99" s="799">
        <v>0</v>
      </c>
      <c r="K99" s="798"/>
      <c r="L99" s="798"/>
      <c r="M99" s="799">
        <v>0</v>
      </c>
      <c r="N99" s="798"/>
      <c r="O99" s="798"/>
      <c r="P99" s="802"/>
      <c r="Q99" s="798"/>
      <c r="R99" s="798"/>
      <c r="S99" s="798"/>
      <c r="T99" s="801"/>
    </row>
    <row r="100" spans="2:21" ht="12.75" thickBot="1">
      <c r="B100" s="803" t="s">
        <v>651</v>
      </c>
      <c r="C100" s="804" t="s">
        <v>41</v>
      </c>
      <c r="D100" s="805" t="s">
        <v>107</v>
      </c>
      <c r="E100" s="805"/>
      <c r="F100" s="806"/>
      <c r="G100" s="807"/>
      <c r="H100" s="806"/>
      <c r="I100" s="806"/>
      <c r="J100" s="807">
        <v>0</v>
      </c>
      <c r="K100" s="806"/>
      <c r="L100" s="806"/>
      <c r="M100" s="807">
        <v>0</v>
      </c>
      <c r="N100" s="806"/>
      <c r="O100" s="806"/>
      <c r="P100" s="808">
        <v>588689</v>
      </c>
      <c r="Q100" s="806"/>
      <c r="R100" s="806"/>
      <c r="S100" s="806"/>
      <c r="T100" s="809"/>
    </row>
    <row r="101" spans="2:21" ht="24.75" thickTop="1">
      <c r="B101" s="726" t="s">
        <v>349</v>
      </c>
      <c r="C101" s="727" t="s">
        <v>43</v>
      </c>
      <c r="D101" s="728" t="s">
        <v>350</v>
      </c>
      <c r="E101" s="729" t="s">
        <v>647</v>
      </c>
      <c r="F101" s="724">
        <v>275</v>
      </c>
      <c r="G101" s="724">
        <v>90978620</v>
      </c>
      <c r="H101" s="724">
        <v>330831.34545454546</v>
      </c>
      <c r="I101" s="730">
        <v>212</v>
      </c>
      <c r="J101" s="724">
        <v>41000000</v>
      </c>
      <c r="K101" s="724">
        <v>193396.22641509434</v>
      </c>
      <c r="L101" s="730">
        <v>281</v>
      </c>
      <c r="M101" s="724">
        <v>103134387</v>
      </c>
      <c r="N101" s="724">
        <v>367026.28825622774</v>
      </c>
      <c r="O101" s="810">
        <v>281</v>
      </c>
      <c r="P101" s="811">
        <v>99169445</v>
      </c>
      <c r="Q101" s="812">
        <v>352916.17437722418</v>
      </c>
      <c r="R101" s="724">
        <v>22084.828922678716</v>
      </c>
      <c r="S101" s="724">
        <v>159519.94796212984</v>
      </c>
      <c r="T101" s="731">
        <v>-14110.113879003562</v>
      </c>
    </row>
    <row r="102" spans="2:21">
      <c r="B102" s="732" t="s">
        <v>328</v>
      </c>
      <c r="C102" s="733" t="s">
        <v>43</v>
      </c>
      <c r="D102" s="728" t="s">
        <v>329</v>
      </c>
      <c r="E102" s="729" t="s">
        <v>647</v>
      </c>
      <c r="F102" s="724"/>
      <c r="G102" s="724">
        <v>0</v>
      </c>
      <c r="H102" s="724">
        <v>0</v>
      </c>
      <c r="I102" s="730"/>
      <c r="J102" s="724">
        <v>0</v>
      </c>
      <c r="K102" s="724">
        <v>0</v>
      </c>
      <c r="L102" s="730"/>
      <c r="M102" s="724">
        <v>50122165</v>
      </c>
      <c r="N102" s="724">
        <v>0</v>
      </c>
      <c r="O102" s="810"/>
      <c r="P102" s="811">
        <v>39632250</v>
      </c>
      <c r="Q102" s="812">
        <v>0</v>
      </c>
      <c r="R102" s="724">
        <v>0</v>
      </c>
      <c r="S102" s="724">
        <v>0</v>
      </c>
      <c r="T102" s="731">
        <v>0</v>
      </c>
    </row>
    <row r="103" spans="2:21" ht="24">
      <c r="B103" s="732" t="s">
        <v>334</v>
      </c>
      <c r="C103" s="733" t="s">
        <v>43</v>
      </c>
      <c r="D103" s="728" t="s">
        <v>335</v>
      </c>
      <c r="E103" s="729" t="s">
        <v>647</v>
      </c>
      <c r="F103" s="724"/>
      <c r="G103" s="724">
        <v>0</v>
      </c>
      <c r="H103" s="724">
        <v>0</v>
      </c>
      <c r="I103" s="730"/>
      <c r="J103" s="724">
        <v>0</v>
      </c>
      <c r="K103" s="724">
        <v>0</v>
      </c>
      <c r="L103" s="730"/>
      <c r="M103" s="724">
        <v>12317756</v>
      </c>
      <c r="N103" s="724">
        <v>0</v>
      </c>
      <c r="O103" s="810"/>
      <c r="P103" s="811">
        <v>97388</v>
      </c>
      <c r="Q103" s="812">
        <v>0</v>
      </c>
      <c r="R103" s="724">
        <v>0</v>
      </c>
      <c r="S103" s="724">
        <v>0</v>
      </c>
      <c r="T103" s="731">
        <v>0</v>
      </c>
    </row>
    <row r="104" spans="2:21">
      <c r="B104" s="732" t="s">
        <v>336</v>
      </c>
      <c r="C104" s="733" t="s">
        <v>43</v>
      </c>
      <c r="D104" s="728" t="s">
        <v>337</v>
      </c>
      <c r="E104" s="729" t="s">
        <v>647</v>
      </c>
      <c r="F104" s="724"/>
      <c r="G104" s="724">
        <v>0</v>
      </c>
      <c r="H104" s="724">
        <v>0</v>
      </c>
      <c r="I104" s="730"/>
      <c r="J104" s="724">
        <v>0</v>
      </c>
      <c r="K104" s="724">
        <v>0</v>
      </c>
      <c r="L104" s="730"/>
      <c r="M104" s="724">
        <v>311534</v>
      </c>
      <c r="N104" s="724">
        <v>0</v>
      </c>
      <c r="O104" s="810"/>
      <c r="P104" s="811">
        <v>311533</v>
      </c>
      <c r="Q104" s="812">
        <v>0</v>
      </c>
      <c r="R104" s="724">
        <v>0</v>
      </c>
      <c r="S104" s="724">
        <v>0</v>
      </c>
      <c r="T104" s="731">
        <v>0</v>
      </c>
    </row>
    <row r="105" spans="2:21">
      <c r="B105" s="732" t="s">
        <v>330</v>
      </c>
      <c r="C105" s="733" t="s">
        <v>43</v>
      </c>
      <c r="D105" s="728" t="s">
        <v>331</v>
      </c>
      <c r="E105" s="729" t="s">
        <v>647</v>
      </c>
      <c r="F105" s="724"/>
      <c r="G105" s="724">
        <v>0</v>
      </c>
      <c r="H105" s="724">
        <v>0</v>
      </c>
      <c r="I105" s="730"/>
      <c r="J105" s="724">
        <v>0</v>
      </c>
      <c r="K105" s="724">
        <v>0</v>
      </c>
      <c r="L105" s="730"/>
      <c r="M105" s="724">
        <v>269999</v>
      </c>
      <c r="N105" s="724">
        <v>0</v>
      </c>
      <c r="O105" s="810"/>
      <c r="P105" s="811">
        <v>0</v>
      </c>
      <c r="Q105" s="812">
        <v>0</v>
      </c>
      <c r="R105" s="724">
        <v>0</v>
      </c>
      <c r="S105" s="724">
        <v>0</v>
      </c>
      <c r="T105" s="731">
        <v>0</v>
      </c>
    </row>
    <row r="106" spans="2:21">
      <c r="B106" s="732" t="s">
        <v>332</v>
      </c>
      <c r="C106" s="733" t="s">
        <v>43</v>
      </c>
      <c r="D106" s="728" t="s">
        <v>333</v>
      </c>
      <c r="E106" s="729" t="s">
        <v>647</v>
      </c>
      <c r="F106" s="724"/>
      <c r="G106" s="724">
        <v>0</v>
      </c>
      <c r="H106" s="724">
        <v>0</v>
      </c>
      <c r="I106" s="730"/>
      <c r="J106" s="724">
        <v>0</v>
      </c>
      <c r="K106" s="724">
        <v>0</v>
      </c>
      <c r="L106" s="730"/>
      <c r="M106" s="724">
        <v>19033213</v>
      </c>
      <c r="N106" s="724">
        <v>0</v>
      </c>
      <c r="O106" s="810"/>
      <c r="P106" s="811">
        <v>18419439.18</v>
      </c>
      <c r="Q106" s="812">
        <v>0</v>
      </c>
      <c r="R106" s="724">
        <v>0</v>
      </c>
      <c r="S106" s="724">
        <v>0</v>
      </c>
      <c r="T106" s="731">
        <v>0</v>
      </c>
    </row>
    <row r="107" spans="2:21">
      <c r="B107" s="732" t="s">
        <v>345</v>
      </c>
      <c r="C107" s="733" t="s">
        <v>43</v>
      </c>
      <c r="D107" s="728" t="s">
        <v>333</v>
      </c>
      <c r="E107" s="729" t="s">
        <v>647</v>
      </c>
      <c r="F107" s="724"/>
      <c r="G107" s="724">
        <v>28778778.489999998</v>
      </c>
      <c r="H107" s="724">
        <v>0</v>
      </c>
      <c r="I107" s="730"/>
      <c r="J107" s="724">
        <v>0</v>
      </c>
      <c r="K107" s="724">
        <v>0</v>
      </c>
      <c r="L107" s="730"/>
      <c r="M107" s="724">
        <v>0</v>
      </c>
      <c r="N107" s="724">
        <v>0</v>
      </c>
      <c r="O107" s="810"/>
      <c r="P107" s="811">
        <v>0</v>
      </c>
      <c r="Q107" s="812">
        <v>0</v>
      </c>
      <c r="R107" s="724">
        <v>0</v>
      </c>
      <c r="S107" s="724">
        <v>0</v>
      </c>
      <c r="T107" s="731">
        <v>0</v>
      </c>
    </row>
    <row r="108" spans="2:21">
      <c r="B108" s="732" t="s">
        <v>346</v>
      </c>
      <c r="C108" s="733" t="s">
        <v>43</v>
      </c>
      <c r="D108" s="728" t="s">
        <v>331</v>
      </c>
      <c r="E108" s="729" t="s">
        <v>647</v>
      </c>
      <c r="F108" s="724"/>
      <c r="G108" s="724">
        <v>7770182</v>
      </c>
      <c r="H108" s="724">
        <v>0</v>
      </c>
      <c r="I108" s="730"/>
      <c r="J108" s="724">
        <v>0</v>
      </c>
      <c r="K108" s="724">
        <v>0</v>
      </c>
      <c r="L108" s="730"/>
      <c r="M108" s="724">
        <v>0</v>
      </c>
      <c r="N108" s="724">
        <v>0</v>
      </c>
      <c r="O108" s="810"/>
      <c r="P108" s="811">
        <v>0</v>
      </c>
      <c r="Q108" s="812">
        <v>0</v>
      </c>
      <c r="R108" s="724">
        <v>0</v>
      </c>
      <c r="S108" s="724">
        <v>0</v>
      </c>
      <c r="T108" s="731">
        <v>0</v>
      </c>
    </row>
    <row r="109" spans="2:21">
      <c r="B109" s="732" t="s">
        <v>338</v>
      </c>
      <c r="C109" s="733" t="s">
        <v>43</v>
      </c>
      <c r="D109" s="728" t="s">
        <v>333</v>
      </c>
      <c r="E109" s="729" t="s">
        <v>647</v>
      </c>
      <c r="F109" s="724">
        <v>5644</v>
      </c>
      <c r="G109" s="724">
        <v>178558517.78999999</v>
      </c>
      <c r="H109" s="724">
        <v>31636.874165485471</v>
      </c>
      <c r="I109" s="730">
        <v>5923</v>
      </c>
      <c r="J109" s="724">
        <v>405000000</v>
      </c>
      <c r="K109" s="724">
        <v>68377.511396251895</v>
      </c>
      <c r="L109" s="730">
        <v>5313</v>
      </c>
      <c r="M109" s="724">
        <v>135522227</v>
      </c>
      <c r="N109" s="724">
        <v>25507.66553736119</v>
      </c>
      <c r="O109" s="810">
        <v>5313</v>
      </c>
      <c r="P109" s="811">
        <v>135522226.75999999</v>
      </c>
      <c r="Q109" s="812">
        <v>25507.665492188968</v>
      </c>
      <c r="R109" s="724">
        <v>-6129.2086732965035</v>
      </c>
      <c r="S109" s="724">
        <v>-42869.845904062924</v>
      </c>
      <c r="T109" s="731">
        <v>-4.5172222598921508E-5</v>
      </c>
    </row>
    <row r="110" spans="2:21">
      <c r="B110" s="732" t="s">
        <v>339</v>
      </c>
      <c r="C110" s="733" t="s">
        <v>43</v>
      </c>
      <c r="D110" s="728" t="s">
        <v>331</v>
      </c>
      <c r="E110" s="729" t="s">
        <v>647</v>
      </c>
      <c r="F110" s="724">
        <v>279</v>
      </c>
      <c r="G110" s="724">
        <v>81537257.040000007</v>
      </c>
      <c r="H110" s="724">
        <v>292248.2331182796</v>
      </c>
      <c r="I110" s="730">
        <v>1500</v>
      </c>
      <c r="J110" s="724">
        <v>90000000</v>
      </c>
      <c r="K110" s="724">
        <v>60000</v>
      </c>
      <c r="L110" s="730">
        <v>490</v>
      </c>
      <c r="M110" s="724">
        <v>86759744</v>
      </c>
      <c r="N110" s="724">
        <v>177060.70204081634</v>
      </c>
      <c r="O110" s="810">
        <v>490</v>
      </c>
      <c r="P110" s="811">
        <v>86759743.269999996</v>
      </c>
      <c r="Q110" s="812">
        <v>177060.70055102039</v>
      </c>
      <c r="R110" s="724">
        <v>-115187.53256725922</v>
      </c>
      <c r="S110" s="724">
        <v>117060.70055102039</v>
      </c>
      <c r="T110" s="731">
        <v>-1.4897959481459111E-3</v>
      </c>
    </row>
    <row r="111" spans="2:21">
      <c r="B111" s="732" t="s">
        <v>340</v>
      </c>
      <c r="C111" s="733" t="s">
        <v>43</v>
      </c>
      <c r="D111" s="728" t="s">
        <v>341</v>
      </c>
      <c r="E111" s="729" t="s">
        <v>647</v>
      </c>
      <c r="F111" s="724">
        <v>1945</v>
      </c>
      <c r="G111" s="724">
        <v>177294025</v>
      </c>
      <c r="H111" s="724">
        <v>91153.740359897172</v>
      </c>
      <c r="I111" s="730">
        <v>2163</v>
      </c>
      <c r="J111" s="724">
        <v>200000000</v>
      </c>
      <c r="K111" s="724">
        <v>92464.170134073051</v>
      </c>
      <c r="L111" s="730">
        <v>2297</v>
      </c>
      <c r="M111" s="724">
        <v>207450675</v>
      </c>
      <c r="N111" s="724">
        <v>90313.746190683494</v>
      </c>
      <c r="O111" s="810">
        <v>2297</v>
      </c>
      <c r="P111" s="811">
        <v>207450675</v>
      </c>
      <c r="Q111" s="812">
        <v>90313.746190683494</v>
      </c>
      <c r="R111" s="724">
        <v>-839.99416921367811</v>
      </c>
      <c r="S111" s="724">
        <v>-2150.4239433895564</v>
      </c>
      <c r="T111" s="731">
        <v>0</v>
      </c>
    </row>
    <row r="112" spans="2:21">
      <c r="B112" s="732" t="s">
        <v>344</v>
      </c>
      <c r="C112" s="733" t="s">
        <v>43</v>
      </c>
      <c r="D112" s="728" t="s">
        <v>337</v>
      </c>
      <c r="E112" s="729" t="s">
        <v>647</v>
      </c>
      <c r="F112" s="724">
        <v>36</v>
      </c>
      <c r="G112" s="724">
        <v>7683449</v>
      </c>
      <c r="H112" s="724">
        <v>213429.13888888888</v>
      </c>
      <c r="I112" s="730">
        <v>40</v>
      </c>
      <c r="J112" s="724">
        <v>10000000</v>
      </c>
      <c r="K112" s="724">
        <v>250000</v>
      </c>
      <c r="L112" s="730">
        <v>17</v>
      </c>
      <c r="M112" s="724">
        <v>3198370</v>
      </c>
      <c r="N112" s="724">
        <v>188139.41176470587</v>
      </c>
      <c r="O112" s="810">
        <v>17</v>
      </c>
      <c r="P112" s="811">
        <v>3198370</v>
      </c>
      <c r="Q112" s="812">
        <v>188139.41176470587</v>
      </c>
      <c r="R112" s="724">
        <v>-25289.727124183002</v>
      </c>
      <c r="S112" s="724">
        <v>-61860.588235294126</v>
      </c>
      <c r="T112" s="731">
        <v>0</v>
      </c>
    </row>
    <row r="113" spans="2:21">
      <c r="B113" s="732" t="s">
        <v>342</v>
      </c>
      <c r="C113" s="733" t="s">
        <v>43</v>
      </c>
      <c r="D113" s="728" t="s">
        <v>343</v>
      </c>
      <c r="E113" s="729" t="s">
        <v>647</v>
      </c>
      <c r="F113" s="724">
        <v>294</v>
      </c>
      <c r="G113" s="724">
        <v>50370065</v>
      </c>
      <c r="H113" s="724">
        <v>171326.75170068027</v>
      </c>
      <c r="I113" s="730">
        <v>331</v>
      </c>
      <c r="J113" s="724">
        <v>40000000</v>
      </c>
      <c r="K113" s="724">
        <v>120845.92145015106</v>
      </c>
      <c r="L113" s="730">
        <v>218</v>
      </c>
      <c r="M113" s="724">
        <v>20032317</v>
      </c>
      <c r="N113" s="724">
        <v>91891.362385321103</v>
      </c>
      <c r="O113" s="810">
        <v>218</v>
      </c>
      <c r="P113" s="811">
        <v>20032317</v>
      </c>
      <c r="Q113" s="812">
        <v>91891.362385321103</v>
      </c>
      <c r="R113" s="724">
        <v>-79435.389315359163</v>
      </c>
      <c r="S113" s="724">
        <v>-28954.559064829955</v>
      </c>
      <c r="T113" s="731">
        <v>0</v>
      </c>
    </row>
    <row r="114" spans="2:21" ht="24">
      <c r="B114" s="732" t="s">
        <v>351</v>
      </c>
      <c r="C114" s="733" t="s">
        <v>43</v>
      </c>
      <c r="D114" s="728" t="s">
        <v>352</v>
      </c>
      <c r="E114" s="729" t="s">
        <v>647</v>
      </c>
      <c r="F114" s="724">
        <v>46</v>
      </c>
      <c r="G114" s="724">
        <v>82874729</v>
      </c>
      <c r="H114" s="724">
        <v>1801624.543478261</v>
      </c>
      <c r="I114" s="730">
        <v>40</v>
      </c>
      <c r="J114" s="724">
        <v>161000000</v>
      </c>
      <c r="K114" s="724">
        <v>4025000</v>
      </c>
      <c r="L114" s="730">
        <v>11</v>
      </c>
      <c r="M114" s="724">
        <v>12457656</v>
      </c>
      <c r="N114" s="724">
        <v>1132514.1818181819</v>
      </c>
      <c r="O114" s="810">
        <v>11</v>
      </c>
      <c r="P114" s="811">
        <v>12457656</v>
      </c>
      <c r="Q114" s="812">
        <v>1132514.1818181819</v>
      </c>
      <c r="R114" s="724">
        <v>-669110.3616600791</v>
      </c>
      <c r="S114" s="724">
        <v>-2892485.8181818184</v>
      </c>
      <c r="T114" s="731">
        <v>0</v>
      </c>
    </row>
    <row r="115" spans="2:21">
      <c r="B115" s="732" t="s">
        <v>347</v>
      </c>
      <c r="C115" s="733" t="s">
        <v>43</v>
      </c>
      <c r="D115" s="728" t="s">
        <v>348</v>
      </c>
      <c r="E115" s="729" t="s">
        <v>647</v>
      </c>
      <c r="F115" s="724">
        <v>552</v>
      </c>
      <c r="G115" s="724">
        <v>364776531</v>
      </c>
      <c r="H115" s="724">
        <v>660827.04891304346</v>
      </c>
      <c r="I115" s="730">
        <v>304</v>
      </c>
      <c r="J115" s="724">
        <v>348000000</v>
      </c>
      <c r="K115" s="724">
        <v>1144736.8421052631</v>
      </c>
      <c r="L115" s="730">
        <v>766</v>
      </c>
      <c r="M115" s="724">
        <v>454502957</v>
      </c>
      <c r="N115" s="724">
        <v>593345.89686684078</v>
      </c>
      <c r="O115" s="810">
        <v>766</v>
      </c>
      <c r="P115" s="811">
        <v>443113713</v>
      </c>
      <c r="Q115" s="812">
        <v>578477.43211488251</v>
      </c>
      <c r="R115" s="724">
        <v>-82349.616798160947</v>
      </c>
      <c r="S115" s="724">
        <v>-566259.40999038063</v>
      </c>
      <c r="T115" s="731">
        <v>-14868.464751958265</v>
      </c>
    </row>
    <row r="116" spans="2:21">
      <c r="B116" s="732"/>
      <c r="C116" s="733"/>
      <c r="D116" s="728"/>
      <c r="E116" s="729"/>
      <c r="F116" s="724"/>
      <c r="G116" s="724">
        <v>0</v>
      </c>
      <c r="H116" s="724">
        <v>0</v>
      </c>
      <c r="I116" s="730"/>
      <c r="J116" s="724">
        <v>0</v>
      </c>
      <c r="K116" s="724">
        <v>0</v>
      </c>
      <c r="L116" s="730"/>
      <c r="M116" s="724">
        <v>0</v>
      </c>
      <c r="N116" s="724">
        <v>0</v>
      </c>
      <c r="O116" s="810"/>
      <c r="P116" s="811">
        <v>0</v>
      </c>
      <c r="Q116" s="812">
        <v>0</v>
      </c>
      <c r="R116" s="724">
        <v>0</v>
      </c>
      <c r="S116" s="724">
        <v>0</v>
      </c>
      <c r="T116" s="731">
        <v>0</v>
      </c>
    </row>
    <row r="117" spans="2:21">
      <c r="B117" s="726"/>
      <c r="C117" s="727"/>
      <c r="D117" s="739"/>
      <c r="E117" s="737"/>
      <c r="F117" s="736"/>
      <c r="G117" s="736"/>
      <c r="H117" s="736"/>
      <c r="I117" s="738"/>
      <c r="J117" s="736"/>
      <c r="K117" s="736"/>
      <c r="L117" s="738"/>
      <c r="M117" s="736"/>
      <c r="N117" s="736"/>
      <c r="O117" s="738"/>
      <c r="P117" s="813"/>
      <c r="Q117" s="736"/>
      <c r="R117" s="738"/>
      <c r="S117" s="738"/>
      <c r="T117" s="768"/>
    </row>
    <row r="118" spans="2:21">
      <c r="B118" s="726" t="s">
        <v>651</v>
      </c>
      <c r="C118" s="727"/>
      <c r="D118" s="739" t="s">
        <v>107</v>
      </c>
      <c r="E118" s="737"/>
      <c r="F118" s="736"/>
      <c r="G118" s="814">
        <v>1070622154.3199999</v>
      </c>
      <c r="H118" s="742">
        <v>3593077.6760790814</v>
      </c>
      <c r="I118" s="742">
        <v>10513</v>
      </c>
      <c r="J118" s="742">
        <v>1295000000</v>
      </c>
      <c r="K118" s="742">
        <v>5954820.6715008328</v>
      </c>
      <c r="L118" s="742">
        <v>9393</v>
      </c>
      <c r="M118" s="742">
        <v>1105113000</v>
      </c>
      <c r="N118" s="742">
        <v>2665799.2548601385</v>
      </c>
      <c r="O118" s="742">
        <v>9393</v>
      </c>
      <c r="P118" s="742">
        <v>1066164756.21</v>
      </c>
      <c r="Q118" s="742">
        <v>2636820.6746942084</v>
      </c>
      <c r="R118" s="742">
        <v>-956257.00138487283</v>
      </c>
      <c r="S118" s="742">
        <v>-3317999.9968066253</v>
      </c>
      <c r="T118" s="743">
        <v>-28978.580165929998</v>
      </c>
    </row>
    <row r="119" spans="2:21">
      <c r="B119" s="720" t="s">
        <v>652</v>
      </c>
      <c r="C119" s="720"/>
      <c r="D119" s="720"/>
      <c r="E119" s="721"/>
      <c r="F119" s="722"/>
      <c r="G119" s="721"/>
      <c r="H119" s="722"/>
      <c r="I119" s="721"/>
      <c r="J119" s="722"/>
      <c r="K119" s="723"/>
      <c r="L119" s="721"/>
      <c r="M119" s="722"/>
      <c r="N119" s="723"/>
      <c r="O119" s="721"/>
      <c r="P119" s="722"/>
      <c r="Q119" s="723"/>
      <c r="R119" s="721"/>
      <c r="S119" s="722"/>
      <c r="T119" s="725"/>
    </row>
    <row r="120" spans="2:21">
      <c r="B120" s="769" t="s">
        <v>296</v>
      </c>
      <c r="C120" s="770" t="s">
        <v>43</v>
      </c>
      <c r="D120" s="746" t="s">
        <v>291</v>
      </c>
      <c r="E120" s="746" t="s">
        <v>647</v>
      </c>
      <c r="F120" s="747"/>
      <c r="G120" s="748"/>
      <c r="H120" s="747"/>
      <c r="I120" s="747"/>
      <c r="J120" s="748">
        <v>0</v>
      </c>
      <c r="K120" s="747"/>
      <c r="L120" s="747"/>
      <c r="M120" s="748">
        <v>0</v>
      </c>
      <c r="N120" s="747"/>
      <c r="O120" s="747"/>
      <c r="P120" s="749"/>
      <c r="Q120" s="747"/>
      <c r="R120" s="747"/>
      <c r="S120" s="747"/>
      <c r="T120" s="750"/>
      <c r="U120" s="681" t="s">
        <v>159</v>
      </c>
    </row>
    <row r="121" spans="2:21">
      <c r="B121" s="769" t="s">
        <v>316</v>
      </c>
      <c r="C121" s="770" t="s">
        <v>43</v>
      </c>
      <c r="D121" s="746" t="s">
        <v>653</v>
      </c>
      <c r="E121" s="746"/>
      <c r="F121" s="747"/>
      <c r="G121" s="748"/>
      <c r="H121" s="747"/>
      <c r="I121" s="747"/>
      <c r="J121" s="748">
        <v>0</v>
      </c>
      <c r="K121" s="747"/>
      <c r="L121" s="747"/>
      <c r="M121" s="748">
        <v>0</v>
      </c>
      <c r="N121" s="747"/>
      <c r="O121" s="747"/>
      <c r="P121" s="751"/>
      <c r="Q121" s="747"/>
      <c r="R121" s="747"/>
      <c r="S121" s="747"/>
      <c r="T121" s="750"/>
    </row>
    <row r="122" spans="2:21" ht="12.75" thickBot="1">
      <c r="B122" s="815" t="s">
        <v>651</v>
      </c>
      <c r="C122" s="816" t="s">
        <v>43</v>
      </c>
      <c r="D122" s="817" t="s">
        <v>107</v>
      </c>
      <c r="E122" s="817"/>
      <c r="F122" s="818"/>
      <c r="G122" s="819"/>
      <c r="H122" s="818"/>
      <c r="I122" s="818"/>
      <c r="J122" s="819">
        <v>0</v>
      </c>
      <c r="K122" s="818"/>
      <c r="L122" s="818"/>
      <c r="M122" s="819">
        <v>0</v>
      </c>
      <c r="N122" s="818"/>
      <c r="O122" s="818"/>
      <c r="P122" s="820"/>
      <c r="Q122" s="818"/>
      <c r="R122" s="818"/>
      <c r="S122" s="818"/>
      <c r="T122" s="821"/>
    </row>
    <row r="123" spans="2:21" ht="12.75" thickTop="1">
      <c r="B123" s="726" t="s">
        <v>405</v>
      </c>
      <c r="C123" s="727" t="s">
        <v>45</v>
      </c>
      <c r="D123" s="728" t="s">
        <v>406</v>
      </c>
      <c r="E123" s="729" t="s">
        <v>647</v>
      </c>
      <c r="F123" s="724">
        <v>20</v>
      </c>
      <c r="G123" s="724">
        <v>558720</v>
      </c>
      <c r="H123" s="724">
        <v>27936</v>
      </c>
      <c r="I123" s="730">
        <v>50</v>
      </c>
      <c r="J123" s="724">
        <v>0</v>
      </c>
      <c r="K123" s="724">
        <v>0</v>
      </c>
      <c r="L123" s="730">
        <v>50</v>
      </c>
      <c r="M123" s="724">
        <v>16405920</v>
      </c>
      <c r="N123" s="724">
        <v>328118.40000000002</v>
      </c>
      <c r="O123" s="810">
        <v>50</v>
      </c>
      <c r="P123" s="811">
        <v>15397920</v>
      </c>
      <c r="Q123" s="812">
        <v>307958.40000000002</v>
      </c>
      <c r="R123" s="724">
        <v>280022.40000000002</v>
      </c>
      <c r="S123" s="724">
        <v>307958.40000000002</v>
      </c>
      <c r="T123" s="731">
        <v>-20160</v>
      </c>
    </row>
    <row r="124" spans="2:21">
      <c r="B124" s="732" t="s">
        <v>421</v>
      </c>
      <c r="C124" s="733" t="s">
        <v>45</v>
      </c>
      <c r="D124" s="728" t="s">
        <v>422</v>
      </c>
      <c r="E124" s="729" t="s">
        <v>647</v>
      </c>
      <c r="F124" s="724">
        <v>50</v>
      </c>
      <c r="G124" s="724">
        <v>110615916</v>
      </c>
      <c r="H124" s="724">
        <v>2212318.3199999998</v>
      </c>
      <c r="I124" s="730">
        <v>30</v>
      </c>
      <c r="J124" s="724">
        <v>100000000</v>
      </c>
      <c r="K124" s="724">
        <v>3333333.3333333335</v>
      </c>
      <c r="L124" s="730">
        <v>30</v>
      </c>
      <c r="M124" s="724">
        <v>74394984</v>
      </c>
      <c r="N124" s="724">
        <v>2479832.7999999998</v>
      </c>
      <c r="O124" s="810">
        <v>30</v>
      </c>
      <c r="P124" s="811">
        <v>74394984</v>
      </c>
      <c r="Q124" s="812">
        <v>2479832.7999999998</v>
      </c>
      <c r="R124" s="724">
        <v>267514.48</v>
      </c>
      <c r="S124" s="724">
        <v>-853500.53333333367</v>
      </c>
      <c r="T124" s="731">
        <v>0</v>
      </c>
    </row>
    <row r="125" spans="2:21" ht="24">
      <c r="B125" s="732" t="s">
        <v>654</v>
      </c>
      <c r="C125" s="733" t="s">
        <v>45</v>
      </c>
      <c r="D125" s="728" t="s">
        <v>655</v>
      </c>
      <c r="E125" s="729" t="s">
        <v>647</v>
      </c>
      <c r="F125" s="724">
        <v>0</v>
      </c>
      <c r="G125" s="724">
        <v>0</v>
      </c>
      <c r="H125" s="724">
        <v>0</v>
      </c>
      <c r="I125" s="730">
        <v>0</v>
      </c>
      <c r="J125" s="724">
        <v>0</v>
      </c>
      <c r="K125" s="724">
        <v>0</v>
      </c>
      <c r="L125" s="730">
        <v>0</v>
      </c>
      <c r="M125" s="724">
        <v>0</v>
      </c>
      <c r="N125" s="724">
        <v>0</v>
      </c>
      <c r="O125" s="810">
        <v>0</v>
      </c>
      <c r="P125" s="811">
        <v>0</v>
      </c>
      <c r="Q125" s="812">
        <v>0</v>
      </c>
      <c r="R125" s="724">
        <v>0</v>
      </c>
      <c r="S125" s="724">
        <v>0</v>
      </c>
      <c r="T125" s="731">
        <v>0</v>
      </c>
    </row>
    <row r="126" spans="2:21" ht="24">
      <c r="B126" s="732" t="s">
        <v>393</v>
      </c>
      <c r="C126" s="733" t="s">
        <v>45</v>
      </c>
      <c r="D126" s="728" t="s">
        <v>394</v>
      </c>
      <c r="E126" s="729" t="s">
        <v>647</v>
      </c>
      <c r="F126" s="724">
        <v>1</v>
      </c>
      <c r="G126" s="724">
        <v>179157</v>
      </c>
      <c r="H126" s="724">
        <v>179157</v>
      </c>
      <c r="I126" s="730">
        <v>0</v>
      </c>
      <c r="J126" s="724">
        <v>0</v>
      </c>
      <c r="K126" s="724">
        <v>0</v>
      </c>
      <c r="L126" s="730">
        <v>0</v>
      </c>
      <c r="M126" s="724">
        <v>0</v>
      </c>
      <c r="N126" s="724">
        <v>0</v>
      </c>
      <c r="O126" s="810">
        <v>0</v>
      </c>
      <c r="P126" s="811">
        <v>0</v>
      </c>
      <c r="Q126" s="812">
        <v>0</v>
      </c>
      <c r="R126" s="724">
        <v>-179157</v>
      </c>
      <c r="S126" s="724">
        <v>0</v>
      </c>
      <c r="T126" s="731">
        <v>0</v>
      </c>
    </row>
    <row r="127" spans="2:21">
      <c r="B127" s="732" t="s">
        <v>395</v>
      </c>
      <c r="C127" s="733" t="s">
        <v>45</v>
      </c>
      <c r="D127" s="728" t="s">
        <v>396</v>
      </c>
      <c r="E127" s="729" t="s">
        <v>647</v>
      </c>
      <c r="F127" s="724">
        <v>1</v>
      </c>
      <c r="G127" s="724">
        <v>812257</v>
      </c>
      <c r="H127" s="724">
        <v>812257</v>
      </c>
      <c r="I127" s="730">
        <v>0</v>
      </c>
      <c r="J127" s="724">
        <v>0</v>
      </c>
      <c r="K127" s="724">
        <v>0</v>
      </c>
      <c r="L127" s="730">
        <v>0</v>
      </c>
      <c r="M127" s="724">
        <v>0</v>
      </c>
      <c r="N127" s="724">
        <v>0</v>
      </c>
      <c r="O127" s="810">
        <v>0</v>
      </c>
      <c r="P127" s="811">
        <v>0</v>
      </c>
      <c r="Q127" s="812">
        <v>0</v>
      </c>
      <c r="R127" s="724">
        <v>-812257</v>
      </c>
      <c r="S127" s="724">
        <v>0</v>
      </c>
      <c r="T127" s="731">
        <v>0</v>
      </c>
    </row>
    <row r="128" spans="2:21">
      <c r="B128" s="732" t="s">
        <v>397</v>
      </c>
      <c r="C128" s="733" t="s">
        <v>45</v>
      </c>
      <c r="D128" s="728" t="s">
        <v>398</v>
      </c>
      <c r="E128" s="729" t="s">
        <v>647</v>
      </c>
      <c r="F128" s="724">
        <v>1</v>
      </c>
      <c r="G128" s="724">
        <v>587380</v>
      </c>
      <c r="H128" s="724">
        <v>587380</v>
      </c>
      <c r="I128" s="730">
        <v>0</v>
      </c>
      <c r="J128" s="724">
        <v>0</v>
      </c>
      <c r="K128" s="724">
        <v>0</v>
      </c>
      <c r="L128" s="730">
        <v>0</v>
      </c>
      <c r="M128" s="724">
        <v>0</v>
      </c>
      <c r="N128" s="724">
        <v>0</v>
      </c>
      <c r="O128" s="810">
        <v>0</v>
      </c>
      <c r="P128" s="811">
        <v>0</v>
      </c>
      <c r="Q128" s="812">
        <v>0</v>
      </c>
      <c r="R128" s="724">
        <v>-587380</v>
      </c>
      <c r="S128" s="724">
        <v>0</v>
      </c>
      <c r="T128" s="731">
        <v>0</v>
      </c>
    </row>
    <row r="129" spans="2:20" ht="24">
      <c r="B129" s="732" t="s">
        <v>399</v>
      </c>
      <c r="C129" s="733" t="s">
        <v>45</v>
      </c>
      <c r="D129" s="728" t="s">
        <v>400</v>
      </c>
      <c r="E129" s="729" t="s">
        <v>647</v>
      </c>
      <c r="F129" s="724">
        <v>1</v>
      </c>
      <c r="G129" s="724">
        <v>23518883</v>
      </c>
      <c r="H129" s="724">
        <v>23518883</v>
      </c>
      <c r="I129" s="730">
        <v>0</v>
      </c>
      <c r="J129" s="724">
        <v>0</v>
      </c>
      <c r="K129" s="724">
        <v>0</v>
      </c>
      <c r="L129" s="730">
        <v>0</v>
      </c>
      <c r="M129" s="724">
        <v>0</v>
      </c>
      <c r="N129" s="724">
        <v>0</v>
      </c>
      <c r="O129" s="810">
        <v>0</v>
      </c>
      <c r="P129" s="811">
        <v>0</v>
      </c>
      <c r="Q129" s="812">
        <v>0</v>
      </c>
      <c r="R129" s="724">
        <v>-23518883</v>
      </c>
      <c r="S129" s="724">
        <v>0</v>
      </c>
      <c r="T129" s="731">
        <v>0</v>
      </c>
    </row>
    <row r="130" spans="2:20" ht="24">
      <c r="B130" s="732" t="s">
        <v>427</v>
      </c>
      <c r="C130" s="733" t="s">
        <v>45</v>
      </c>
      <c r="D130" s="728" t="s">
        <v>428</v>
      </c>
      <c r="E130" s="729" t="s">
        <v>647</v>
      </c>
      <c r="F130" s="724">
        <v>1</v>
      </c>
      <c r="G130" s="724">
        <v>0</v>
      </c>
      <c r="H130" s="724">
        <v>0</v>
      </c>
      <c r="I130" s="730">
        <v>1</v>
      </c>
      <c r="J130" s="724">
        <v>36430000</v>
      </c>
      <c r="K130" s="724">
        <v>36430000</v>
      </c>
      <c r="L130" s="730">
        <v>1</v>
      </c>
      <c r="M130" s="724">
        <v>0</v>
      </c>
      <c r="N130" s="724">
        <v>0</v>
      </c>
      <c r="O130" s="810">
        <v>0</v>
      </c>
      <c r="P130" s="811">
        <v>0</v>
      </c>
      <c r="Q130" s="812">
        <v>0</v>
      </c>
      <c r="R130" s="724">
        <v>0</v>
      </c>
      <c r="S130" s="724">
        <v>-36430000</v>
      </c>
      <c r="T130" s="731">
        <v>0</v>
      </c>
    </row>
    <row r="131" spans="2:20" ht="24">
      <c r="B131" s="732" t="s">
        <v>407</v>
      </c>
      <c r="C131" s="733" t="s">
        <v>45</v>
      </c>
      <c r="D131" s="728" t="s">
        <v>408</v>
      </c>
      <c r="E131" s="729" t="s">
        <v>647</v>
      </c>
      <c r="F131" s="724">
        <v>1</v>
      </c>
      <c r="G131" s="724">
        <v>1773132</v>
      </c>
      <c r="H131" s="724">
        <v>1773132</v>
      </c>
      <c r="I131" s="730">
        <v>0</v>
      </c>
      <c r="J131" s="724">
        <v>0</v>
      </c>
      <c r="K131" s="724">
        <v>0</v>
      </c>
      <c r="L131" s="730">
        <v>0</v>
      </c>
      <c r="M131" s="724">
        <v>710116</v>
      </c>
      <c r="N131" s="724">
        <v>0</v>
      </c>
      <c r="O131" s="810">
        <v>0</v>
      </c>
      <c r="P131" s="811">
        <v>685559</v>
      </c>
      <c r="Q131" s="812">
        <v>0</v>
      </c>
      <c r="R131" s="724">
        <v>-1773132</v>
      </c>
      <c r="S131" s="724">
        <v>0</v>
      </c>
      <c r="T131" s="731">
        <v>0</v>
      </c>
    </row>
    <row r="132" spans="2:20">
      <c r="B132" s="732" t="s">
        <v>437</v>
      </c>
      <c r="C132" s="733" t="s">
        <v>45</v>
      </c>
      <c r="D132" s="728" t="s">
        <v>438</v>
      </c>
      <c r="E132" s="729" t="s">
        <v>647</v>
      </c>
      <c r="F132" s="724">
        <v>1</v>
      </c>
      <c r="G132" s="724">
        <v>193899760</v>
      </c>
      <c r="H132" s="724">
        <v>193899760</v>
      </c>
      <c r="I132" s="730">
        <v>10</v>
      </c>
      <c r="J132" s="724">
        <v>192000000</v>
      </c>
      <c r="K132" s="724">
        <v>19200000</v>
      </c>
      <c r="L132" s="730">
        <v>10</v>
      </c>
      <c r="M132" s="724">
        <v>192000000</v>
      </c>
      <c r="N132" s="724">
        <v>19200000</v>
      </c>
      <c r="O132" s="810">
        <v>10</v>
      </c>
      <c r="P132" s="811">
        <v>165404260</v>
      </c>
      <c r="Q132" s="812">
        <v>16540426</v>
      </c>
      <c r="R132" s="724">
        <v>-177359334</v>
      </c>
      <c r="S132" s="724">
        <v>-2659574</v>
      </c>
      <c r="T132" s="731">
        <v>-2659574</v>
      </c>
    </row>
    <row r="133" spans="2:20">
      <c r="B133" s="732" t="s">
        <v>439</v>
      </c>
      <c r="C133" s="733" t="s">
        <v>45</v>
      </c>
      <c r="D133" s="728" t="s">
        <v>440</v>
      </c>
      <c r="E133" s="729" t="s">
        <v>647</v>
      </c>
      <c r="F133" s="724">
        <v>1</v>
      </c>
      <c r="G133" s="724">
        <v>36127430</v>
      </c>
      <c r="H133" s="724">
        <v>36127430</v>
      </c>
      <c r="I133" s="730">
        <v>2</v>
      </c>
      <c r="J133" s="724">
        <v>100000000</v>
      </c>
      <c r="K133" s="724">
        <v>50000000</v>
      </c>
      <c r="L133" s="730">
        <v>2</v>
      </c>
      <c r="M133" s="724">
        <v>100000000</v>
      </c>
      <c r="N133" s="724">
        <v>50000000</v>
      </c>
      <c r="O133" s="810">
        <v>1</v>
      </c>
      <c r="P133" s="811">
        <v>50956710</v>
      </c>
      <c r="Q133" s="812">
        <v>50956710</v>
      </c>
      <c r="R133" s="724">
        <v>14829280</v>
      </c>
      <c r="S133" s="724">
        <v>956710</v>
      </c>
      <c r="T133" s="731">
        <v>956710</v>
      </c>
    </row>
    <row r="134" spans="2:20">
      <c r="B134" s="732" t="s">
        <v>441</v>
      </c>
      <c r="C134" s="733" t="s">
        <v>45</v>
      </c>
      <c r="D134" s="728" t="s">
        <v>442</v>
      </c>
      <c r="E134" s="729" t="s">
        <v>647</v>
      </c>
      <c r="F134" s="724">
        <v>1</v>
      </c>
      <c r="G134" s="724">
        <v>0</v>
      </c>
      <c r="H134" s="724">
        <v>0</v>
      </c>
      <c r="I134" s="730">
        <v>1</v>
      </c>
      <c r="J134" s="724">
        <v>109400000</v>
      </c>
      <c r="K134" s="724">
        <v>109400000</v>
      </c>
      <c r="L134" s="730">
        <v>1</v>
      </c>
      <c r="M134" s="724">
        <v>109400000</v>
      </c>
      <c r="N134" s="724">
        <v>109400000</v>
      </c>
      <c r="O134" s="810">
        <v>1</v>
      </c>
      <c r="P134" s="811">
        <v>0</v>
      </c>
      <c r="Q134" s="812">
        <v>0</v>
      </c>
      <c r="R134" s="724">
        <v>0</v>
      </c>
      <c r="S134" s="724">
        <v>-109400000</v>
      </c>
      <c r="T134" s="731">
        <v>-109400000</v>
      </c>
    </row>
    <row r="135" spans="2:20">
      <c r="B135" s="732" t="s">
        <v>443</v>
      </c>
      <c r="C135" s="733" t="s">
        <v>45</v>
      </c>
      <c r="D135" s="728" t="s">
        <v>444</v>
      </c>
      <c r="E135" s="729" t="s">
        <v>647</v>
      </c>
      <c r="F135" s="724">
        <v>1</v>
      </c>
      <c r="G135" s="724">
        <v>221044400</v>
      </c>
      <c r="H135" s="724">
        <v>221044400</v>
      </c>
      <c r="I135" s="730">
        <v>2</v>
      </c>
      <c r="J135" s="724">
        <v>158060000</v>
      </c>
      <c r="K135" s="724">
        <v>79030000</v>
      </c>
      <c r="L135" s="730">
        <v>2</v>
      </c>
      <c r="M135" s="724">
        <v>158060000</v>
      </c>
      <c r="N135" s="724">
        <v>79030000</v>
      </c>
      <c r="O135" s="810">
        <v>2</v>
      </c>
      <c r="P135" s="811">
        <v>87923800</v>
      </c>
      <c r="Q135" s="812">
        <v>43961900</v>
      </c>
      <c r="R135" s="724">
        <v>-177082500</v>
      </c>
      <c r="S135" s="724">
        <v>-35068100</v>
      </c>
      <c r="T135" s="731">
        <v>-35068100</v>
      </c>
    </row>
    <row r="136" spans="2:20">
      <c r="B136" s="732" t="s">
        <v>445</v>
      </c>
      <c r="C136" s="733" t="s">
        <v>45</v>
      </c>
      <c r="D136" s="728" t="s">
        <v>446</v>
      </c>
      <c r="E136" s="729" t="s">
        <v>647</v>
      </c>
      <c r="F136" s="724">
        <v>1</v>
      </c>
      <c r="G136" s="724">
        <v>136760</v>
      </c>
      <c r="H136" s="724">
        <v>136760</v>
      </c>
      <c r="I136" s="730">
        <v>1</v>
      </c>
      <c r="J136" s="724">
        <v>1000000</v>
      </c>
      <c r="K136" s="724">
        <v>1000000</v>
      </c>
      <c r="L136" s="730">
        <v>1</v>
      </c>
      <c r="M136" s="724">
        <v>1000000</v>
      </c>
      <c r="N136" s="724">
        <v>1000000</v>
      </c>
      <c r="O136" s="810">
        <v>1</v>
      </c>
      <c r="P136" s="811">
        <v>1935180</v>
      </c>
      <c r="Q136" s="812">
        <v>1935180</v>
      </c>
      <c r="R136" s="724">
        <v>1798420</v>
      </c>
      <c r="S136" s="724">
        <v>935180</v>
      </c>
      <c r="T136" s="731">
        <v>935180</v>
      </c>
    </row>
    <row r="137" spans="2:20">
      <c r="B137" s="732" t="s">
        <v>447</v>
      </c>
      <c r="C137" s="733" t="s">
        <v>45</v>
      </c>
      <c r="D137" s="728" t="s">
        <v>448</v>
      </c>
      <c r="E137" s="729" t="s">
        <v>647</v>
      </c>
      <c r="F137" s="724">
        <v>1</v>
      </c>
      <c r="G137" s="724">
        <v>0</v>
      </c>
      <c r="H137" s="724">
        <v>0</v>
      </c>
      <c r="I137" s="730">
        <v>0</v>
      </c>
      <c r="J137" s="724">
        <v>2000000</v>
      </c>
      <c r="K137" s="724">
        <v>0</v>
      </c>
      <c r="L137" s="730">
        <v>0</v>
      </c>
      <c r="M137" s="724">
        <v>2000000</v>
      </c>
      <c r="N137" s="724">
        <v>0</v>
      </c>
      <c r="O137" s="810">
        <v>1</v>
      </c>
      <c r="P137" s="811">
        <v>0</v>
      </c>
      <c r="Q137" s="812">
        <v>0</v>
      </c>
      <c r="R137" s="724">
        <v>0</v>
      </c>
      <c r="S137" s="724">
        <v>0</v>
      </c>
      <c r="T137" s="731">
        <v>0</v>
      </c>
    </row>
    <row r="138" spans="2:20">
      <c r="B138" s="732" t="s">
        <v>419</v>
      </c>
      <c r="C138" s="733" t="s">
        <v>45</v>
      </c>
      <c r="D138" s="728" t="s">
        <v>420</v>
      </c>
      <c r="E138" s="729" t="s">
        <v>647</v>
      </c>
      <c r="F138" s="724">
        <v>1</v>
      </c>
      <c r="G138" s="724">
        <v>43444744</v>
      </c>
      <c r="H138" s="724">
        <v>43444744</v>
      </c>
      <c r="I138" s="730">
        <v>0</v>
      </c>
      <c r="J138" s="724">
        <v>16289000</v>
      </c>
      <c r="K138" s="724">
        <v>0</v>
      </c>
      <c r="L138" s="730">
        <v>0</v>
      </c>
      <c r="M138" s="724">
        <v>17914387</v>
      </c>
      <c r="N138" s="724">
        <v>0</v>
      </c>
      <c r="O138" s="810">
        <v>1</v>
      </c>
      <c r="P138" s="811">
        <v>17914386</v>
      </c>
      <c r="Q138" s="812">
        <v>17914386</v>
      </c>
      <c r="R138" s="724">
        <v>-25530358</v>
      </c>
      <c r="S138" s="724">
        <v>17914386</v>
      </c>
      <c r="T138" s="731">
        <v>17914386</v>
      </c>
    </row>
    <row r="139" spans="2:20">
      <c r="B139" s="732" t="s">
        <v>449</v>
      </c>
      <c r="C139" s="733" t="s">
        <v>45</v>
      </c>
      <c r="D139" s="728" t="s">
        <v>450</v>
      </c>
      <c r="E139" s="729" t="s">
        <v>647</v>
      </c>
      <c r="F139" s="724">
        <v>1</v>
      </c>
      <c r="G139" s="724">
        <v>0</v>
      </c>
      <c r="H139" s="724">
        <v>0</v>
      </c>
      <c r="I139" s="730">
        <v>1</v>
      </c>
      <c r="J139" s="724">
        <v>2600000</v>
      </c>
      <c r="K139" s="724">
        <v>2600000</v>
      </c>
      <c r="L139" s="730">
        <v>1</v>
      </c>
      <c r="M139" s="724">
        <v>2600000</v>
      </c>
      <c r="N139" s="724">
        <v>2600000</v>
      </c>
      <c r="O139" s="810">
        <v>0</v>
      </c>
      <c r="P139" s="811">
        <v>0</v>
      </c>
      <c r="Q139" s="812">
        <v>0</v>
      </c>
      <c r="R139" s="724">
        <v>0</v>
      </c>
      <c r="S139" s="724">
        <v>-2600000</v>
      </c>
      <c r="T139" s="731">
        <v>-2600000</v>
      </c>
    </row>
    <row r="140" spans="2:20">
      <c r="B140" s="732" t="s">
        <v>409</v>
      </c>
      <c r="C140" s="733" t="s">
        <v>45</v>
      </c>
      <c r="D140" s="728" t="s">
        <v>410</v>
      </c>
      <c r="E140" s="729" t="s">
        <v>647</v>
      </c>
      <c r="F140" s="724">
        <v>1</v>
      </c>
      <c r="G140" s="724">
        <v>3729240</v>
      </c>
      <c r="H140" s="724">
        <v>3729240</v>
      </c>
      <c r="I140" s="730">
        <v>0</v>
      </c>
      <c r="J140" s="724">
        <v>0</v>
      </c>
      <c r="K140" s="724">
        <v>0</v>
      </c>
      <c r="L140" s="730">
        <v>0</v>
      </c>
      <c r="M140" s="724">
        <v>1870506</v>
      </c>
      <c r="N140" s="724">
        <v>0</v>
      </c>
      <c r="O140" s="810">
        <v>1</v>
      </c>
      <c r="P140" s="811">
        <v>1867525</v>
      </c>
      <c r="Q140" s="812">
        <v>1867525</v>
      </c>
      <c r="R140" s="724">
        <v>-1861715</v>
      </c>
      <c r="S140" s="724">
        <v>1867525</v>
      </c>
      <c r="T140" s="731">
        <v>1867525</v>
      </c>
    </row>
    <row r="141" spans="2:20">
      <c r="B141" s="732" t="s">
        <v>429</v>
      </c>
      <c r="C141" s="733" t="s">
        <v>45</v>
      </c>
      <c r="D141" s="728" t="s">
        <v>430</v>
      </c>
      <c r="E141" s="729" t="s">
        <v>647</v>
      </c>
      <c r="F141" s="724">
        <v>0</v>
      </c>
      <c r="G141" s="724">
        <v>0</v>
      </c>
      <c r="H141" s="724">
        <v>0</v>
      </c>
      <c r="I141" s="730">
        <v>1</v>
      </c>
      <c r="J141" s="724">
        <v>51952000</v>
      </c>
      <c r="K141" s="724">
        <v>51952000</v>
      </c>
      <c r="L141" s="730">
        <v>1</v>
      </c>
      <c r="M141" s="724">
        <v>0</v>
      </c>
      <c r="N141" s="724">
        <v>0</v>
      </c>
      <c r="O141" s="810">
        <v>1</v>
      </c>
      <c r="P141" s="811">
        <v>0</v>
      </c>
      <c r="Q141" s="812">
        <v>0</v>
      </c>
      <c r="R141" s="724">
        <v>0</v>
      </c>
      <c r="S141" s="724">
        <v>-51952000</v>
      </c>
      <c r="T141" s="731">
        <v>0</v>
      </c>
    </row>
    <row r="142" spans="2:20" ht="24">
      <c r="B142" s="732" t="s">
        <v>411</v>
      </c>
      <c r="C142" s="733" t="s">
        <v>45</v>
      </c>
      <c r="D142" s="728" t="s">
        <v>412</v>
      </c>
      <c r="E142" s="729" t="s">
        <v>647</v>
      </c>
      <c r="F142" s="724">
        <v>0</v>
      </c>
      <c r="G142" s="724">
        <v>0</v>
      </c>
      <c r="H142" s="724">
        <v>0</v>
      </c>
      <c r="I142" s="730">
        <v>1</v>
      </c>
      <c r="J142" s="724">
        <v>148783000</v>
      </c>
      <c r="K142" s="724">
        <v>148783000</v>
      </c>
      <c r="L142" s="730">
        <v>1</v>
      </c>
      <c r="M142" s="724">
        <v>44628105</v>
      </c>
      <c r="N142" s="724">
        <v>44628105</v>
      </c>
      <c r="O142" s="810">
        <v>1</v>
      </c>
      <c r="P142" s="811">
        <v>44564083</v>
      </c>
      <c r="Q142" s="812">
        <v>44564083</v>
      </c>
      <c r="R142" s="724">
        <v>44564083</v>
      </c>
      <c r="S142" s="724">
        <v>-104218917</v>
      </c>
      <c r="T142" s="731">
        <v>-64022</v>
      </c>
    </row>
    <row r="143" spans="2:20">
      <c r="B143" s="732" t="s">
        <v>425</v>
      </c>
      <c r="C143" s="733" t="s">
        <v>45</v>
      </c>
      <c r="D143" s="728" t="s">
        <v>426</v>
      </c>
      <c r="E143" s="729" t="s">
        <v>647</v>
      </c>
      <c r="F143" s="724">
        <v>0</v>
      </c>
      <c r="G143" s="724">
        <v>0</v>
      </c>
      <c r="H143" s="724">
        <v>0</v>
      </c>
      <c r="I143" s="730">
        <v>1</v>
      </c>
      <c r="J143" s="724">
        <v>25000000</v>
      </c>
      <c r="K143" s="724">
        <v>25000000</v>
      </c>
      <c r="L143" s="730">
        <v>1</v>
      </c>
      <c r="M143" s="724">
        <v>25000000</v>
      </c>
      <c r="N143" s="724">
        <v>25000000</v>
      </c>
      <c r="O143" s="810">
        <v>1</v>
      </c>
      <c r="P143" s="811">
        <v>25000000</v>
      </c>
      <c r="Q143" s="812">
        <v>25000000</v>
      </c>
      <c r="R143" s="724">
        <v>25000000</v>
      </c>
      <c r="S143" s="724">
        <v>0</v>
      </c>
      <c r="T143" s="731">
        <v>0</v>
      </c>
    </row>
    <row r="144" spans="2:20">
      <c r="B144" s="732" t="s">
        <v>413</v>
      </c>
      <c r="C144" s="733" t="s">
        <v>45</v>
      </c>
      <c r="D144" s="728" t="s">
        <v>414</v>
      </c>
      <c r="E144" s="729" t="s">
        <v>647</v>
      </c>
      <c r="F144" s="724">
        <v>0</v>
      </c>
      <c r="G144" s="724">
        <v>0</v>
      </c>
      <c r="H144" s="724">
        <v>0</v>
      </c>
      <c r="I144" s="730">
        <v>1</v>
      </c>
      <c r="J144" s="724">
        <v>58794000</v>
      </c>
      <c r="K144" s="724">
        <v>58794000</v>
      </c>
      <c r="L144" s="730">
        <v>1</v>
      </c>
      <c r="M144" s="724">
        <v>30000000</v>
      </c>
      <c r="N144" s="724">
        <v>30000000</v>
      </c>
      <c r="O144" s="810">
        <v>1</v>
      </c>
      <c r="P144" s="811">
        <v>29999135</v>
      </c>
      <c r="Q144" s="812">
        <v>29999135</v>
      </c>
      <c r="R144" s="724">
        <v>29999135</v>
      </c>
      <c r="S144" s="724">
        <v>-28794865</v>
      </c>
      <c r="T144" s="731">
        <v>-865</v>
      </c>
    </row>
    <row r="145" spans="2:20">
      <c r="B145" s="732" t="s">
        <v>431</v>
      </c>
      <c r="C145" s="733" t="s">
        <v>45</v>
      </c>
      <c r="D145" s="728" t="s">
        <v>432</v>
      </c>
      <c r="E145" s="729" t="s">
        <v>647</v>
      </c>
      <c r="F145" s="724">
        <v>0</v>
      </c>
      <c r="G145" s="724">
        <v>0</v>
      </c>
      <c r="H145" s="724">
        <v>0</v>
      </c>
      <c r="I145" s="730">
        <v>1</v>
      </c>
      <c r="J145" s="724">
        <v>49213000</v>
      </c>
      <c r="K145" s="724">
        <v>49213000</v>
      </c>
      <c r="L145" s="730">
        <v>1</v>
      </c>
      <c r="M145" s="724">
        <v>0</v>
      </c>
      <c r="N145" s="724">
        <v>0</v>
      </c>
      <c r="O145" s="810">
        <v>0</v>
      </c>
      <c r="P145" s="811">
        <v>0</v>
      </c>
      <c r="Q145" s="812">
        <v>0</v>
      </c>
      <c r="R145" s="724">
        <v>0</v>
      </c>
      <c r="S145" s="724">
        <v>-49213000</v>
      </c>
      <c r="T145" s="731">
        <v>0</v>
      </c>
    </row>
    <row r="146" spans="2:20" ht="24">
      <c r="B146" s="732" t="s">
        <v>401</v>
      </c>
      <c r="C146" s="733" t="s">
        <v>45</v>
      </c>
      <c r="D146" s="728" t="s">
        <v>402</v>
      </c>
      <c r="E146" s="729" t="s">
        <v>647</v>
      </c>
      <c r="F146" s="724">
        <v>0</v>
      </c>
      <c r="G146" s="724">
        <v>0</v>
      </c>
      <c r="H146" s="724">
        <v>0</v>
      </c>
      <c r="I146" s="730">
        <v>1</v>
      </c>
      <c r="J146" s="724">
        <v>55898000</v>
      </c>
      <c r="K146" s="724">
        <v>55898000</v>
      </c>
      <c r="L146" s="730">
        <v>1</v>
      </c>
      <c r="M146" s="724">
        <v>0</v>
      </c>
      <c r="N146" s="724">
        <v>0</v>
      </c>
      <c r="O146" s="810">
        <v>0</v>
      </c>
      <c r="P146" s="811">
        <v>0</v>
      </c>
      <c r="Q146" s="812">
        <v>0</v>
      </c>
      <c r="R146" s="724">
        <v>0</v>
      </c>
      <c r="S146" s="724">
        <v>-55898000</v>
      </c>
      <c r="T146" s="731">
        <v>0</v>
      </c>
    </row>
    <row r="147" spans="2:20">
      <c r="B147" s="732" t="s">
        <v>415</v>
      </c>
      <c r="C147" s="733" t="s">
        <v>45</v>
      </c>
      <c r="D147" s="728" t="s">
        <v>416</v>
      </c>
      <c r="E147" s="729" t="s">
        <v>647</v>
      </c>
      <c r="F147" s="724">
        <v>0</v>
      </c>
      <c r="G147" s="724">
        <v>0</v>
      </c>
      <c r="H147" s="724">
        <v>0</v>
      </c>
      <c r="I147" s="730">
        <v>0</v>
      </c>
      <c r="J147" s="724">
        <v>0</v>
      </c>
      <c r="K147" s="724">
        <v>0</v>
      </c>
      <c r="L147" s="730">
        <v>0</v>
      </c>
      <c r="M147" s="724">
        <v>46</v>
      </c>
      <c r="N147" s="724">
        <v>0</v>
      </c>
      <c r="O147" s="810">
        <v>0</v>
      </c>
      <c r="P147" s="811">
        <v>0</v>
      </c>
      <c r="Q147" s="812">
        <v>0</v>
      </c>
      <c r="R147" s="724">
        <v>0</v>
      </c>
      <c r="S147" s="724">
        <v>0</v>
      </c>
      <c r="T147" s="731">
        <v>0</v>
      </c>
    </row>
    <row r="148" spans="2:20">
      <c r="B148" s="732" t="s">
        <v>433</v>
      </c>
      <c r="C148" s="733" t="s">
        <v>45</v>
      </c>
      <c r="D148" s="728" t="s">
        <v>434</v>
      </c>
      <c r="E148" s="729" t="s">
        <v>647</v>
      </c>
      <c r="F148" s="724">
        <v>0</v>
      </c>
      <c r="G148" s="724">
        <v>0</v>
      </c>
      <c r="H148" s="724">
        <v>0</v>
      </c>
      <c r="I148" s="730">
        <v>1</v>
      </c>
      <c r="J148" s="724">
        <v>82314000</v>
      </c>
      <c r="K148" s="724">
        <v>82314000</v>
      </c>
      <c r="L148" s="730">
        <v>1</v>
      </c>
      <c r="M148" s="724">
        <v>0</v>
      </c>
      <c r="N148" s="724">
        <v>0</v>
      </c>
      <c r="O148" s="810">
        <v>0</v>
      </c>
      <c r="P148" s="811">
        <v>0</v>
      </c>
      <c r="Q148" s="812">
        <v>0</v>
      </c>
      <c r="R148" s="724">
        <v>0</v>
      </c>
      <c r="S148" s="724">
        <v>-82314000</v>
      </c>
      <c r="T148" s="731">
        <v>0</v>
      </c>
    </row>
    <row r="149" spans="2:20">
      <c r="B149" s="732" t="s">
        <v>435</v>
      </c>
      <c r="C149" s="733" t="s">
        <v>45</v>
      </c>
      <c r="D149" s="728" t="s">
        <v>436</v>
      </c>
      <c r="E149" s="729" t="s">
        <v>647</v>
      </c>
      <c r="F149" s="724">
        <v>0</v>
      </c>
      <c r="G149" s="724">
        <v>0</v>
      </c>
      <c r="H149" s="724">
        <v>0</v>
      </c>
      <c r="I149" s="730">
        <v>1</v>
      </c>
      <c r="J149" s="724">
        <v>32648000</v>
      </c>
      <c r="K149" s="724">
        <v>32648000</v>
      </c>
      <c r="L149" s="730">
        <v>1</v>
      </c>
      <c r="M149" s="724">
        <v>0</v>
      </c>
      <c r="N149" s="724">
        <v>0</v>
      </c>
      <c r="O149" s="810">
        <v>0</v>
      </c>
      <c r="P149" s="811">
        <v>0</v>
      </c>
      <c r="Q149" s="812">
        <v>0</v>
      </c>
      <c r="R149" s="724">
        <v>0</v>
      </c>
      <c r="S149" s="724">
        <v>-32648000</v>
      </c>
      <c r="T149" s="731">
        <v>0</v>
      </c>
    </row>
    <row r="150" spans="2:20">
      <c r="B150" s="732" t="s">
        <v>403</v>
      </c>
      <c r="C150" s="733" t="s">
        <v>45</v>
      </c>
      <c r="D150" s="728" t="s">
        <v>404</v>
      </c>
      <c r="E150" s="729" t="s">
        <v>647</v>
      </c>
      <c r="F150" s="724">
        <v>0</v>
      </c>
      <c r="G150" s="724">
        <v>0</v>
      </c>
      <c r="H150" s="724">
        <v>0</v>
      </c>
      <c r="I150" s="730">
        <v>1</v>
      </c>
      <c r="J150" s="724">
        <v>121148000</v>
      </c>
      <c r="K150" s="724">
        <v>121148000</v>
      </c>
      <c r="L150" s="730">
        <v>1</v>
      </c>
      <c r="M150" s="724">
        <v>0</v>
      </c>
      <c r="N150" s="724">
        <v>0</v>
      </c>
      <c r="O150" s="810">
        <v>0</v>
      </c>
      <c r="P150" s="811">
        <v>0</v>
      </c>
      <c r="Q150" s="812">
        <v>0</v>
      </c>
      <c r="R150" s="724">
        <v>0</v>
      </c>
      <c r="S150" s="724">
        <v>-121148000</v>
      </c>
      <c r="T150" s="731">
        <v>0</v>
      </c>
    </row>
    <row r="151" spans="2:20" ht="24">
      <c r="B151" s="732" t="s">
        <v>423</v>
      </c>
      <c r="C151" s="733" t="s">
        <v>45</v>
      </c>
      <c r="D151" s="728" t="s">
        <v>424</v>
      </c>
      <c r="E151" s="729" t="s">
        <v>647</v>
      </c>
      <c r="F151" s="724">
        <v>0</v>
      </c>
      <c r="G151" s="724">
        <v>0</v>
      </c>
      <c r="H151" s="724">
        <v>0</v>
      </c>
      <c r="I151" s="730">
        <v>0</v>
      </c>
      <c r="J151" s="724">
        <v>0</v>
      </c>
      <c r="K151" s="724">
        <v>0</v>
      </c>
      <c r="L151" s="730">
        <v>0</v>
      </c>
      <c r="M151" s="724">
        <v>2084936</v>
      </c>
      <c r="N151" s="724">
        <v>0</v>
      </c>
      <c r="O151" s="810">
        <v>0</v>
      </c>
      <c r="P151" s="811">
        <v>2084936</v>
      </c>
      <c r="Q151" s="812">
        <v>0</v>
      </c>
      <c r="R151" s="724">
        <v>0</v>
      </c>
      <c r="S151" s="724">
        <v>0</v>
      </c>
      <c r="T151" s="731">
        <v>0</v>
      </c>
    </row>
    <row r="152" spans="2:20" ht="24">
      <c r="B152" s="732" t="s">
        <v>417</v>
      </c>
      <c r="C152" s="733" t="s">
        <v>45</v>
      </c>
      <c r="D152" s="728" t="s">
        <v>418</v>
      </c>
      <c r="E152" s="729" t="s">
        <v>647</v>
      </c>
      <c r="F152" s="724">
        <v>0</v>
      </c>
      <c r="G152" s="724">
        <v>0</v>
      </c>
      <c r="H152" s="724">
        <v>0</v>
      </c>
      <c r="I152" s="730">
        <v>0</v>
      </c>
      <c r="J152" s="724">
        <v>0</v>
      </c>
      <c r="K152" s="724">
        <v>0</v>
      </c>
      <c r="L152" s="730">
        <v>0</v>
      </c>
      <c r="M152" s="724">
        <v>640000</v>
      </c>
      <c r="N152" s="724">
        <v>0</v>
      </c>
      <c r="O152" s="810">
        <v>0</v>
      </c>
      <c r="P152" s="811">
        <v>0</v>
      </c>
      <c r="Q152" s="812">
        <v>0</v>
      </c>
      <c r="R152" s="724">
        <v>0</v>
      </c>
      <c r="S152" s="724">
        <v>0</v>
      </c>
      <c r="T152" s="731">
        <v>0</v>
      </c>
    </row>
    <row r="153" spans="2:20">
      <c r="B153" s="732" t="s">
        <v>452</v>
      </c>
      <c r="C153" s="733" t="s">
        <v>45</v>
      </c>
      <c r="D153" s="728" t="s">
        <v>453</v>
      </c>
      <c r="E153" s="729" t="s">
        <v>647</v>
      </c>
      <c r="F153" s="724">
        <v>0</v>
      </c>
      <c r="G153" s="724">
        <v>0</v>
      </c>
      <c r="H153" s="724">
        <v>0</v>
      </c>
      <c r="I153" s="730">
        <v>1</v>
      </c>
      <c r="J153" s="724">
        <v>750000</v>
      </c>
      <c r="K153" s="724">
        <v>750000</v>
      </c>
      <c r="L153" s="730">
        <v>1</v>
      </c>
      <c r="M153" s="724">
        <v>750000</v>
      </c>
      <c r="N153" s="724">
        <v>750000</v>
      </c>
      <c r="O153" s="810">
        <v>0</v>
      </c>
      <c r="P153" s="811">
        <v>0</v>
      </c>
      <c r="Q153" s="812">
        <v>0</v>
      </c>
      <c r="R153" s="724">
        <v>0</v>
      </c>
      <c r="S153" s="724">
        <v>-750000</v>
      </c>
      <c r="T153" s="731">
        <v>-750000</v>
      </c>
    </row>
    <row r="154" spans="2:20">
      <c r="B154" s="732" t="s">
        <v>455</v>
      </c>
      <c r="C154" s="733" t="s">
        <v>45</v>
      </c>
      <c r="D154" s="728" t="s">
        <v>456</v>
      </c>
      <c r="E154" s="729" t="s">
        <v>647</v>
      </c>
      <c r="F154" s="724">
        <v>0</v>
      </c>
      <c r="G154" s="724">
        <v>0</v>
      </c>
      <c r="H154" s="724">
        <v>0</v>
      </c>
      <c r="I154" s="730">
        <v>1</v>
      </c>
      <c r="J154" s="724">
        <v>950000</v>
      </c>
      <c r="K154" s="724">
        <v>950000</v>
      </c>
      <c r="L154" s="730">
        <v>1</v>
      </c>
      <c r="M154" s="724">
        <v>950000</v>
      </c>
      <c r="N154" s="724">
        <v>950000</v>
      </c>
      <c r="O154" s="810">
        <v>0</v>
      </c>
      <c r="P154" s="811">
        <v>0</v>
      </c>
      <c r="Q154" s="812">
        <v>0</v>
      </c>
      <c r="R154" s="724">
        <v>0</v>
      </c>
      <c r="S154" s="724">
        <v>-950000</v>
      </c>
      <c r="T154" s="731">
        <v>-950000</v>
      </c>
    </row>
    <row r="155" spans="2:20">
      <c r="B155" s="732" t="s">
        <v>457</v>
      </c>
      <c r="C155" s="733" t="s">
        <v>45</v>
      </c>
      <c r="D155" s="728" t="s">
        <v>458</v>
      </c>
      <c r="E155" s="729" t="s">
        <v>647</v>
      </c>
      <c r="F155" s="724">
        <v>0</v>
      </c>
      <c r="G155" s="724">
        <v>0</v>
      </c>
      <c r="H155" s="724">
        <v>0</v>
      </c>
      <c r="I155" s="730">
        <v>1</v>
      </c>
      <c r="J155" s="724">
        <v>870000</v>
      </c>
      <c r="K155" s="724">
        <v>870000</v>
      </c>
      <c r="L155" s="730">
        <v>1</v>
      </c>
      <c r="M155" s="724">
        <v>870000</v>
      </c>
      <c r="N155" s="724">
        <v>870000</v>
      </c>
      <c r="O155" s="810">
        <v>0</v>
      </c>
      <c r="P155" s="811">
        <v>0</v>
      </c>
      <c r="Q155" s="812">
        <v>0</v>
      </c>
      <c r="R155" s="724">
        <v>0</v>
      </c>
      <c r="S155" s="724">
        <v>-870000</v>
      </c>
      <c r="T155" s="731">
        <v>-870000</v>
      </c>
    </row>
    <row r="156" spans="2:20">
      <c r="B156" s="732" t="s">
        <v>459</v>
      </c>
      <c r="C156" s="733" t="s">
        <v>45</v>
      </c>
      <c r="D156" s="728" t="s">
        <v>460</v>
      </c>
      <c r="E156" s="729" t="s">
        <v>647</v>
      </c>
      <c r="F156" s="724">
        <v>0</v>
      </c>
      <c r="G156" s="724">
        <v>0</v>
      </c>
      <c r="H156" s="724">
        <v>0</v>
      </c>
      <c r="I156" s="730">
        <v>1</v>
      </c>
      <c r="J156" s="724">
        <v>870000</v>
      </c>
      <c r="K156" s="724">
        <v>870000</v>
      </c>
      <c r="L156" s="730">
        <v>1</v>
      </c>
      <c r="M156" s="724">
        <v>870000</v>
      </c>
      <c r="N156" s="724">
        <v>870000</v>
      </c>
      <c r="O156" s="810">
        <v>0</v>
      </c>
      <c r="P156" s="811">
        <v>0</v>
      </c>
      <c r="Q156" s="812">
        <v>0</v>
      </c>
      <c r="R156" s="724">
        <v>0</v>
      </c>
      <c r="S156" s="724">
        <v>-870000</v>
      </c>
      <c r="T156" s="731">
        <v>-870000</v>
      </c>
    </row>
    <row r="157" spans="2:20">
      <c r="B157" s="732" t="s">
        <v>461</v>
      </c>
      <c r="C157" s="733" t="s">
        <v>45</v>
      </c>
      <c r="D157" s="728" t="s">
        <v>462</v>
      </c>
      <c r="E157" s="729" t="s">
        <v>647</v>
      </c>
      <c r="F157" s="724">
        <v>0</v>
      </c>
      <c r="G157" s="724">
        <v>0</v>
      </c>
      <c r="H157" s="724">
        <v>0</v>
      </c>
      <c r="I157" s="730">
        <v>1</v>
      </c>
      <c r="J157" s="724">
        <v>1500000</v>
      </c>
      <c r="K157" s="724">
        <v>1500000</v>
      </c>
      <c r="L157" s="730">
        <v>1</v>
      </c>
      <c r="M157" s="724">
        <v>1500000</v>
      </c>
      <c r="N157" s="724">
        <v>1500000</v>
      </c>
      <c r="O157" s="810">
        <v>0</v>
      </c>
      <c r="P157" s="811">
        <v>0</v>
      </c>
      <c r="Q157" s="812">
        <v>0</v>
      </c>
      <c r="R157" s="724">
        <v>0</v>
      </c>
      <c r="S157" s="724">
        <v>-1500000</v>
      </c>
      <c r="T157" s="731">
        <v>-1500000</v>
      </c>
    </row>
    <row r="158" spans="2:20">
      <c r="B158" s="732" t="s">
        <v>355</v>
      </c>
      <c r="C158" s="733" t="s">
        <v>45</v>
      </c>
      <c r="D158" s="728" t="s">
        <v>356</v>
      </c>
      <c r="E158" s="729" t="s">
        <v>647</v>
      </c>
      <c r="F158" s="724">
        <v>0</v>
      </c>
      <c r="G158" s="724">
        <v>0</v>
      </c>
      <c r="H158" s="724">
        <v>0</v>
      </c>
      <c r="I158" s="730">
        <v>0</v>
      </c>
      <c r="J158" s="724">
        <v>0</v>
      </c>
      <c r="K158" s="724">
        <v>0</v>
      </c>
      <c r="L158" s="730">
        <v>0</v>
      </c>
      <c r="M158" s="724">
        <v>15760781</v>
      </c>
      <c r="N158" s="724">
        <v>0</v>
      </c>
      <c r="O158" s="810">
        <v>10</v>
      </c>
      <c r="P158" s="811">
        <v>1241392</v>
      </c>
      <c r="Q158" s="812">
        <v>124139.2</v>
      </c>
      <c r="R158" s="724">
        <v>124139.2</v>
      </c>
      <c r="S158" s="724">
        <v>124139.2</v>
      </c>
      <c r="T158" s="731">
        <v>124139.2</v>
      </c>
    </row>
    <row r="159" spans="2:20">
      <c r="B159" s="732" t="s">
        <v>357</v>
      </c>
      <c r="C159" s="733" t="s">
        <v>45</v>
      </c>
      <c r="D159" s="728" t="s">
        <v>358</v>
      </c>
      <c r="E159" s="729" t="s">
        <v>647</v>
      </c>
      <c r="F159" s="724">
        <v>0</v>
      </c>
      <c r="G159" s="724">
        <v>0</v>
      </c>
      <c r="H159" s="724">
        <v>0</v>
      </c>
      <c r="I159" s="730">
        <v>0</v>
      </c>
      <c r="J159" s="724">
        <v>0</v>
      </c>
      <c r="K159" s="724">
        <v>0</v>
      </c>
      <c r="L159" s="730">
        <v>0</v>
      </c>
      <c r="M159" s="724">
        <v>6500000</v>
      </c>
      <c r="N159" s="724">
        <v>0</v>
      </c>
      <c r="O159" s="810">
        <v>9</v>
      </c>
      <c r="P159" s="811">
        <v>6024763</v>
      </c>
      <c r="Q159" s="812">
        <v>669418.11111111112</v>
      </c>
      <c r="R159" s="724">
        <v>669418.11111111112</v>
      </c>
      <c r="S159" s="724">
        <v>669418.11111111112</v>
      </c>
      <c r="T159" s="731">
        <v>669418.11111111112</v>
      </c>
    </row>
    <row r="160" spans="2:20">
      <c r="B160" s="732" t="s">
        <v>359</v>
      </c>
      <c r="C160" s="733" t="s">
        <v>45</v>
      </c>
      <c r="D160" s="728" t="s">
        <v>360</v>
      </c>
      <c r="E160" s="729" t="s">
        <v>647</v>
      </c>
      <c r="F160" s="724">
        <v>0</v>
      </c>
      <c r="G160" s="724">
        <v>0</v>
      </c>
      <c r="H160" s="724">
        <v>0</v>
      </c>
      <c r="I160" s="730">
        <v>0</v>
      </c>
      <c r="J160" s="724">
        <v>0</v>
      </c>
      <c r="K160" s="724">
        <v>0</v>
      </c>
      <c r="L160" s="730">
        <v>0</v>
      </c>
      <c r="M160" s="724">
        <v>13897666</v>
      </c>
      <c r="N160" s="724">
        <v>0</v>
      </c>
      <c r="O160" s="810">
        <v>43</v>
      </c>
      <c r="P160" s="811">
        <v>1203596</v>
      </c>
      <c r="Q160" s="812">
        <v>27990.60465116279</v>
      </c>
      <c r="R160" s="724">
        <v>27990.60465116279</v>
      </c>
      <c r="S160" s="724">
        <v>27990.60465116279</v>
      </c>
      <c r="T160" s="731">
        <v>27990.60465116279</v>
      </c>
    </row>
    <row r="161" spans="2:20">
      <c r="B161" s="732" t="s">
        <v>361</v>
      </c>
      <c r="C161" s="733" t="s">
        <v>45</v>
      </c>
      <c r="D161" s="728" t="s">
        <v>362</v>
      </c>
      <c r="E161" s="729" t="s">
        <v>647</v>
      </c>
      <c r="F161" s="724">
        <v>0</v>
      </c>
      <c r="G161" s="724">
        <v>0</v>
      </c>
      <c r="H161" s="724">
        <v>0</v>
      </c>
      <c r="I161" s="730">
        <v>0</v>
      </c>
      <c r="J161" s="724">
        <v>0</v>
      </c>
      <c r="K161" s="724">
        <v>0</v>
      </c>
      <c r="L161" s="730">
        <v>0</v>
      </c>
      <c r="M161" s="724">
        <v>4358844</v>
      </c>
      <c r="N161" s="724">
        <v>0</v>
      </c>
      <c r="O161" s="810">
        <v>114</v>
      </c>
      <c r="P161" s="811">
        <v>3812578</v>
      </c>
      <c r="Q161" s="812">
        <v>33443.666666666664</v>
      </c>
      <c r="R161" s="724">
        <v>33443.666666666664</v>
      </c>
      <c r="S161" s="724">
        <v>33443.666666666664</v>
      </c>
      <c r="T161" s="731">
        <v>33443.666666666664</v>
      </c>
    </row>
    <row r="162" spans="2:20" ht="24">
      <c r="B162" s="732" t="s">
        <v>363</v>
      </c>
      <c r="C162" s="733" t="s">
        <v>45</v>
      </c>
      <c r="D162" s="728" t="s">
        <v>364</v>
      </c>
      <c r="E162" s="729" t="s">
        <v>647</v>
      </c>
      <c r="F162" s="724"/>
      <c r="G162" s="724">
        <v>0</v>
      </c>
      <c r="H162" s="724">
        <v>0</v>
      </c>
      <c r="I162" s="730">
        <v>0</v>
      </c>
      <c r="J162" s="724">
        <v>0</v>
      </c>
      <c r="K162" s="724">
        <v>0</v>
      </c>
      <c r="L162" s="730">
        <v>0</v>
      </c>
      <c r="M162" s="724">
        <v>1575853</v>
      </c>
      <c r="N162" s="724">
        <v>0</v>
      </c>
      <c r="O162" s="810">
        <v>60</v>
      </c>
      <c r="P162" s="811">
        <v>772204</v>
      </c>
      <c r="Q162" s="812">
        <v>12870.066666666668</v>
      </c>
      <c r="R162" s="724">
        <v>12870.066666666668</v>
      </c>
      <c r="S162" s="724">
        <v>12870.066666666668</v>
      </c>
      <c r="T162" s="731">
        <v>12870.066666666668</v>
      </c>
    </row>
    <row r="163" spans="2:20">
      <c r="B163" s="732" t="s">
        <v>365</v>
      </c>
      <c r="C163" s="733" t="s">
        <v>45</v>
      </c>
      <c r="D163" s="728" t="s">
        <v>366</v>
      </c>
      <c r="E163" s="729" t="s">
        <v>647</v>
      </c>
      <c r="F163" s="724">
        <v>0</v>
      </c>
      <c r="G163" s="724">
        <v>0</v>
      </c>
      <c r="H163" s="724">
        <v>0</v>
      </c>
      <c r="I163" s="730">
        <v>0</v>
      </c>
      <c r="J163" s="724">
        <v>0</v>
      </c>
      <c r="K163" s="724">
        <v>0</v>
      </c>
      <c r="L163" s="730">
        <v>0</v>
      </c>
      <c r="M163" s="724">
        <v>11506504</v>
      </c>
      <c r="N163" s="724">
        <v>0</v>
      </c>
      <c r="O163" s="810">
        <v>57</v>
      </c>
      <c r="P163" s="811">
        <v>4097300</v>
      </c>
      <c r="Q163" s="812">
        <v>71882.456140350871</v>
      </c>
      <c r="R163" s="724">
        <v>71882.456140350871</v>
      </c>
      <c r="S163" s="724">
        <v>71882.456140350871</v>
      </c>
      <c r="T163" s="731">
        <v>71882.456140350871</v>
      </c>
    </row>
    <row r="164" spans="2:20">
      <c r="B164" s="732" t="s">
        <v>367</v>
      </c>
      <c r="C164" s="733" t="s">
        <v>45</v>
      </c>
      <c r="D164" s="728" t="s">
        <v>368</v>
      </c>
      <c r="E164" s="729" t="s">
        <v>647</v>
      </c>
      <c r="F164" s="724">
        <v>0</v>
      </c>
      <c r="G164" s="724">
        <v>0</v>
      </c>
      <c r="H164" s="724">
        <v>0</v>
      </c>
      <c r="I164" s="730">
        <v>0</v>
      </c>
      <c r="J164" s="724">
        <v>0</v>
      </c>
      <c r="K164" s="724">
        <v>0</v>
      </c>
      <c r="L164" s="730">
        <v>0</v>
      </c>
      <c r="M164" s="724">
        <v>49865136</v>
      </c>
      <c r="N164" s="724">
        <v>0</v>
      </c>
      <c r="O164" s="810">
        <v>4741</v>
      </c>
      <c r="P164" s="811">
        <v>25744428.199999999</v>
      </c>
      <c r="Q164" s="812">
        <v>5430.1683611052522</v>
      </c>
      <c r="R164" s="724">
        <v>5430.1683611052522</v>
      </c>
      <c r="S164" s="724">
        <v>5430.1683611052522</v>
      </c>
      <c r="T164" s="731">
        <v>5430.1683611052522</v>
      </c>
    </row>
    <row r="165" spans="2:20">
      <c r="B165" s="732" t="s">
        <v>369</v>
      </c>
      <c r="C165" s="733" t="s">
        <v>45</v>
      </c>
      <c r="D165" s="728" t="s">
        <v>370</v>
      </c>
      <c r="E165" s="729" t="s">
        <v>647</v>
      </c>
      <c r="F165" s="724">
        <v>0</v>
      </c>
      <c r="G165" s="724">
        <v>0</v>
      </c>
      <c r="H165" s="724">
        <v>0</v>
      </c>
      <c r="I165" s="730">
        <v>0</v>
      </c>
      <c r="J165" s="724">
        <v>0</v>
      </c>
      <c r="K165" s="724">
        <v>0</v>
      </c>
      <c r="L165" s="730">
        <v>0</v>
      </c>
      <c r="M165" s="724">
        <v>308113144</v>
      </c>
      <c r="N165" s="724">
        <v>0</v>
      </c>
      <c r="O165" s="810">
        <v>15459</v>
      </c>
      <c r="P165" s="811">
        <v>291493688.19999999</v>
      </c>
      <c r="Q165" s="812">
        <v>18855.921353257003</v>
      </c>
      <c r="R165" s="724">
        <v>18855.921353257003</v>
      </c>
      <c r="S165" s="724">
        <v>18855.921353257003</v>
      </c>
      <c r="T165" s="731">
        <v>18855.921353257003</v>
      </c>
    </row>
    <row r="166" spans="2:20">
      <c r="B166" s="732" t="s">
        <v>384</v>
      </c>
      <c r="C166" s="733" t="s">
        <v>45</v>
      </c>
      <c r="D166" s="728" t="s">
        <v>370</v>
      </c>
      <c r="E166" s="729" t="s">
        <v>647</v>
      </c>
      <c r="F166" s="724">
        <v>14944</v>
      </c>
      <c r="G166" s="724">
        <v>458929713.04000002</v>
      </c>
      <c r="H166" s="724">
        <v>30709.964737687369</v>
      </c>
      <c r="I166" s="730">
        <v>15500</v>
      </c>
      <c r="J166" s="724">
        <v>0</v>
      </c>
      <c r="K166" s="724">
        <v>0</v>
      </c>
      <c r="L166" s="730">
        <v>15000</v>
      </c>
      <c r="M166" s="724">
        <v>0</v>
      </c>
      <c r="N166" s="724">
        <v>0</v>
      </c>
      <c r="O166" s="810">
        <v>15459</v>
      </c>
      <c r="P166" s="811">
        <v>0</v>
      </c>
      <c r="Q166" s="812">
        <v>0</v>
      </c>
      <c r="R166" s="724">
        <v>-30709.964737687369</v>
      </c>
      <c r="S166" s="724">
        <v>0</v>
      </c>
      <c r="T166" s="731">
        <v>0</v>
      </c>
    </row>
    <row r="167" spans="2:20">
      <c r="B167" s="732" t="s">
        <v>378</v>
      </c>
      <c r="C167" s="733" t="s">
        <v>45</v>
      </c>
      <c r="D167" s="728" t="s">
        <v>379</v>
      </c>
      <c r="E167" s="729" t="s">
        <v>647</v>
      </c>
      <c r="F167" s="724">
        <v>81</v>
      </c>
      <c r="G167" s="724">
        <v>3844047</v>
      </c>
      <c r="H167" s="724">
        <v>47457.370370370372</v>
      </c>
      <c r="I167" s="730">
        <v>46</v>
      </c>
      <c r="J167" s="724">
        <v>0</v>
      </c>
      <c r="K167" s="724">
        <v>0</v>
      </c>
      <c r="L167" s="730">
        <v>46</v>
      </c>
      <c r="M167" s="724">
        <v>0</v>
      </c>
      <c r="N167" s="724">
        <v>0</v>
      </c>
      <c r="O167" s="810">
        <v>60</v>
      </c>
      <c r="P167" s="811">
        <v>0</v>
      </c>
      <c r="Q167" s="812">
        <v>0</v>
      </c>
      <c r="R167" s="724">
        <v>-47457.370370370372</v>
      </c>
      <c r="S167" s="724">
        <v>0</v>
      </c>
      <c r="T167" s="731">
        <v>0</v>
      </c>
    </row>
    <row r="168" spans="2:20">
      <c r="B168" s="732" t="s">
        <v>380</v>
      </c>
      <c r="C168" s="733" t="s">
        <v>45</v>
      </c>
      <c r="D168" s="728" t="s">
        <v>366</v>
      </c>
      <c r="E168" s="729" t="s">
        <v>647</v>
      </c>
      <c r="F168" s="724">
        <v>48</v>
      </c>
      <c r="G168" s="724">
        <v>4822454</v>
      </c>
      <c r="H168" s="724">
        <v>100467.79166666667</v>
      </c>
      <c r="I168" s="730">
        <v>47</v>
      </c>
      <c r="J168" s="724">
        <v>0</v>
      </c>
      <c r="K168" s="724">
        <v>0</v>
      </c>
      <c r="L168" s="730">
        <v>47</v>
      </c>
      <c r="M168" s="724">
        <v>0</v>
      </c>
      <c r="N168" s="724">
        <v>0</v>
      </c>
      <c r="O168" s="810">
        <v>57</v>
      </c>
      <c r="P168" s="811">
        <v>0</v>
      </c>
      <c r="Q168" s="812">
        <v>0</v>
      </c>
      <c r="R168" s="724">
        <v>-100467.79166666667</v>
      </c>
      <c r="S168" s="724">
        <v>0</v>
      </c>
      <c r="T168" s="731">
        <v>0</v>
      </c>
    </row>
    <row r="169" spans="2:20">
      <c r="B169" s="732" t="s">
        <v>381</v>
      </c>
      <c r="C169" s="733" t="s">
        <v>45</v>
      </c>
      <c r="D169" s="728" t="s">
        <v>382</v>
      </c>
      <c r="E169" s="729" t="s">
        <v>647</v>
      </c>
      <c r="F169" s="724">
        <v>188</v>
      </c>
      <c r="G169" s="724">
        <v>1551891</v>
      </c>
      <c r="H169" s="724">
        <v>8254.739361702128</v>
      </c>
      <c r="I169" s="730">
        <v>40</v>
      </c>
      <c r="J169" s="724">
        <v>0</v>
      </c>
      <c r="K169" s="724">
        <v>0</v>
      </c>
      <c r="L169" s="730">
        <v>40</v>
      </c>
      <c r="M169" s="724">
        <v>0</v>
      </c>
      <c r="N169" s="724">
        <v>0</v>
      </c>
      <c r="O169" s="810">
        <v>43</v>
      </c>
      <c r="P169" s="811">
        <v>0</v>
      </c>
      <c r="Q169" s="812">
        <v>0</v>
      </c>
      <c r="R169" s="724">
        <v>-8254.739361702128</v>
      </c>
      <c r="S169" s="724">
        <v>0</v>
      </c>
      <c r="T169" s="731">
        <v>0</v>
      </c>
    </row>
    <row r="170" spans="2:20">
      <c r="B170" s="732" t="s">
        <v>383</v>
      </c>
      <c r="C170" s="733" t="s">
        <v>45</v>
      </c>
      <c r="D170" s="728" t="s">
        <v>360</v>
      </c>
      <c r="E170" s="729" t="s">
        <v>647</v>
      </c>
      <c r="F170" s="724">
        <v>40</v>
      </c>
      <c r="G170" s="724">
        <v>910259</v>
      </c>
      <c r="H170" s="724">
        <v>22756.474999999999</v>
      </c>
      <c r="I170" s="730">
        <v>15500</v>
      </c>
      <c r="J170" s="724">
        <v>0</v>
      </c>
      <c r="K170" s="724">
        <v>0</v>
      </c>
      <c r="L170" s="730">
        <v>15500</v>
      </c>
      <c r="M170" s="724">
        <v>0</v>
      </c>
      <c r="N170" s="724">
        <v>0</v>
      </c>
      <c r="O170" s="810">
        <v>15459</v>
      </c>
      <c r="P170" s="811">
        <v>0</v>
      </c>
      <c r="Q170" s="812">
        <v>0</v>
      </c>
      <c r="R170" s="724">
        <v>-22756.474999999999</v>
      </c>
      <c r="S170" s="724">
        <v>0</v>
      </c>
      <c r="T170" s="731">
        <v>0</v>
      </c>
    </row>
    <row r="171" spans="2:20">
      <c r="B171" s="732" t="s">
        <v>371</v>
      </c>
      <c r="C171" s="733" t="s">
        <v>45</v>
      </c>
      <c r="D171" s="728" t="s">
        <v>372</v>
      </c>
      <c r="E171" s="729" t="s">
        <v>647</v>
      </c>
      <c r="F171" s="724">
        <v>14944</v>
      </c>
      <c r="G171" s="724">
        <v>1729998015.3099999</v>
      </c>
      <c r="H171" s="724">
        <v>115765.39181678265</v>
      </c>
      <c r="I171" s="730">
        <v>15500</v>
      </c>
      <c r="J171" s="724">
        <v>2632063000</v>
      </c>
      <c r="K171" s="724">
        <v>169810.51612903227</v>
      </c>
      <c r="L171" s="730">
        <v>15500</v>
      </c>
      <c r="M171" s="724">
        <v>2328265780</v>
      </c>
      <c r="N171" s="724">
        <v>150210.69548387098</v>
      </c>
      <c r="O171" s="810">
        <v>15459</v>
      </c>
      <c r="P171" s="811">
        <v>2328265778.0099998</v>
      </c>
      <c r="Q171" s="812">
        <v>150609.08066563166</v>
      </c>
      <c r="R171" s="724">
        <v>34843.688848849008</v>
      </c>
      <c r="S171" s="724">
        <v>-19201.435463400616</v>
      </c>
      <c r="T171" s="731">
        <v>398.38518176067737</v>
      </c>
    </row>
    <row r="172" spans="2:20">
      <c r="B172" s="732" t="s">
        <v>466</v>
      </c>
      <c r="C172" s="733" t="s">
        <v>45</v>
      </c>
      <c r="D172" s="728" t="e">
        <v>#N/A</v>
      </c>
      <c r="E172" s="729" t="s">
        <v>647</v>
      </c>
      <c r="F172" s="724">
        <v>0</v>
      </c>
      <c r="G172" s="724">
        <v>5312010</v>
      </c>
      <c r="H172" s="724">
        <v>0</v>
      </c>
      <c r="I172" s="730"/>
      <c r="J172" s="724">
        <v>0</v>
      </c>
      <c r="K172" s="724">
        <v>0</v>
      </c>
      <c r="L172" s="730"/>
      <c r="M172" s="724">
        <v>0</v>
      </c>
      <c r="N172" s="724">
        <v>0</v>
      </c>
      <c r="O172" s="810">
        <v>0</v>
      </c>
      <c r="P172" s="811">
        <v>0</v>
      </c>
      <c r="Q172" s="812">
        <v>0</v>
      </c>
      <c r="R172" s="724">
        <v>0</v>
      </c>
      <c r="S172" s="724">
        <v>0</v>
      </c>
      <c r="T172" s="731">
        <v>0</v>
      </c>
    </row>
    <row r="173" spans="2:20">
      <c r="B173" s="732" t="s">
        <v>463</v>
      </c>
      <c r="C173" s="733" t="s">
        <v>45</v>
      </c>
      <c r="D173" s="728" t="s">
        <v>370</v>
      </c>
      <c r="E173" s="729" t="s">
        <v>647</v>
      </c>
      <c r="F173" s="724">
        <v>14944</v>
      </c>
      <c r="G173" s="724">
        <v>0</v>
      </c>
      <c r="H173" s="724">
        <v>0</v>
      </c>
      <c r="I173" s="730"/>
      <c r="J173" s="724">
        <v>0</v>
      </c>
      <c r="K173" s="724">
        <v>0</v>
      </c>
      <c r="L173" s="730"/>
      <c r="M173" s="724">
        <v>0</v>
      </c>
      <c r="N173" s="724">
        <v>0</v>
      </c>
      <c r="O173" s="810">
        <v>0</v>
      </c>
      <c r="P173" s="811">
        <v>1597480</v>
      </c>
      <c r="Q173" s="812">
        <v>0</v>
      </c>
      <c r="R173" s="724">
        <v>0</v>
      </c>
      <c r="S173" s="724">
        <v>0</v>
      </c>
      <c r="T173" s="731">
        <v>0</v>
      </c>
    </row>
    <row r="174" spans="2:20">
      <c r="B174" s="732" t="s">
        <v>373</v>
      </c>
      <c r="C174" s="733" t="s">
        <v>45</v>
      </c>
      <c r="D174" s="728" t="s">
        <v>368</v>
      </c>
      <c r="E174" s="729" t="s">
        <v>647</v>
      </c>
      <c r="F174" s="724">
        <v>4515</v>
      </c>
      <c r="G174" s="724">
        <v>266790437.40000001</v>
      </c>
      <c r="H174" s="724">
        <v>59089.797873754156</v>
      </c>
      <c r="I174" s="730">
        <v>3090</v>
      </c>
      <c r="J174" s="724">
        <v>298640000</v>
      </c>
      <c r="K174" s="724">
        <v>96647.249190938513</v>
      </c>
      <c r="L174" s="730">
        <v>3090</v>
      </c>
      <c r="M174" s="724">
        <v>249025619</v>
      </c>
      <c r="N174" s="724">
        <v>80590.815210355984</v>
      </c>
      <c r="O174" s="810">
        <v>4741</v>
      </c>
      <c r="P174" s="811">
        <v>249025619</v>
      </c>
      <c r="Q174" s="812">
        <v>52525.968993883143</v>
      </c>
      <c r="R174" s="724">
        <v>-6563.8288798710128</v>
      </c>
      <c r="S174" s="724">
        <v>-44121.28019705537</v>
      </c>
      <c r="T174" s="731">
        <v>-28064.846216472841</v>
      </c>
    </row>
    <row r="175" spans="2:20">
      <c r="B175" s="732" t="s">
        <v>390</v>
      </c>
      <c r="C175" s="733" t="s">
        <v>45</v>
      </c>
      <c r="D175" s="728" t="s">
        <v>391</v>
      </c>
      <c r="E175" s="729" t="s">
        <v>647</v>
      </c>
      <c r="F175" s="724">
        <v>3270</v>
      </c>
      <c r="G175" s="724">
        <v>25758641</v>
      </c>
      <c r="H175" s="724">
        <v>7877.2602446483179</v>
      </c>
      <c r="I175" s="730">
        <v>2070</v>
      </c>
      <c r="J175" s="724">
        <v>14500000</v>
      </c>
      <c r="K175" s="724">
        <v>7004.8309178743957</v>
      </c>
      <c r="L175" s="730">
        <v>2070</v>
      </c>
      <c r="M175" s="724">
        <v>0</v>
      </c>
      <c r="N175" s="724">
        <v>0</v>
      </c>
      <c r="O175" s="810">
        <v>3820</v>
      </c>
      <c r="P175" s="811">
        <v>0</v>
      </c>
      <c r="Q175" s="812">
        <v>0</v>
      </c>
      <c r="R175" s="724">
        <v>-7877.2602446483179</v>
      </c>
      <c r="S175" s="724">
        <v>-7004.8309178743957</v>
      </c>
      <c r="T175" s="731">
        <v>0</v>
      </c>
    </row>
    <row r="176" spans="2:20" ht="24">
      <c r="B176" s="732" t="s">
        <v>374</v>
      </c>
      <c r="C176" s="733" t="s">
        <v>45</v>
      </c>
      <c r="D176" s="728" t="s">
        <v>375</v>
      </c>
      <c r="E176" s="729" t="s">
        <v>647</v>
      </c>
      <c r="F176" s="724">
        <v>81</v>
      </c>
      <c r="G176" s="724">
        <v>20755556</v>
      </c>
      <c r="H176" s="724">
        <v>256241.43209876542</v>
      </c>
      <c r="I176" s="730">
        <v>47</v>
      </c>
      <c r="J176" s="724">
        <v>36920000</v>
      </c>
      <c r="K176" s="724">
        <v>785531.91489361704</v>
      </c>
      <c r="L176" s="730">
        <v>47</v>
      </c>
      <c r="M176" s="724">
        <v>24808737</v>
      </c>
      <c r="N176" s="724">
        <v>527845.46808510635</v>
      </c>
      <c r="O176" s="810">
        <v>60</v>
      </c>
      <c r="P176" s="811">
        <v>24808737</v>
      </c>
      <c r="Q176" s="812">
        <v>413478.95</v>
      </c>
      <c r="R176" s="724">
        <v>157237.51790123459</v>
      </c>
      <c r="S176" s="724">
        <v>-372052.96489361703</v>
      </c>
      <c r="T176" s="731">
        <v>-114366.51808510633</v>
      </c>
    </row>
    <row r="177" spans="2:20">
      <c r="B177" s="732" t="s">
        <v>376</v>
      </c>
      <c r="C177" s="733" t="s">
        <v>45</v>
      </c>
      <c r="D177" s="728" t="s">
        <v>377</v>
      </c>
      <c r="E177" s="729" t="s">
        <v>647</v>
      </c>
      <c r="F177" s="724">
        <v>48</v>
      </c>
      <c r="G177" s="724">
        <v>12820597</v>
      </c>
      <c r="H177" s="724">
        <v>267095.77083333331</v>
      </c>
      <c r="I177" s="730">
        <v>46</v>
      </c>
      <c r="J177" s="724">
        <v>40207000</v>
      </c>
      <c r="K177" s="724">
        <v>874065.21739130432</v>
      </c>
      <c r="L177" s="730">
        <v>46</v>
      </c>
      <c r="M177" s="724">
        <v>17343942</v>
      </c>
      <c r="N177" s="724">
        <v>377042.21739130432</v>
      </c>
      <c r="O177" s="810">
        <v>57</v>
      </c>
      <c r="P177" s="811">
        <v>17343942</v>
      </c>
      <c r="Q177" s="812">
        <v>304279.68421052629</v>
      </c>
      <c r="R177" s="724">
        <v>37183.913377192977</v>
      </c>
      <c r="S177" s="724">
        <v>-569785.53318077803</v>
      </c>
      <c r="T177" s="731">
        <v>-72762.533180778031</v>
      </c>
    </row>
    <row r="178" spans="2:20">
      <c r="B178" s="732" t="s">
        <v>385</v>
      </c>
      <c r="C178" s="733" t="s">
        <v>45</v>
      </c>
      <c r="D178" s="728" t="s">
        <v>386</v>
      </c>
      <c r="E178" s="729" t="s">
        <v>647</v>
      </c>
      <c r="F178" s="724">
        <v>188</v>
      </c>
      <c r="G178" s="724">
        <v>6130179</v>
      </c>
      <c r="H178" s="724">
        <v>32607.33510638298</v>
      </c>
      <c r="I178" s="730">
        <v>100</v>
      </c>
      <c r="J178" s="724">
        <v>16570000</v>
      </c>
      <c r="K178" s="724">
        <v>165700</v>
      </c>
      <c r="L178" s="730">
        <v>100</v>
      </c>
      <c r="M178" s="724">
        <v>5038966</v>
      </c>
      <c r="N178" s="724">
        <v>50389.66</v>
      </c>
      <c r="O178" s="810">
        <v>114</v>
      </c>
      <c r="P178" s="811">
        <v>5038966</v>
      </c>
      <c r="Q178" s="812">
        <v>44201.456140350878</v>
      </c>
      <c r="R178" s="724">
        <v>11594.121033967898</v>
      </c>
      <c r="S178" s="724">
        <v>-121498.54385964913</v>
      </c>
      <c r="T178" s="731">
        <v>-6188.2038596491257</v>
      </c>
    </row>
    <row r="179" spans="2:20" ht="24">
      <c r="B179" s="732" t="s">
        <v>387</v>
      </c>
      <c r="C179" s="733" t="s">
        <v>45</v>
      </c>
      <c r="D179" s="728" t="s">
        <v>388</v>
      </c>
      <c r="E179" s="729" t="s">
        <v>647</v>
      </c>
      <c r="F179" s="724">
        <v>30</v>
      </c>
      <c r="G179" s="724">
        <v>85846294</v>
      </c>
      <c r="H179" s="724">
        <v>2861543.1333333333</v>
      </c>
      <c r="I179" s="730">
        <v>7</v>
      </c>
      <c r="J179" s="724">
        <v>51800000</v>
      </c>
      <c r="K179" s="724">
        <v>7400000</v>
      </c>
      <c r="L179" s="730">
        <v>7</v>
      </c>
      <c r="M179" s="724">
        <v>17951859</v>
      </c>
      <c r="N179" s="724">
        <v>2564551.2857142859</v>
      </c>
      <c r="O179" s="810">
        <v>10</v>
      </c>
      <c r="P179" s="811">
        <v>17951859</v>
      </c>
      <c r="Q179" s="812">
        <v>1795185.9</v>
      </c>
      <c r="R179" s="724">
        <v>-1066357.2333333334</v>
      </c>
      <c r="S179" s="724">
        <v>-5604814.0999999996</v>
      </c>
      <c r="T179" s="731">
        <v>-769365.38571428601</v>
      </c>
    </row>
    <row r="180" spans="2:20">
      <c r="B180" s="732" t="s">
        <v>389</v>
      </c>
      <c r="C180" s="733" t="s">
        <v>45</v>
      </c>
      <c r="D180" s="728" t="s">
        <v>360</v>
      </c>
      <c r="E180" s="729" t="s">
        <v>647</v>
      </c>
      <c r="F180" s="724">
        <v>40</v>
      </c>
      <c r="G180" s="724">
        <v>3418654</v>
      </c>
      <c r="H180" s="724">
        <v>85466.35</v>
      </c>
      <c r="I180" s="730">
        <v>40</v>
      </c>
      <c r="J180" s="724">
        <v>25000000</v>
      </c>
      <c r="K180" s="724">
        <v>625000</v>
      </c>
      <c r="L180" s="730">
        <v>40</v>
      </c>
      <c r="M180" s="724">
        <v>4850414</v>
      </c>
      <c r="N180" s="724">
        <v>121260.35</v>
      </c>
      <c r="O180" s="810">
        <v>43</v>
      </c>
      <c r="P180" s="811">
        <v>4850414</v>
      </c>
      <c r="Q180" s="812">
        <v>112800.32558139534</v>
      </c>
      <c r="R180" s="724">
        <v>27333.975581395338</v>
      </c>
      <c r="S180" s="724">
        <v>-512199.67441860464</v>
      </c>
      <c r="T180" s="731">
        <v>-8460.0244186046621</v>
      </c>
    </row>
    <row r="181" spans="2:20">
      <c r="B181" s="732" t="s">
        <v>392</v>
      </c>
      <c r="C181" s="733" t="s">
        <v>45</v>
      </c>
      <c r="D181" s="728" t="s">
        <v>358</v>
      </c>
      <c r="E181" s="729" t="s">
        <v>647</v>
      </c>
      <c r="F181" s="724">
        <v>0</v>
      </c>
      <c r="G181" s="724">
        <v>0</v>
      </c>
      <c r="H181" s="724">
        <v>0</v>
      </c>
      <c r="I181" s="730">
        <v>10</v>
      </c>
      <c r="J181" s="724">
        <v>16300000</v>
      </c>
      <c r="K181" s="724">
        <v>1630000</v>
      </c>
      <c r="L181" s="730">
        <v>10</v>
      </c>
      <c r="M181" s="724">
        <v>0</v>
      </c>
      <c r="N181" s="724">
        <v>0</v>
      </c>
      <c r="O181" s="810">
        <v>9</v>
      </c>
      <c r="P181" s="811">
        <v>0</v>
      </c>
      <c r="Q181" s="812">
        <v>0</v>
      </c>
      <c r="R181" s="724">
        <v>0</v>
      </c>
      <c r="S181" s="724">
        <v>-1630000</v>
      </c>
      <c r="T181" s="731">
        <v>0</v>
      </c>
    </row>
    <row r="182" spans="2:20">
      <c r="B182" s="732" t="s">
        <v>451</v>
      </c>
      <c r="C182" s="733" t="s">
        <v>45</v>
      </c>
      <c r="D182" s="728" t="s">
        <v>464</v>
      </c>
      <c r="E182" s="729" t="s">
        <v>647</v>
      </c>
      <c r="F182" s="724">
        <v>1</v>
      </c>
      <c r="G182" s="724">
        <v>2653160</v>
      </c>
      <c r="H182" s="724">
        <v>2653160</v>
      </c>
      <c r="I182" s="730">
        <v>1</v>
      </c>
      <c r="J182" s="724">
        <v>0</v>
      </c>
      <c r="K182" s="724">
        <v>0</v>
      </c>
      <c r="L182" s="730">
        <v>1</v>
      </c>
      <c r="M182" s="724">
        <v>0</v>
      </c>
      <c r="N182" s="724">
        <v>0</v>
      </c>
      <c r="O182" s="810">
        <v>1</v>
      </c>
      <c r="P182" s="811">
        <v>1795110</v>
      </c>
      <c r="Q182" s="812">
        <v>1795110</v>
      </c>
      <c r="R182" s="724">
        <v>-858050</v>
      </c>
      <c r="S182" s="724">
        <v>1795110</v>
      </c>
      <c r="T182" s="731">
        <v>1795110</v>
      </c>
    </row>
    <row r="183" spans="2:20">
      <c r="B183" s="732" t="s">
        <v>454</v>
      </c>
      <c r="C183" s="733" t="s">
        <v>45</v>
      </c>
      <c r="D183" s="728" t="s">
        <v>465</v>
      </c>
      <c r="E183" s="729" t="s">
        <v>647</v>
      </c>
      <c r="F183" s="724">
        <v>1</v>
      </c>
      <c r="G183" s="724">
        <v>300</v>
      </c>
      <c r="H183" s="724">
        <v>300</v>
      </c>
      <c r="I183" s="730">
        <v>0</v>
      </c>
      <c r="J183" s="724">
        <v>0</v>
      </c>
      <c r="K183" s="724">
        <v>0</v>
      </c>
      <c r="L183" s="730">
        <v>0</v>
      </c>
      <c r="M183" s="724">
        <v>0</v>
      </c>
      <c r="N183" s="724">
        <v>0</v>
      </c>
      <c r="O183" s="810">
        <v>0</v>
      </c>
      <c r="P183" s="811">
        <v>21229800</v>
      </c>
      <c r="Q183" s="812">
        <v>0</v>
      </c>
      <c r="R183" s="724">
        <v>-300</v>
      </c>
      <c r="S183" s="724">
        <v>0</v>
      </c>
      <c r="T183" s="731">
        <v>0</v>
      </c>
    </row>
    <row r="184" spans="2:20">
      <c r="B184" s="732" t="s">
        <v>280</v>
      </c>
      <c r="C184" s="733" t="s">
        <v>45</v>
      </c>
      <c r="D184" s="728" t="s">
        <v>281</v>
      </c>
      <c r="E184" s="729" t="s">
        <v>647</v>
      </c>
      <c r="F184" s="724"/>
      <c r="G184" s="724">
        <v>0</v>
      </c>
      <c r="H184" s="724">
        <v>0</v>
      </c>
      <c r="I184" s="730">
        <v>0</v>
      </c>
      <c r="J184" s="724">
        <v>30000000</v>
      </c>
      <c r="K184" s="724">
        <v>0</v>
      </c>
      <c r="L184" s="730">
        <v>0</v>
      </c>
      <c r="M184" s="724">
        <v>0</v>
      </c>
      <c r="N184" s="724">
        <v>0</v>
      </c>
      <c r="O184" s="810">
        <v>0</v>
      </c>
      <c r="P184" s="811">
        <v>0</v>
      </c>
      <c r="Q184" s="812">
        <v>0</v>
      </c>
      <c r="R184" s="724">
        <v>0</v>
      </c>
      <c r="S184" s="724">
        <v>0</v>
      </c>
      <c r="T184" s="731">
        <v>0</v>
      </c>
    </row>
    <row r="185" spans="2:20">
      <c r="B185" s="732"/>
      <c r="C185" s="733"/>
      <c r="D185" s="728"/>
      <c r="E185" s="729"/>
      <c r="F185" s="724"/>
      <c r="G185" s="724"/>
      <c r="H185" s="724"/>
      <c r="I185" s="730"/>
      <c r="J185" s="724"/>
      <c r="K185" s="724"/>
      <c r="L185" s="730"/>
      <c r="M185" s="724"/>
      <c r="N185" s="724"/>
      <c r="O185" s="810"/>
      <c r="P185" s="811"/>
      <c r="Q185" s="812"/>
      <c r="R185" s="724"/>
      <c r="S185" s="724"/>
      <c r="T185" s="731"/>
    </row>
    <row r="186" spans="2:20">
      <c r="B186" s="732"/>
      <c r="C186" s="733"/>
      <c r="D186" s="728"/>
      <c r="E186" s="729"/>
      <c r="F186" s="724"/>
      <c r="G186" s="724"/>
      <c r="H186" s="724"/>
      <c r="I186" s="730"/>
      <c r="J186" s="724"/>
      <c r="K186" s="724"/>
      <c r="L186" s="730"/>
      <c r="M186" s="724"/>
      <c r="N186" s="724"/>
      <c r="O186" s="810"/>
      <c r="P186" s="811"/>
      <c r="Q186" s="812"/>
      <c r="R186" s="724"/>
      <c r="S186" s="724"/>
      <c r="T186" s="731"/>
    </row>
    <row r="187" spans="2:20">
      <c r="B187" s="726"/>
      <c r="C187" s="727"/>
      <c r="D187" s="739"/>
      <c r="E187" s="737" t="s">
        <v>647</v>
      </c>
      <c r="F187" s="736"/>
      <c r="G187" s="736"/>
      <c r="H187" s="736"/>
      <c r="I187" s="738"/>
      <c r="J187" s="736"/>
      <c r="K187" s="736"/>
      <c r="L187" s="738"/>
      <c r="M187" s="736"/>
      <c r="N187" s="736"/>
      <c r="O187" s="822"/>
      <c r="P187" s="811"/>
      <c r="Q187" s="823"/>
      <c r="R187" s="738"/>
      <c r="S187" s="738"/>
      <c r="T187" s="768"/>
    </row>
    <row r="188" spans="2:20">
      <c r="B188" s="726" t="s">
        <v>651</v>
      </c>
      <c r="C188" s="727"/>
      <c r="D188" s="739" t="s">
        <v>107</v>
      </c>
      <c r="E188" s="737"/>
      <c r="F188" s="736"/>
      <c r="G188" s="824">
        <v>3265969986.75</v>
      </c>
      <c r="H188" s="824">
        <v>534042190.13244349</v>
      </c>
      <c r="I188" s="824">
        <v>52156</v>
      </c>
      <c r="J188" s="824">
        <v>4510469000</v>
      </c>
      <c r="K188" s="742">
        <v>943437093.06185603</v>
      </c>
      <c r="L188" s="742">
        <v>51656</v>
      </c>
      <c r="M188" s="742">
        <v>3842512245</v>
      </c>
      <c r="N188" s="742">
        <v>372477946.69188493</v>
      </c>
      <c r="O188" s="742">
        <v>75987</v>
      </c>
      <c r="P188" s="825">
        <v>3524426132.4099998</v>
      </c>
      <c r="Q188" s="742">
        <v>241159357.76054201</v>
      </c>
      <c r="R188" s="742">
        <v>-292882832.37190145</v>
      </c>
      <c r="S188" s="742">
        <v>-702277735.30131376</v>
      </c>
      <c r="T188" s="743">
        <v>-131318588.93134281</v>
      </c>
    </row>
    <row r="189" spans="2:20">
      <c r="B189" s="826" t="s">
        <v>652</v>
      </c>
      <c r="C189" s="826"/>
      <c r="D189" s="826"/>
      <c r="E189" s="827"/>
      <c r="F189" s="828"/>
      <c r="G189" s="827"/>
      <c r="H189" s="828"/>
      <c r="I189" s="827"/>
      <c r="J189" s="828"/>
      <c r="K189" s="829"/>
      <c r="L189" s="827"/>
      <c r="M189" s="828"/>
      <c r="N189" s="829"/>
      <c r="O189" s="827"/>
      <c r="P189" s="828"/>
      <c r="Q189" s="829"/>
      <c r="R189" s="827"/>
      <c r="S189" s="828"/>
      <c r="T189" s="830"/>
    </row>
    <row r="190" spans="2:20">
      <c r="B190" s="831" t="s">
        <v>472</v>
      </c>
      <c r="C190" s="832" t="s">
        <v>45</v>
      </c>
      <c r="D190" s="833" t="s">
        <v>473</v>
      </c>
      <c r="E190" s="834"/>
      <c r="F190" s="834"/>
      <c r="G190" s="835">
        <v>1128216</v>
      </c>
      <c r="H190" s="834"/>
      <c r="I190" s="834"/>
      <c r="J190" s="834"/>
      <c r="K190" s="834"/>
      <c r="L190" s="834"/>
      <c r="M190" s="834"/>
      <c r="N190" s="834"/>
      <c r="O190" s="834"/>
      <c r="P190" s="836">
        <v>112624</v>
      </c>
      <c r="Q190" s="834"/>
      <c r="R190" s="834"/>
      <c r="S190" s="834"/>
      <c r="T190" s="837"/>
    </row>
    <row r="191" spans="2:20">
      <c r="B191" s="831" t="s">
        <v>369</v>
      </c>
      <c r="C191" s="832" t="s">
        <v>45</v>
      </c>
      <c r="D191" s="833"/>
      <c r="E191" s="834"/>
      <c r="F191" s="834"/>
      <c r="G191" s="835"/>
      <c r="H191" s="834"/>
      <c r="I191" s="834"/>
      <c r="J191" s="834"/>
      <c r="K191" s="834"/>
      <c r="L191" s="834"/>
      <c r="M191" s="834"/>
      <c r="N191" s="834"/>
      <c r="O191" s="834"/>
      <c r="P191" s="836">
        <v>72660</v>
      </c>
      <c r="Q191" s="834"/>
      <c r="R191" s="834"/>
      <c r="S191" s="834"/>
      <c r="T191" s="837"/>
    </row>
    <row r="192" spans="2:20">
      <c r="B192" s="831" t="s">
        <v>384</v>
      </c>
      <c r="C192" s="832" t="s">
        <v>45</v>
      </c>
      <c r="D192" s="833"/>
      <c r="E192" s="834"/>
      <c r="F192" s="834"/>
      <c r="G192" s="835"/>
      <c r="H192" s="834"/>
      <c r="I192" s="834"/>
      <c r="J192" s="834"/>
      <c r="K192" s="834"/>
      <c r="L192" s="834"/>
      <c r="M192" s="834"/>
      <c r="N192" s="834"/>
      <c r="O192" s="834"/>
      <c r="P192" s="836">
        <v>74980</v>
      </c>
      <c r="Q192" s="834"/>
      <c r="R192" s="834"/>
      <c r="S192" s="834"/>
      <c r="T192" s="837"/>
    </row>
    <row r="193" spans="2:21">
      <c r="B193" s="831" t="s">
        <v>371</v>
      </c>
      <c r="C193" s="832" t="s">
        <v>45</v>
      </c>
      <c r="D193" s="833"/>
      <c r="E193" s="834"/>
      <c r="F193" s="834">
        <v>15459</v>
      </c>
      <c r="G193" s="835">
        <v>1549455</v>
      </c>
      <c r="H193" s="834"/>
      <c r="I193" s="834"/>
      <c r="J193" s="834"/>
      <c r="K193" s="834"/>
      <c r="L193" s="834"/>
      <c r="M193" s="834"/>
      <c r="N193" s="834"/>
      <c r="O193" s="834"/>
      <c r="P193" s="836">
        <v>1683545</v>
      </c>
      <c r="Q193" s="834"/>
      <c r="R193" s="834"/>
      <c r="S193" s="834"/>
      <c r="T193" s="837"/>
    </row>
    <row r="194" spans="2:21">
      <c r="B194" s="831" t="s">
        <v>468</v>
      </c>
      <c r="C194" s="832" t="s">
        <v>45</v>
      </c>
      <c r="D194" s="833"/>
      <c r="E194" s="834"/>
      <c r="F194" s="834"/>
      <c r="G194" s="835">
        <v>539040</v>
      </c>
      <c r="H194" s="834"/>
      <c r="I194" s="834"/>
      <c r="J194" s="834"/>
      <c r="K194" s="834"/>
      <c r="L194" s="834"/>
      <c r="M194" s="834"/>
      <c r="N194" s="834"/>
      <c r="O194" s="834"/>
      <c r="P194" s="836">
        <v>1065099</v>
      </c>
      <c r="Q194" s="834"/>
      <c r="R194" s="834"/>
      <c r="S194" s="834"/>
      <c r="T194" s="837"/>
    </row>
    <row r="195" spans="2:21">
      <c r="B195" s="831" t="s">
        <v>470</v>
      </c>
      <c r="C195" s="832" t="s">
        <v>45</v>
      </c>
      <c r="D195" s="833"/>
      <c r="E195" s="834"/>
      <c r="F195" s="834"/>
      <c r="G195" s="835"/>
      <c r="H195" s="834"/>
      <c r="I195" s="834"/>
      <c r="J195" s="834"/>
      <c r="K195" s="834"/>
      <c r="L195" s="834"/>
      <c r="M195" s="834"/>
      <c r="N195" s="834"/>
      <c r="O195" s="834"/>
      <c r="P195" s="836">
        <v>274860</v>
      </c>
      <c r="Q195" s="834"/>
      <c r="R195" s="834"/>
      <c r="S195" s="834"/>
      <c r="T195" s="837"/>
    </row>
    <row r="196" spans="2:21">
      <c r="B196" s="769" t="s">
        <v>471</v>
      </c>
      <c r="C196" s="770" t="s">
        <v>45</v>
      </c>
      <c r="D196" s="746" t="s">
        <v>291</v>
      </c>
      <c r="E196" s="746" t="s">
        <v>647</v>
      </c>
      <c r="F196" s="747"/>
      <c r="G196" s="838"/>
      <c r="H196" s="747"/>
      <c r="I196" s="747"/>
      <c r="J196" s="748"/>
      <c r="K196" s="747"/>
      <c r="L196" s="747"/>
      <c r="M196" s="748"/>
      <c r="N196" s="747"/>
      <c r="O196" s="747"/>
      <c r="P196" s="749">
        <v>5920</v>
      </c>
      <c r="Q196" s="747"/>
      <c r="R196" s="747"/>
      <c r="S196" s="747"/>
      <c r="T196" s="750"/>
    </row>
    <row r="197" spans="2:21">
      <c r="B197" s="769" t="s">
        <v>316</v>
      </c>
      <c r="C197" s="770" t="s">
        <v>45</v>
      </c>
      <c r="D197" s="746" t="s">
        <v>653</v>
      </c>
      <c r="E197" s="746"/>
      <c r="F197" s="747"/>
      <c r="G197" s="838"/>
      <c r="H197" s="747"/>
      <c r="I197" s="747"/>
      <c r="J197" s="748"/>
      <c r="K197" s="747"/>
      <c r="L197" s="747"/>
      <c r="M197" s="748"/>
      <c r="N197" s="747"/>
      <c r="O197" s="747"/>
      <c r="P197" s="751">
        <v>1639238</v>
      </c>
      <c r="Q197" s="747"/>
      <c r="R197" s="747"/>
      <c r="S197" s="747"/>
      <c r="T197" s="750"/>
      <c r="U197" s="681" t="s">
        <v>159</v>
      </c>
    </row>
    <row r="198" spans="2:21" ht="12.75" thickBot="1">
      <c r="B198" s="815" t="s">
        <v>651</v>
      </c>
      <c r="C198" s="816" t="s">
        <v>45</v>
      </c>
      <c r="D198" s="839" t="s">
        <v>107</v>
      </c>
      <c r="E198" s="817"/>
      <c r="F198" s="818"/>
      <c r="G198" s="840">
        <v>3216711</v>
      </c>
      <c r="H198" s="818"/>
      <c r="I198" s="818"/>
      <c r="J198" s="819">
        <v>0</v>
      </c>
      <c r="K198" s="818"/>
      <c r="L198" s="818"/>
      <c r="M198" s="819"/>
      <c r="N198" s="818"/>
      <c r="O198" s="818"/>
      <c r="P198" s="841">
        <v>4928926</v>
      </c>
      <c r="Q198" s="818"/>
      <c r="R198" s="818"/>
      <c r="S198" s="818"/>
      <c r="T198" s="821"/>
    </row>
    <row r="199" spans="2:21" ht="12.75" thickTop="1">
      <c r="B199" s="726" t="s">
        <v>519</v>
      </c>
      <c r="C199" s="727">
        <v>10550</v>
      </c>
      <c r="D199" s="728" t="s">
        <v>520</v>
      </c>
      <c r="E199" s="729" t="s">
        <v>647</v>
      </c>
      <c r="F199" s="724"/>
      <c r="G199" s="724">
        <v>7405320</v>
      </c>
      <c r="H199" s="724">
        <v>0</v>
      </c>
      <c r="I199" s="730"/>
      <c r="J199" s="724">
        <v>0</v>
      </c>
      <c r="K199" s="724">
        <v>0</v>
      </c>
      <c r="L199" s="730"/>
      <c r="M199" s="724">
        <v>0</v>
      </c>
      <c r="N199" s="724">
        <v>0</v>
      </c>
      <c r="O199" s="730"/>
      <c r="P199" s="724">
        <v>0</v>
      </c>
      <c r="Q199" s="724">
        <v>0</v>
      </c>
      <c r="R199" s="724">
        <v>0</v>
      </c>
      <c r="S199" s="724">
        <v>0</v>
      </c>
      <c r="T199" s="731">
        <v>0</v>
      </c>
    </row>
    <row r="200" spans="2:21">
      <c r="B200" s="732" t="s">
        <v>515</v>
      </c>
      <c r="C200" s="733">
        <v>10550</v>
      </c>
      <c r="D200" s="728" t="s">
        <v>516</v>
      </c>
      <c r="E200" s="729" t="s">
        <v>647</v>
      </c>
      <c r="F200" s="724"/>
      <c r="G200" s="724">
        <v>0</v>
      </c>
      <c r="H200" s="724">
        <v>0</v>
      </c>
      <c r="I200" s="730"/>
      <c r="J200" s="724">
        <v>134800000</v>
      </c>
      <c r="K200" s="724">
        <v>0</v>
      </c>
      <c r="L200" s="730">
        <v>2597</v>
      </c>
      <c r="M200" s="724">
        <v>25000000</v>
      </c>
      <c r="N200" s="724">
        <v>9626.4921062764734</v>
      </c>
      <c r="O200" s="730">
        <v>9626</v>
      </c>
      <c r="P200" s="724">
        <v>25000000</v>
      </c>
      <c r="Q200" s="724">
        <v>2597.1327654269685</v>
      </c>
      <c r="R200" s="724">
        <v>2597.1327654269685</v>
      </c>
      <c r="S200" s="724">
        <v>2597.1327654269685</v>
      </c>
      <c r="T200" s="731">
        <v>-7029.3593408495053</v>
      </c>
    </row>
    <row r="201" spans="2:21">
      <c r="B201" s="732" t="s">
        <v>521</v>
      </c>
      <c r="C201" s="733">
        <v>10550</v>
      </c>
      <c r="D201" s="728" t="s">
        <v>522</v>
      </c>
      <c r="E201" s="729" t="s">
        <v>647</v>
      </c>
      <c r="F201" s="724"/>
      <c r="G201" s="724">
        <v>106035000</v>
      </c>
      <c r="H201" s="724">
        <v>0</v>
      </c>
      <c r="I201" s="730"/>
      <c r="J201" s="724">
        <v>0</v>
      </c>
      <c r="K201" s="724">
        <v>0</v>
      </c>
      <c r="L201" s="730"/>
      <c r="M201" s="724">
        <v>0</v>
      </c>
      <c r="N201" s="724">
        <v>0</v>
      </c>
      <c r="O201" s="730"/>
      <c r="P201" s="724">
        <v>0</v>
      </c>
      <c r="Q201" s="724">
        <v>0</v>
      </c>
      <c r="R201" s="724">
        <v>0</v>
      </c>
      <c r="S201" s="724">
        <v>0</v>
      </c>
      <c r="T201" s="731">
        <v>0</v>
      </c>
    </row>
    <row r="202" spans="2:21">
      <c r="B202" s="732" t="s">
        <v>517</v>
      </c>
      <c r="C202" s="733">
        <v>10550</v>
      </c>
      <c r="D202" s="728" t="s">
        <v>518</v>
      </c>
      <c r="E202" s="729" t="s">
        <v>647</v>
      </c>
      <c r="F202" s="724"/>
      <c r="G202" s="724">
        <v>0</v>
      </c>
      <c r="H202" s="724">
        <v>0</v>
      </c>
      <c r="I202" s="730"/>
      <c r="J202" s="724">
        <v>16200000</v>
      </c>
      <c r="K202" s="724">
        <v>0</v>
      </c>
      <c r="L202" s="730">
        <v>2597</v>
      </c>
      <c r="M202" s="724">
        <v>16200000</v>
      </c>
      <c r="N202" s="724">
        <v>6237.9668848671545</v>
      </c>
      <c r="O202" s="730">
        <v>4091</v>
      </c>
      <c r="P202" s="724">
        <v>10624888</v>
      </c>
      <c r="Q202" s="724">
        <v>2597.1371302859939</v>
      </c>
      <c r="R202" s="724">
        <v>2597.1371302859939</v>
      </c>
      <c r="S202" s="724">
        <v>2597.1371302859939</v>
      </c>
      <c r="T202" s="731">
        <v>-3640.8297545811606</v>
      </c>
    </row>
    <row r="203" spans="2:21">
      <c r="B203" s="732" t="s">
        <v>523</v>
      </c>
      <c r="C203" s="733">
        <v>10550</v>
      </c>
      <c r="D203" s="728" t="s">
        <v>524</v>
      </c>
      <c r="E203" s="729" t="s">
        <v>647</v>
      </c>
      <c r="F203" s="724"/>
      <c r="G203" s="724">
        <v>0</v>
      </c>
      <c r="H203" s="724">
        <v>0</v>
      </c>
      <c r="I203" s="730"/>
      <c r="J203" s="724">
        <v>42357800</v>
      </c>
      <c r="K203" s="724">
        <v>0</v>
      </c>
      <c r="L203" s="730"/>
      <c r="M203" s="724">
        <v>29355157</v>
      </c>
      <c r="N203" s="724">
        <v>0</v>
      </c>
      <c r="O203" s="730"/>
      <c r="P203" s="724">
        <v>0</v>
      </c>
      <c r="Q203" s="724">
        <v>0</v>
      </c>
      <c r="R203" s="724">
        <v>0</v>
      </c>
      <c r="S203" s="724">
        <v>0</v>
      </c>
      <c r="T203" s="731">
        <v>0</v>
      </c>
    </row>
    <row r="204" spans="2:21">
      <c r="B204" s="732" t="s">
        <v>525</v>
      </c>
      <c r="C204" s="733">
        <v>10550</v>
      </c>
      <c r="D204" s="728" t="s">
        <v>526</v>
      </c>
      <c r="E204" s="729" t="s">
        <v>647</v>
      </c>
      <c r="F204" s="724"/>
      <c r="G204" s="724">
        <v>0</v>
      </c>
      <c r="H204" s="724">
        <v>0</v>
      </c>
      <c r="I204" s="730"/>
      <c r="J204" s="724">
        <v>1151100</v>
      </c>
      <c r="K204" s="724">
        <v>0</v>
      </c>
      <c r="L204" s="730"/>
      <c r="M204" s="724">
        <v>115110</v>
      </c>
      <c r="N204" s="724">
        <v>0</v>
      </c>
      <c r="O204" s="730"/>
      <c r="P204" s="724">
        <v>0</v>
      </c>
      <c r="Q204" s="724">
        <v>0</v>
      </c>
      <c r="R204" s="724">
        <v>0</v>
      </c>
      <c r="S204" s="724">
        <v>0</v>
      </c>
      <c r="T204" s="731">
        <v>0</v>
      </c>
    </row>
    <row r="205" spans="2:21">
      <c r="B205" s="732" t="s">
        <v>528</v>
      </c>
      <c r="C205" s="733">
        <v>10550</v>
      </c>
      <c r="D205" s="728" t="s">
        <v>529</v>
      </c>
      <c r="E205" s="729" t="s">
        <v>647</v>
      </c>
      <c r="F205" s="724"/>
      <c r="G205" s="724">
        <v>0</v>
      </c>
      <c r="H205" s="724">
        <v>0</v>
      </c>
      <c r="I205" s="730"/>
      <c r="J205" s="724">
        <v>1867133</v>
      </c>
      <c r="K205" s="724">
        <v>0</v>
      </c>
      <c r="L205" s="730"/>
      <c r="M205" s="724">
        <v>186713</v>
      </c>
      <c r="N205" s="724">
        <v>0</v>
      </c>
      <c r="O205" s="730"/>
      <c r="P205" s="724">
        <v>0</v>
      </c>
      <c r="Q205" s="724">
        <v>0</v>
      </c>
      <c r="R205" s="724">
        <v>0</v>
      </c>
      <c r="S205" s="724">
        <v>0</v>
      </c>
      <c r="T205" s="731">
        <v>0</v>
      </c>
    </row>
    <row r="206" spans="2:21">
      <c r="B206" s="732" t="s">
        <v>530</v>
      </c>
      <c r="C206" s="733">
        <v>10550</v>
      </c>
      <c r="D206" s="728" t="s">
        <v>531</v>
      </c>
      <c r="E206" s="729" t="s">
        <v>647</v>
      </c>
      <c r="F206" s="724"/>
      <c r="G206" s="724">
        <v>0</v>
      </c>
      <c r="H206" s="724">
        <v>0</v>
      </c>
      <c r="I206" s="730"/>
      <c r="J206" s="724">
        <v>2260700</v>
      </c>
      <c r="K206" s="724">
        <v>0</v>
      </c>
      <c r="L206" s="730"/>
      <c r="M206" s="724">
        <v>226070</v>
      </c>
      <c r="N206" s="724">
        <v>0</v>
      </c>
      <c r="O206" s="730"/>
      <c r="P206" s="724">
        <v>0</v>
      </c>
      <c r="Q206" s="724">
        <v>0</v>
      </c>
      <c r="R206" s="724">
        <v>0</v>
      </c>
      <c r="S206" s="724">
        <v>0</v>
      </c>
      <c r="T206" s="731">
        <v>0</v>
      </c>
    </row>
    <row r="207" spans="2:21">
      <c r="B207" s="732" t="s">
        <v>532</v>
      </c>
      <c r="C207" s="733">
        <v>10550</v>
      </c>
      <c r="D207" s="728" t="s">
        <v>533</v>
      </c>
      <c r="E207" s="729" t="s">
        <v>647</v>
      </c>
      <c r="F207" s="724"/>
      <c r="G207" s="724">
        <v>0</v>
      </c>
      <c r="H207" s="724">
        <v>0</v>
      </c>
      <c r="I207" s="730"/>
      <c r="J207" s="724">
        <v>1169500</v>
      </c>
      <c r="K207" s="724">
        <v>0</v>
      </c>
      <c r="L207" s="730"/>
      <c r="M207" s="724">
        <v>116950</v>
      </c>
      <c r="N207" s="724">
        <v>0</v>
      </c>
      <c r="O207" s="730"/>
      <c r="P207" s="724">
        <v>0</v>
      </c>
      <c r="Q207" s="724">
        <v>0</v>
      </c>
      <c r="R207" s="724">
        <v>0</v>
      </c>
      <c r="S207" s="724">
        <v>0</v>
      </c>
      <c r="T207" s="731">
        <v>0</v>
      </c>
    </row>
    <row r="208" spans="2:21">
      <c r="B208" s="732" t="s">
        <v>476</v>
      </c>
      <c r="C208" s="733">
        <v>10550</v>
      </c>
      <c r="D208" s="728" t="s">
        <v>477</v>
      </c>
      <c r="E208" s="729" t="s">
        <v>647</v>
      </c>
      <c r="F208" s="724"/>
      <c r="G208" s="724">
        <v>0</v>
      </c>
      <c r="H208" s="724">
        <v>0</v>
      </c>
      <c r="I208" s="730"/>
      <c r="J208" s="724">
        <v>0</v>
      </c>
      <c r="K208" s="724">
        <v>0</v>
      </c>
      <c r="L208" s="730">
        <v>10366</v>
      </c>
      <c r="M208" s="724">
        <v>52364783</v>
      </c>
      <c r="N208" s="724">
        <v>5051.5901022573798</v>
      </c>
      <c r="O208" s="730">
        <v>3229.5</v>
      </c>
      <c r="P208" s="724">
        <v>48083326.019999996</v>
      </c>
      <c r="Q208" s="724">
        <v>14888.783409196469</v>
      </c>
      <c r="R208" s="724">
        <v>14888.783409196469</v>
      </c>
      <c r="S208" s="724">
        <v>14888.783409196469</v>
      </c>
      <c r="T208" s="731">
        <v>9837.1933069390889</v>
      </c>
    </row>
    <row r="209" spans="2:20">
      <c r="B209" s="732" t="s">
        <v>482</v>
      </c>
      <c r="C209" s="733">
        <v>10550</v>
      </c>
      <c r="D209" s="728" t="s">
        <v>483</v>
      </c>
      <c r="E209" s="729" t="s">
        <v>647</v>
      </c>
      <c r="F209" s="724"/>
      <c r="G209" s="724">
        <v>0</v>
      </c>
      <c r="H209" s="724">
        <v>0</v>
      </c>
      <c r="I209" s="730"/>
      <c r="J209" s="724">
        <v>0</v>
      </c>
      <c r="K209" s="724">
        <v>0</v>
      </c>
      <c r="L209" s="730"/>
      <c r="M209" s="724">
        <v>79339526</v>
      </c>
      <c r="N209" s="724">
        <v>0</v>
      </c>
      <c r="O209" s="730"/>
      <c r="P209" s="724">
        <v>64303485</v>
      </c>
      <c r="Q209" s="724">
        <v>0</v>
      </c>
      <c r="R209" s="724">
        <v>0</v>
      </c>
      <c r="S209" s="724">
        <v>0</v>
      </c>
      <c r="T209" s="731">
        <v>0</v>
      </c>
    </row>
    <row r="210" spans="2:20" ht="24">
      <c r="B210" s="732" t="s">
        <v>488</v>
      </c>
      <c r="C210" s="733">
        <v>10550</v>
      </c>
      <c r="D210" s="728" t="s">
        <v>489</v>
      </c>
      <c r="E210" s="729" t="s">
        <v>647</v>
      </c>
      <c r="F210" s="724"/>
      <c r="G210" s="724">
        <v>0</v>
      </c>
      <c r="H210" s="724">
        <v>0</v>
      </c>
      <c r="I210" s="730"/>
      <c r="J210" s="724">
        <v>0</v>
      </c>
      <c r="K210" s="724">
        <v>0</v>
      </c>
      <c r="L210" s="730"/>
      <c r="M210" s="724">
        <v>17666661</v>
      </c>
      <c r="N210" s="724">
        <v>0</v>
      </c>
      <c r="O210" s="730"/>
      <c r="P210" s="724">
        <v>15595372</v>
      </c>
      <c r="Q210" s="724">
        <v>0</v>
      </c>
      <c r="R210" s="724">
        <v>0</v>
      </c>
      <c r="S210" s="724">
        <v>0</v>
      </c>
      <c r="T210" s="731">
        <v>0</v>
      </c>
    </row>
    <row r="211" spans="2:20">
      <c r="B211" s="732" t="s">
        <v>478</v>
      </c>
      <c r="C211" s="733">
        <v>10550</v>
      </c>
      <c r="D211" s="728" t="s">
        <v>479</v>
      </c>
      <c r="E211" s="729" t="s">
        <v>647</v>
      </c>
      <c r="F211" s="724"/>
      <c r="G211" s="724">
        <v>0</v>
      </c>
      <c r="H211" s="724">
        <v>0</v>
      </c>
      <c r="I211" s="730"/>
      <c r="J211" s="724">
        <v>0</v>
      </c>
      <c r="K211" s="724">
        <v>0</v>
      </c>
      <c r="L211" s="730"/>
      <c r="M211" s="724">
        <v>22419157</v>
      </c>
      <c r="N211" s="724">
        <v>0</v>
      </c>
      <c r="O211" s="730"/>
      <c r="P211" s="724">
        <v>11638638</v>
      </c>
      <c r="Q211" s="724">
        <v>0</v>
      </c>
      <c r="R211" s="724">
        <v>0</v>
      </c>
      <c r="S211" s="724">
        <v>0</v>
      </c>
      <c r="T211" s="731">
        <v>0</v>
      </c>
    </row>
    <row r="212" spans="2:20">
      <c r="B212" s="732" t="s">
        <v>484</v>
      </c>
      <c r="C212" s="733">
        <v>10550</v>
      </c>
      <c r="D212" s="728" t="s">
        <v>485</v>
      </c>
      <c r="E212" s="729" t="s">
        <v>647</v>
      </c>
      <c r="F212" s="724"/>
      <c r="G212" s="724">
        <v>0</v>
      </c>
      <c r="H212" s="724">
        <v>0</v>
      </c>
      <c r="I212" s="730"/>
      <c r="J212" s="724">
        <v>0</v>
      </c>
      <c r="K212" s="724">
        <v>0</v>
      </c>
      <c r="L212" s="730"/>
      <c r="M212" s="724">
        <v>44944889</v>
      </c>
      <c r="N212" s="724">
        <v>0</v>
      </c>
      <c r="O212" s="730"/>
      <c r="P212" s="724">
        <v>31577224</v>
      </c>
      <c r="Q212" s="724">
        <v>0</v>
      </c>
      <c r="R212" s="724">
        <v>0</v>
      </c>
      <c r="S212" s="724">
        <v>0</v>
      </c>
      <c r="T212" s="731">
        <v>0</v>
      </c>
    </row>
    <row r="213" spans="2:20">
      <c r="B213" s="732" t="s">
        <v>486</v>
      </c>
      <c r="C213" s="733">
        <v>10550</v>
      </c>
      <c r="D213" s="728" t="s">
        <v>487</v>
      </c>
      <c r="E213" s="729" t="s">
        <v>647</v>
      </c>
      <c r="F213" s="724"/>
      <c r="G213" s="724">
        <v>0</v>
      </c>
      <c r="H213" s="724">
        <v>0</v>
      </c>
      <c r="I213" s="730"/>
      <c r="J213" s="724">
        <v>0</v>
      </c>
      <c r="K213" s="724">
        <v>0</v>
      </c>
      <c r="L213" s="730"/>
      <c r="M213" s="724">
        <v>42861873</v>
      </c>
      <c r="N213" s="724">
        <v>0</v>
      </c>
      <c r="O213" s="730"/>
      <c r="P213" s="724">
        <v>38245363</v>
      </c>
      <c r="Q213" s="724">
        <v>0</v>
      </c>
      <c r="R213" s="724">
        <v>0</v>
      </c>
      <c r="S213" s="724">
        <v>0</v>
      </c>
      <c r="T213" s="731">
        <v>0</v>
      </c>
    </row>
    <row r="214" spans="2:20" ht="24">
      <c r="B214" s="732" t="s">
        <v>480</v>
      </c>
      <c r="C214" s="733">
        <v>10550</v>
      </c>
      <c r="D214" s="728" t="s">
        <v>481</v>
      </c>
      <c r="E214" s="729" t="s">
        <v>647</v>
      </c>
      <c r="F214" s="724"/>
      <c r="G214" s="724">
        <v>0</v>
      </c>
      <c r="H214" s="724">
        <v>0</v>
      </c>
      <c r="I214" s="730"/>
      <c r="J214" s="724">
        <v>0</v>
      </c>
      <c r="K214" s="724">
        <v>0</v>
      </c>
      <c r="L214" s="730"/>
      <c r="M214" s="724">
        <v>172987124</v>
      </c>
      <c r="N214" s="724">
        <v>0</v>
      </c>
      <c r="O214" s="730"/>
      <c r="P214" s="724">
        <v>131441146</v>
      </c>
      <c r="Q214" s="724">
        <v>0</v>
      </c>
      <c r="R214" s="724">
        <v>0</v>
      </c>
      <c r="S214" s="724">
        <v>0</v>
      </c>
      <c r="T214" s="731">
        <v>0</v>
      </c>
    </row>
    <row r="215" spans="2:20">
      <c r="B215" s="842" t="s">
        <v>502</v>
      </c>
      <c r="C215" s="843">
        <v>10550</v>
      </c>
      <c r="D215" s="728" t="s">
        <v>503</v>
      </c>
      <c r="E215" s="729" t="s">
        <v>647</v>
      </c>
      <c r="F215" s="724"/>
      <c r="G215" s="724">
        <v>94888553.479999989</v>
      </c>
      <c r="H215" s="724">
        <v>0</v>
      </c>
      <c r="I215" s="730"/>
      <c r="J215" s="724">
        <v>0</v>
      </c>
      <c r="K215" s="724">
        <v>0</v>
      </c>
      <c r="L215" s="730"/>
      <c r="M215" s="724">
        <v>0</v>
      </c>
      <c r="N215" s="724">
        <v>0</v>
      </c>
      <c r="O215" s="730"/>
      <c r="P215" s="724">
        <v>0</v>
      </c>
      <c r="Q215" s="724">
        <v>0</v>
      </c>
      <c r="R215" s="724">
        <v>0</v>
      </c>
      <c r="S215" s="724">
        <v>0</v>
      </c>
      <c r="T215" s="731">
        <v>0</v>
      </c>
    </row>
    <row r="216" spans="2:20">
      <c r="B216" s="842" t="s">
        <v>504</v>
      </c>
      <c r="C216" s="843">
        <v>10550</v>
      </c>
      <c r="D216" s="728" t="s">
        <v>505</v>
      </c>
      <c r="E216" s="729" t="s">
        <v>647</v>
      </c>
      <c r="F216" s="724"/>
      <c r="G216" s="724">
        <v>16003248</v>
      </c>
      <c r="H216" s="724">
        <v>0</v>
      </c>
      <c r="I216" s="730"/>
      <c r="J216" s="724">
        <v>0</v>
      </c>
      <c r="K216" s="724">
        <v>0</v>
      </c>
      <c r="L216" s="730"/>
      <c r="M216" s="724">
        <v>0</v>
      </c>
      <c r="N216" s="724">
        <v>0</v>
      </c>
      <c r="O216" s="730"/>
      <c r="P216" s="724">
        <v>0</v>
      </c>
      <c r="Q216" s="724">
        <v>0</v>
      </c>
      <c r="R216" s="724">
        <v>0</v>
      </c>
      <c r="S216" s="724">
        <v>0</v>
      </c>
      <c r="T216" s="731">
        <v>0</v>
      </c>
    </row>
    <row r="217" spans="2:20">
      <c r="B217" s="732" t="s">
        <v>511</v>
      </c>
      <c r="C217" s="733">
        <v>10550</v>
      </c>
      <c r="D217" s="728" t="s">
        <v>512</v>
      </c>
      <c r="E217" s="729" t="s">
        <v>647</v>
      </c>
      <c r="F217" s="724"/>
      <c r="G217" s="724">
        <v>74026165</v>
      </c>
      <c r="H217" s="724">
        <v>0</v>
      </c>
      <c r="I217" s="730"/>
      <c r="J217" s="724">
        <v>0</v>
      </c>
      <c r="K217" s="724">
        <v>0</v>
      </c>
      <c r="L217" s="730"/>
      <c r="M217" s="724">
        <v>0</v>
      </c>
      <c r="N217" s="724">
        <v>0</v>
      </c>
      <c r="O217" s="730"/>
      <c r="P217" s="724">
        <v>0</v>
      </c>
      <c r="Q217" s="724">
        <v>0</v>
      </c>
      <c r="R217" s="724">
        <v>0</v>
      </c>
      <c r="S217" s="724">
        <v>0</v>
      </c>
      <c r="T217" s="731">
        <v>0</v>
      </c>
    </row>
    <row r="218" spans="2:20">
      <c r="B218" s="732" t="s">
        <v>508</v>
      </c>
      <c r="C218" s="733">
        <v>10550</v>
      </c>
      <c r="D218" s="728" t="s">
        <v>483</v>
      </c>
      <c r="E218" s="729" t="s">
        <v>647</v>
      </c>
      <c r="F218" s="724"/>
      <c r="G218" s="724">
        <v>203462184</v>
      </c>
      <c r="H218" s="724">
        <v>0</v>
      </c>
      <c r="I218" s="730"/>
      <c r="J218" s="724">
        <v>0</v>
      </c>
      <c r="K218" s="724">
        <v>0</v>
      </c>
      <c r="L218" s="730"/>
      <c r="M218" s="724">
        <v>0</v>
      </c>
      <c r="N218" s="724">
        <v>0</v>
      </c>
      <c r="O218" s="730"/>
      <c r="P218" s="724">
        <v>0</v>
      </c>
      <c r="Q218" s="724">
        <v>0</v>
      </c>
      <c r="R218" s="724">
        <v>0</v>
      </c>
      <c r="S218" s="724">
        <v>0</v>
      </c>
      <c r="T218" s="731">
        <v>0</v>
      </c>
    </row>
    <row r="219" spans="2:20" ht="24">
      <c r="B219" s="732" t="s">
        <v>500</v>
      </c>
      <c r="C219" s="733">
        <v>10550</v>
      </c>
      <c r="D219" s="728" t="s">
        <v>501</v>
      </c>
      <c r="E219" s="729" t="s">
        <v>647</v>
      </c>
      <c r="F219" s="724"/>
      <c r="G219" s="724">
        <v>27549910</v>
      </c>
      <c r="H219" s="724">
        <v>0</v>
      </c>
      <c r="I219" s="730"/>
      <c r="J219" s="724">
        <v>0</v>
      </c>
      <c r="K219" s="724">
        <v>0</v>
      </c>
      <c r="L219" s="730"/>
      <c r="M219" s="724">
        <v>0</v>
      </c>
      <c r="N219" s="724">
        <v>0</v>
      </c>
      <c r="O219" s="730"/>
      <c r="P219" s="724">
        <v>0</v>
      </c>
      <c r="Q219" s="724">
        <v>0</v>
      </c>
      <c r="R219" s="724">
        <v>0</v>
      </c>
      <c r="S219" s="724">
        <v>0</v>
      </c>
      <c r="T219" s="731">
        <v>0</v>
      </c>
    </row>
    <row r="220" spans="2:20">
      <c r="B220" s="732" t="s">
        <v>506</v>
      </c>
      <c r="C220" s="733">
        <v>10550</v>
      </c>
      <c r="D220" s="728" t="s">
        <v>507</v>
      </c>
      <c r="E220" s="729" t="s">
        <v>647</v>
      </c>
      <c r="F220" s="724"/>
      <c r="G220" s="724">
        <v>18222330</v>
      </c>
      <c r="H220" s="724">
        <v>0</v>
      </c>
      <c r="I220" s="730"/>
      <c r="J220" s="724">
        <v>0</v>
      </c>
      <c r="K220" s="724">
        <v>0</v>
      </c>
      <c r="L220" s="730"/>
      <c r="M220" s="724">
        <v>0</v>
      </c>
      <c r="N220" s="724">
        <v>0</v>
      </c>
      <c r="O220" s="730"/>
      <c r="P220" s="724">
        <v>0</v>
      </c>
      <c r="Q220" s="724">
        <v>0</v>
      </c>
      <c r="R220" s="724">
        <v>0</v>
      </c>
      <c r="S220" s="724">
        <v>0</v>
      </c>
      <c r="T220" s="731">
        <v>0</v>
      </c>
    </row>
    <row r="221" spans="2:20">
      <c r="B221" s="842" t="s">
        <v>509</v>
      </c>
      <c r="C221" s="843">
        <v>10550</v>
      </c>
      <c r="D221" s="728" t="s">
        <v>510</v>
      </c>
      <c r="E221" s="729" t="s">
        <v>647</v>
      </c>
      <c r="F221" s="724"/>
      <c r="G221" s="724">
        <v>588480</v>
      </c>
      <c r="H221" s="724">
        <v>0</v>
      </c>
      <c r="I221" s="730"/>
      <c r="J221" s="724">
        <v>0</v>
      </c>
      <c r="K221" s="724">
        <v>0</v>
      </c>
      <c r="L221" s="730"/>
      <c r="M221" s="724">
        <v>0</v>
      </c>
      <c r="N221" s="724">
        <v>0</v>
      </c>
      <c r="O221" s="730"/>
      <c r="P221" s="724">
        <v>0</v>
      </c>
      <c r="Q221" s="724">
        <v>0</v>
      </c>
      <c r="R221" s="724">
        <v>0</v>
      </c>
      <c r="S221" s="724">
        <v>0</v>
      </c>
      <c r="T221" s="731">
        <v>0</v>
      </c>
    </row>
    <row r="222" spans="2:20">
      <c r="B222" s="732" t="s">
        <v>493</v>
      </c>
      <c r="C222" s="733">
        <v>10550</v>
      </c>
      <c r="D222" s="728" t="s">
        <v>494</v>
      </c>
      <c r="E222" s="729" t="s">
        <v>647</v>
      </c>
      <c r="F222" s="724">
        <v>27497</v>
      </c>
      <c r="G222" s="724">
        <v>358995947.04999995</v>
      </c>
      <c r="H222" s="724">
        <v>13055.822346074116</v>
      </c>
      <c r="I222" s="730">
        <v>25000</v>
      </c>
      <c r="J222" s="724">
        <v>518308000</v>
      </c>
      <c r="K222" s="724">
        <v>20732.32</v>
      </c>
      <c r="L222" s="730">
        <v>10366</v>
      </c>
      <c r="M222" s="724">
        <v>432049679</v>
      </c>
      <c r="N222" s="724">
        <v>41679.498263553927</v>
      </c>
      <c r="O222" s="730">
        <v>16147.5</v>
      </c>
      <c r="P222" s="724">
        <v>432049678.34000003</v>
      </c>
      <c r="Q222" s="724">
        <v>26756.443928781548</v>
      </c>
      <c r="R222" s="724">
        <v>13700.621582707432</v>
      </c>
      <c r="S222" s="724">
        <v>6024.1239287815479</v>
      </c>
      <c r="T222" s="731">
        <v>-14923.05433477238</v>
      </c>
    </row>
    <row r="223" spans="2:20" ht="24">
      <c r="B223" s="732" t="s">
        <v>495</v>
      </c>
      <c r="C223" s="733">
        <v>10550</v>
      </c>
      <c r="D223" s="728" t="s">
        <v>496</v>
      </c>
      <c r="E223" s="729" t="s">
        <v>647</v>
      </c>
      <c r="F223" s="724">
        <v>2226</v>
      </c>
      <c r="G223" s="724">
        <v>395344853</v>
      </c>
      <c r="H223" s="724">
        <v>177603.25831087152</v>
      </c>
      <c r="I223" s="730">
        <v>2000</v>
      </c>
      <c r="J223" s="724">
        <v>450000000</v>
      </c>
      <c r="K223" s="724">
        <v>225000</v>
      </c>
      <c r="L223" s="730"/>
      <c r="M223" s="724">
        <v>436315650</v>
      </c>
      <c r="N223" s="724">
        <v>0</v>
      </c>
      <c r="O223" s="730">
        <v>2816</v>
      </c>
      <c r="P223" s="724">
        <v>436315650</v>
      </c>
      <c r="Q223" s="724">
        <v>154941.63707386365</v>
      </c>
      <c r="R223" s="724">
        <v>-22661.621237007872</v>
      </c>
      <c r="S223" s="724">
        <v>-70058.362926136353</v>
      </c>
      <c r="T223" s="731">
        <v>154941.63707386365</v>
      </c>
    </row>
    <row r="224" spans="2:20">
      <c r="B224" s="732" t="s">
        <v>499</v>
      </c>
      <c r="C224" s="733">
        <v>10550</v>
      </c>
      <c r="D224" s="728" t="s">
        <v>487</v>
      </c>
      <c r="E224" s="729" t="s">
        <v>647</v>
      </c>
      <c r="F224" s="724">
        <v>9143</v>
      </c>
      <c r="G224" s="724">
        <v>312003191</v>
      </c>
      <c r="H224" s="724">
        <v>34124.815815377886</v>
      </c>
      <c r="I224" s="730">
        <v>9600</v>
      </c>
      <c r="J224" s="724">
        <v>338972000</v>
      </c>
      <c r="K224" s="724">
        <v>35309.583333333336</v>
      </c>
      <c r="L224" s="730">
        <v>43481</v>
      </c>
      <c r="M224" s="724">
        <v>374557807</v>
      </c>
      <c r="N224" s="724">
        <v>8614.2868609277612</v>
      </c>
      <c r="O224" s="730">
        <v>11872</v>
      </c>
      <c r="P224" s="724">
        <v>374557807</v>
      </c>
      <c r="Q224" s="724">
        <v>31549.680508760106</v>
      </c>
      <c r="R224" s="724">
        <v>-2575.1353066177799</v>
      </c>
      <c r="S224" s="724">
        <v>-3759.9028245732297</v>
      </c>
      <c r="T224" s="731">
        <v>22935.393647832345</v>
      </c>
    </row>
    <row r="225" spans="2:20">
      <c r="B225" s="732" t="s">
        <v>498</v>
      </c>
      <c r="C225" s="733">
        <v>10550</v>
      </c>
      <c r="D225" s="728" t="s">
        <v>485</v>
      </c>
      <c r="E225" s="729" t="s">
        <v>647</v>
      </c>
      <c r="F225" s="724">
        <v>488</v>
      </c>
      <c r="G225" s="724">
        <v>29717498</v>
      </c>
      <c r="H225" s="724">
        <v>60896.512295081964</v>
      </c>
      <c r="I225" s="730">
        <v>1400</v>
      </c>
      <c r="J225" s="724">
        <v>200000000</v>
      </c>
      <c r="K225" s="724">
        <v>142857.14285714287</v>
      </c>
      <c r="L225" s="730">
        <v>1400</v>
      </c>
      <c r="M225" s="724">
        <v>66611331</v>
      </c>
      <c r="N225" s="724">
        <v>47579.522142857146</v>
      </c>
      <c r="O225" s="730">
        <v>1692</v>
      </c>
      <c r="P225" s="724">
        <v>66611330.68</v>
      </c>
      <c r="Q225" s="724">
        <v>39368.398747044914</v>
      </c>
      <c r="R225" s="724">
        <v>-21528.11354803705</v>
      </c>
      <c r="S225" s="724">
        <v>-103488.74411009796</v>
      </c>
      <c r="T225" s="731">
        <v>-8211.123395812232</v>
      </c>
    </row>
    <row r="226" spans="2:20">
      <c r="B226" s="732" t="s">
        <v>497</v>
      </c>
      <c r="C226" s="733">
        <v>10550</v>
      </c>
      <c r="D226" s="728" t="s">
        <v>479</v>
      </c>
      <c r="E226" s="729" t="s">
        <v>647</v>
      </c>
      <c r="F226" s="724">
        <v>844</v>
      </c>
      <c r="G226" s="724">
        <v>80415982</v>
      </c>
      <c r="H226" s="724">
        <v>95279.599526066348</v>
      </c>
      <c r="I226" s="730">
        <v>700</v>
      </c>
      <c r="J226" s="724">
        <v>100000000</v>
      </c>
      <c r="K226" s="724">
        <v>142857.14285714287</v>
      </c>
      <c r="L226" s="730">
        <v>700</v>
      </c>
      <c r="M226" s="724">
        <v>40263849</v>
      </c>
      <c r="N226" s="724">
        <v>57519.784285714282</v>
      </c>
      <c r="O226" s="730">
        <v>700</v>
      </c>
      <c r="P226" s="724">
        <v>40263848.32</v>
      </c>
      <c r="Q226" s="724">
        <v>57519.783314285713</v>
      </c>
      <c r="R226" s="724">
        <v>-37759.816211780635</v>
      </c>
      <c r="S226" s="724">
        <v>-85337.359542857157</v>
      </c>
      <c r="T226" s="731">
        <v>-9.7142856975551695E-4</v>
      </c>
    </row>
    <row r="227" spans="2:20" ht="24">
      <c r="B227" s="732" t="s">
        <v>490</v>
      </c>
      <c r="C227" s="733">
        <v>10550</v>
      </c>
      <c r="D227" s="728" t="s">
        <v>489</v>
      </c>
      <c r="E227" s="729" t="s">
        <v>647</v>
      </c>
      <c r="F227" s="724">
        <v>10000</v>
      </c>
      <c r="G227" s="724">
        <v>104925826</v>
      </c>
      <c r="H227" s="724">
        <v>10492.5826</v>
      </c>
      <c r="I227" s="730">
        <v>10000</v>
      </c>
      <c r="J227" s="724">
        <v>168267000</v>
      </c>
      <c r="K227" s="724">
        <v>16826.7</v>
      </c>
      <c r="L227" s="730">
        <v>10000</v>
      </c>
      <c r="M227" s="724">
        <v>127338971</v>
      </c>
      <c r="N227" s="724">
        <v>12733.8971</v>
      </c>
      <c r="O227" s="730">
        <v>18146</v>
      </c>
      <c r="P227" s="724">
        <v>127338970.75</v>
      </c>
      <c r="Q227" s="724">
        <v>7017.4678028215585</v>
      </c>
      <c r="R227" s="724">
        <v>-3475.1147971784412</v>
      </c>
      <c r="S227" s="724">
        <v>-9809.2321971784422</v>
      </c>
      <c r="T227" s="731">
        <v>-5716.4292971784416</v>
      </c>
    </row>
    <row r="228" spans="2:20">
      <c r="B228" s="732" t="s">
        <v>491</v>
      </c>
      <c r="C228" s="733">
        <v>10550</v>
      </c>
      <c r="D228" s="728" t="s">
        <v>492</v>
      </c>
      <c r="E228" s="729" t="s">
        <v>647</v>
      </c>
      <c r="F228" s="724">
        <v>3194</v>
      </c>
      <c r="G228" s="724">
        <v>628074556</v>
      </c>
      <c r="H228" s="724">
        <v>196642.00250469631</v>
      </c>
      <c r="I228" s="730">
        <v>3300</v>
      </c>
      <c r="J228" s="724">
        <v>800000000</v>
      </c>
      <c r="K228" s="724">
        <v>242424.24242424243</v>
      </c>
      <c r="L228" s="730">
        <v>3300</v>
      </c>
      <c r="M228" s="724">
        <v>627871700</v>
      </c>
      <c r="N228" s="724">
        <v>190264.15151515152</v>
      </c>
      <c r="O228" s="730">
        <v>2597</v>
      </c>
      <c r="P228" s="724">
        <v>627871700</v>
      </c>
      <c r="Q228" s="724">
        <v>241768.07855217558</v>
      </c>
      <c r="R228" s="724">
        <v>45126.076047479262</v>
      </c>
      <c r="S228" s="724">
        <v>-656.16387206685613</v>
      </c>
      <c r="T228" s="731">
        <v>51503.927037024056</v>
      </c>
    </row>
    <row r="229" spans="2:20">
      <c r="B229" s="732" t="s">
        <v>534</v>
      </c>
      <c r="C229" s="733">
        <v>10550</v>
      </c>
      <c r="D229" s="728" t="s">
        <v>535</v>
      </c>
      <c r="E229" s="729" t="s">
        <v>647</v>
      </c>
      <c r="F229" s="724"/>
      <c r="G229" s="724">
        <v>0</v>
      </c>
      <c r="H229" s="724">
        <v>0</v>
      </c>
      <c r="I229" s="730"/>
      <c r="J229" s="724">
        <v>0</v>
      </c>
      <c r="K229" s="724">
        <v>0</v>
      </c>
      <c r="L229" s="730"/>
      <c r="M229" s="724">
        <v>0</v>
      </c>
      <c r="N229" s="724">
        <v>0</v>
      </c>
      <c r="O229" s="730"/>
      <c r="P229" s="724">
        <v>1796620</v>
      </c>
      <c r="Q229" s="724">
        <v>0</v>
      </c>
      <c r="R229" s="724">
        <v>0</v>
      </c>
      <c r="S229" s="724">
        <v>0</v>
      </c>
      <c r="T229" s="731">
        <v>0</v>
      </c>
    </row>
    <row r="230" spans="2:20">
      <c r="B230" s="732" t="s">
        <v>513</v>
      </c>
      <c r="C230" s="733">
        <v>10550</v>
      </c>
      <c r="D230" s="728" t="s">
        <v>514</v>
      </c>
      <c r="E230" s="729" t="s">
        <v>647</v>
      </c>
      <c r="F230" s="724"/>
      <c r="G230" s="724">
        <v>0</v>
      </c>
      <c r="H230" s="724">
        <v>0</v>
      </c>
      <c r="I230" s="730">
        <v>1006</v>
      </c>
      <c r="J230" s="724">
        <v>200000000</v>
      </c>
      <c r="K230" s="724">
        <v>198807.15705765408</v>
      </c>
      <c r="L230" s="730"/>
      <c r="M230" s="724">
        <v>0</v>
      </c>
      <c r="N230" s="724">
        <v>0</v>
      </c>
      <c r="O230" s="730"/>
      <c r="P230" s="724">
        <v>0</v>
      </c>
      <c r="Q230" s="724">
        <v>0</v>
      </c>
      <c r="R230" s="724">
        <v>0</v>
      </c>
      <c r="S230" s="724">
        <v>-198807.15705765408</v>
      </c>
      <c r="T230" s="731">
        <v>0</v>
      </c>
    </row>
    <row r="231" spans="2:20">
      <c r="B231" s="732" t="s">
        <v>280</v>
      </c>
      <c r="C231" s="733">
        <v>10550</v>
      </c>
      <c r="D231" s="728" t="s">
        <v>281</v>
      </c>
      <c r="E231" s="729" t="s">
        <v>647</v>
      </c>
      <c r="F231" s="724"/>
      <c r="G231" s="724">
        <v>0</v>
      </c>
      <c r="H231" s="724">
        <v>0</v>
      </c>
      <c r="I231" s="730"/>
      <c r="J231" s="724">
        <v>51193767</v>
      </c>
      <c r="K231" s="724">
        <v>0</v>
      </c>
      <c r="L231" s="730"/>
      <c r="M231" s="724">
        <v>0</v>
      </c>
      <c r="N231" s="724">
        <v>0</v>
      </c>
      <c r="O231" s="730"/>
      <c r="P231" s="724">
        <v>0</v>
      </c>
      <c r="Q231" s="724">
        <v>0</v>
      </c>
      <c r="R231" s="724">
        <v>0</v>
      </c>
      <c r="S231" s="724">
        <v>0</v>
      </c>
      <c r="T231" s="731">
        <v>0</v>
      </c>
    </row>
    <row r="232" spans="2:20">
      <c r="B232" s="732"/>
      <c r="C232" s="733">
        <v>10550</v>
      </c>
      <c r="D232" s="728"/>
      <c r="E232" s="729"/>
      <c r="F232" s="724"/>
      <c r="G232" s="724"/>
      <c r="H232" s="724"/>
      <c r="I232" s="730"/>
      <c r="J232" s="724"/>
      <c r="K232" s="724"/>
      <c r="L232" s="730"/>
      <c r="M232" s="724">
        <v>0</v>
      </c>
      <c r="N232" s="724"/>
      <c r="O232" s="730"/>
      <c r="P232" s="724"/>
      <c r="Q232" s="724"/>
      <c r="R232" s="724">
        <v>0</v>
      </c>
      <c r="S232" s="724">
        <v>0</v>
      </c>
      <c r="T232" s="731">
        <v>0</v>
      </c>
    </row>
    <row r="233" spans="2:20">
      <c r="B233" s="726" t="s">
        <v>651</v>
      </c>
      <c r="C233" s="727">
        <v>10550</v>
      </c>
      <c r="D233" s="739" t="s">
        <v>107</v>
      </c>
      <c r="E233" s="737"/>
      <c r="F233" s="736"/>
      <c r="G233" s="824">
        <v>2457659043.5299997</v>
      </c>
      <c r="H233" s="824">
        <v>588094.59339816822</v>
      </c>
      <c r="I233" s="824">
        <v>53006</v>
      </c>
      <c r="J233" s="824">
        <v>3026547000</v>
      </c>
      <c r="K233" s="742">
        <v>1024814.2885295155</v>
      </c>
      <c r="L233" s="742">
        <v>84807</v>
      </c>
      <c r="M233" s="742">
        <v>2608793000</v>
      </c>
      <c r="N233" s="742">
        <v>379307.18926160561</v>
      </c>
      <c r="O233" s="742">
        <v>70917</v>
      </c>
      <c r="P233" s="742">
        <v>2483315047.1100001</v>
      </c>
      <c r="Q233" s="742">
        <v>579004.54323264246</v>
      </c>
      <c r="R233" s="742">
        <v>-9090.0501655256521</v>
      </c>
      <c r="S233" s="742">
        <v>-445809.74529687315</v>
      </c>
      <c r="T233" s="743">
        <v>199697.35397103682</v>
      </c>
    </row>
    <row r="234" spans="2:20">
      <c r="B234" s="826" t="s">
        <v>652</v>
      </c>
      <c r="C234" s="826"/>
      <c r="D234" s="826"/>
      <c r="E234" s="827"/>
      <c r="F234" s="828"/>
      <c r="G234" s="827"/>
      <c r="H234" s="828"/>
      <c r="I234" s="827"/>
      <c r="J234" s="828"/>
      <c r="K234" s="829"/>
      <c r="L234" s="827"/>
      <c r="M234" s="828"/>
      <c r="N234" s="829"/>
      <c r="O234" s="827"/>
      <c r="P234" s="828"/>
      <c r="Q234" s="829"/>
      <c r="R234" s="724"/>
      <c r="S234" s="724"/>
      <c r="T234" s="731"/>
    </row>
    <row r="235" spans="2:20">
      <c r="B235" s="831" t="s">
        <v>527</v>
      </c>
      <c r="C235" s="832">
        <v>10550</v>
      </c>
      <c r="D235" s="844"/>
      <c r="E235" s="746" t="s">
        <v>647</v>
      </c>
      <c r="F235" s="834"/>
      <c r="G235" s="845">
        <v>5099912</v>
      </c>
      <c r="H235" s="834"/>
      <c r="I235" s="834"/>
      <c r="J235" s="834"/>
      <c r="K235" s="834"/>
      <c r="L235" s="834"/>
      <c r="M235" s="834"/>
      <c r="N235" s="834"/>
      <c r="O235" s="834"/>
      <c r="P235" s="836">
        <v>287640</v>
      </c>
      <c r="Q235" s="834"/>
      <c r="R235" s="724"/>
      <c r="S235" s="724"/>
      <c r="T235" s="731"/>
    </row>
    <row r="236" spans="2:20" ht="24">
      <c r="B236" s="831" t="s">
        <v>488</v>
      </c>
      <c r="C236" s="832">
        <v>10550</v>
      </c>
      <c r="D236" s="844" t="str">
        <f>VLOOKUP(B236,[1]kodet!$B:$C,2,FALSE)</f>
        <v>Leje pune per shtesait e huaj, raportime statistikore, financiare, procedura prokurimi</v>
      </c>
      <c r="E236" s="746" t="s">
        <v>647</v>
      </c>
      <c r="F236" s="834"/>
      <c r="G236" s="834">
        <v>8918765</v>
      </c>
      <c r="H236" s="834"/>
      <c r="I236" s="834"/>
      <c r="J236" s="834"/>
      <c r="K236" s="834"/>
      <c r="L236" s="834"/>
      <c r="M236" s="834"/>
      <c r="N236" s="834"/>
      <c r="O236" s="834"/>
      <c r="P236" s="836">
        <v>439300</v>
      </c>
      <c r="Q236" s="834"/>
      <c r="R236" s="724"/>
      <c r="S236" s="724"/>
      <c r="T236" s="731"/>
    </row>
    <row r="237" spans="2:20">
      <c r="B237" s="831" t="s">
        <v>486</v>
      </c>
      <c r="C237" s="832">
        <v>10550</v>
      </c>
      <c r="D237" s="844" t="str">
        <f>VLOOKUP(B237,[1]kodet!$B:$C,2,FALSE)</f>
        <v>Te trajnuar ne Qendrat e Formimit Profesional Publik</v>
      </c>
      <c r="E237" s="746" t="s">
        <v>647</v>
      </c>
      <c r="F237" s="834"/>
      <c r="G237" s="834"/>
      <c r="H237" s="834"/>
      <c r="I237" s="834"/>
      <c r="J237" s="834"/>
      <c r="K237" s="834"/>
      <c r="L237" s="834"/>
      <c r="M237" s="834"/>
      <c r="N237" s="834"/>
      <c r="O237" s="834"/>
      <c r="P237" s="836">
        <v>6174108</v>
      </c>
      <c r="Q237" s="834"/>
      <c r="R237" s="724"/>
      <c r="S237" s="724"/>
      <c r="T237" s="731"/>
    </row>
    <row r="238" spans="2:20">
      <c r="B238" s="831" t="s">
        <v>493</v>
      </c>
      <c r="C238" s="832">
        <v>10550</v>
      </c>
      <c r="D238" s="844" t="str">
        <f>VLOOKUP(B238,[1]kodet!$B:$C,2,FALSE)</f>
        <v>Ndermjetesime te realizuara nga Zyrat e Punesimit  AKPA</v>
      </c>
      <c r="E238" s="746" t="s">
        <v>647</v>
      </c>
      <c r="F238" s="834"/>
      <c r="G238" s="834"/>
      <c r="H238" s="834"/>
      <c r="I238" s="834"/>
      <c r="J238" s="834"/>
      <c r="K238" s="834"/>
      <c r="L238" s="834"/>
      <c r="M238" s="834"/>
      <c r="N238" s="834"/>
      <c r="O238" s="834"/>
      <c r="P238" s="836">
        <v>2258400</v>
      </c>
      <c r="Q238" s="834"/>
      <c r="R238" s="724"/>
      <c r="S238" s="724"/>
      <c r="T238" s="731"/>
    </row>
    <row r="239" spans="2:20">
      <c r="B239" s="831" t="s">
        <v>499</v>
      </c>
      <c r="C239" s="832">
        <v>10550</v>
      </c>
      <c r="D239" s="844" t="str">
        <f>VLOOKUP(B239,[1]kodet!$B:$C,2,FALSE)</f>
        <v>Te trajnuar ne Qendrat e Formimit Profesional Publik</v>
      </c>
      <c r="E239" s="746" t="s">
        <v>647</v>
      </c>
      <c r="F239" s="834"/>
      <c r="G239" s="834"/>
      <c r="H239" s="834"/>
      <c r="I239" s="834"/>
      <c r="J239" s="834"/>
      <c r="K239" s="834"/>
      <c r="L239" s="834"/>
      <c r="M239" s="834"/>
      <c r="N239" s="834"/>
      <c r="O239" s="834"/>
      <c r="P239" s="836">
        <v>5717183</v>
      </c>
      <c r="Q239" s="834"/>
      <c r="R239" s="724"/>
      <c r="S239" s="724"/>
      <c r="T239" s="731"/>
    </row>
    <row r="240" spans="2:20" ht="24">
      <c r="B240" s="831" t="s">
        <v>490</v>
      </c>
      <c r="C240" s="832">
        <v>10550</v>
      </c>
      <c r="D240" s="844" t="str">
        <f>VLOOKUP(B240,[1]kodet!$B:$C,2,FALSE)</f>
        <v>Leje pune per shtesait e huaj, raportime statistikore, financiare, procedura prokurimi</v>
      </c>
      <c r="E240" s="746" t="s">
        <v>647</v>
      </c>
      <c r="F240" s="834"/>
      <c r="G240" s="834"/>
      <c r="H240" s="834"/>
      <c r="I240" s="834"/>
      <c r="J240" s="834"/>
      <c r="K240" s="834"/>
      <c r="L240" s="834"/>
      <c r="M240" s="834"/>
      <c r="N240" s="834"/>
      <c r="O240" s="834"/>
      <c r="P240" s="836">
        <v>26621548.5</v>
      </c>
      <c r="Q240" s="834"/>
      <c r="R240" s="724"/>
      <c r="S240" s="724"/>
      <c r="T240" s="731"/>
    </row>
    <row r="241" spans="2:23">
      <c r="B241" s="831" t="s">
        <v>536</v>
      </c>
      <c r="C241" s="832">
        <v>10550</v>
      </c>
      <c r="D241" s="844"/>
      <c r="E241" s="746" t="s">
        <v>647</v>
      </c>
      <c r="F241" s="834"/>
      <c r="G241" s="834"/>
      <c r="H241" s="834"/>
      <c r="I241" s="834"/>
      <c r="J241" s="834"/>
      <c r="K241" s="834"/>
      <c r="L241" s="834"/>
      <c r="M241" s="834"/>
      <c r="N241" s="834"/>
      <c r="O241" s="834"/>
      <c r="P241" s="836">
        <v>11102185.800000001</v>
      </c>
      <c r="Q241" s="834"/>
      <c r="R241" s="724"/>
      <c r="S241" s="724"/>
      <c r="T241" s="731"/>
    </row>
    <row r="242" spans="2:23">
      <c r="B242" s="831" t="s">
        <v>468</v>
      </c>
      <c r="C242" s="832">
        <v>10550</v>
      </c>
      <c r="D242" s="844"/>
      <c r="E242" s="746" t="s">
        <v>647</v>
      </c>
      <c r="F242" s="834"/>
      <c r="G242" s="834"/>
      <c r="H242" s="834"/>
      <c r="I242" s="834"/>
      <c r="J242" s="834"/>
      <c r="K242" s="834"/>
      <c r="L242" s="834"/>
      <c r="M242" s="834"/>
      <c r="N242" s="834"/>
      <c r="O242" s="834"/>
      <c r="P242" s="836">
        <v>3715880</v>
      </c>
      <c r="Q242" s="834"/>
      <c r="R242" s="724"/>
      <c r="S242" s="724"/>
      <c r="T242" s="731"/>
      <c r="U242" s="681" t="s">
        <v>159</v>
      </c>
    </row>
    <row r="243" spans="2:23" ht="12.75" thickBot="1">
      <c r="B243" s="846" t="s">
        <v>651</v>
      </c>
      <c r="C243" s="847">
        <v>10550</v>
      </c>
      <c r="D243" s="848" t="s">
        <v>107</v>
      </c>
      <c r="E243" s="848"/>
      <c r="F243" s="849"/>
      <c r="G243" s="850">
        <v>14018677</v>
      </c>
      <c r="H243" s="849"/>
      <c r="I243" s="849"/>
      <c r="J243" s="850">
        <v>0</v>
      </c>
      <c r="K243" s="849"/>
      <c r="L243" s="849"/>
      <c r="M243" s="850">
        <v>0</v>
      </c>
      <c r="N243" s="849"/>
      <c r="O243" s="849"/>
      <c r="P243" s="841">
        <v>56316245.299999997</v>
      </c>
      <c r="Q243" s="849"/>
      <c r="R243" s="849"/>
      <c r="S243" s="849"/>
      <c r="T243" s="851"/>
      <c r="W243" s="852"/>
    </row>
    <row r="244" spans="2:23" ht="12.75" thickTop="1">
      <c r="B244" s="777" t="s">
        <v>656</v>
      </c>
      <c r="C244" s="778" t="s">
        <v>35</v>
      </c>
      <c r="D244" s="779" t="s">
        <v>657</v>
      </c>
      <c r="E244" s="780" t="s">
        <v>647</v>
      </c>
      <c r="F244" s="781"/>
      <c r="G244" s="781">
        <v>0</v>
      </c>
      <c r="H244" s="781">
        <v>0</v>
      </c>
      <c r="I244" s="782"/>
      <c r="J244" s="781">
        <v>0</v>
      </c>
      <c r="K244" s="781">
        <v>0</v>
      </c>
      <c r="L244" s="782"/>
      <c r="M244" s="781">
        <v>0</v>
      </c>
      <c r="N244" s="781">
        <v>0</v>
      </c>
      <c r="O244" s="782"/>
      <c r="P244" s="781">
        <v>0</v>
      </c>
      <c r="Q244" s="781">
        <v>0</v>
      </c>
      <c r="R244" s="781">
        <v>0</v>
      </c>
      <c r="S244" s="781">
        <v>0</v>
      </c>
      <c r="T244" s="853">
        <v>0</v>
      </c>
    </row>
    <row r="245" spans="2:23">
      <c r="B245" s="785" t="s">
        <v>198</v>
      </c>
      <c r="C245" s="786" t="s">
        <v>35</v>
      </c>
      <c r="D245" s="779" t="s">
        <v>199</v>
      </c>
      <c r="E245" s="780" t="s">
        <v>647</v>
      </c>
      <c r="F245" s="781">
        <v>0</v>
      </c>
      <c r="G245" s="781">
        <v>6685740</v>
      </c>
      <c r="H245" s="781">
        <v>0</v>
      </c>
      <c r="I245" s="782"/>
      <c r="J245" s="781">
        <v>0</v>
      </c>
      <c r="K245" s="781">
        <v>0</v>
      </c>
      <c r="L245" s="782"/>
      <c r="M245" s="781">
        <v>0</v>
      </c>
      <c r="N245" s="781">
        <v>0</v>
      </c>
      <c r="O245" s="782"/>
      <c r="P245" s="781">
        <v>0</v>
      </c>
      <c r="Q245" s="781">
        <v>0</v>
      </c>
      <c r="R245" s="781">
        <v>0</v>
      </c>
      <c r="S245" s="781">
        <v>0</v>
      </c>
      <c r="T245" s="853">
        <v>0</v>
      </c>
    </row>
    <row r="246" spans="2:23">
      <c r="B246" s="785" t="s">
        <v>200</v>
      </c>
      <c r="C246" s="786" t="s">
        <v>35</v>
      </c>
      <c r="D246" s="779" t="s">
        <v>201</v>
      </c>
      <c r="E246" s="780" t="s">
        <v>647</v>
      </c>
      <c r="F246" s="781"/>
      <c r="G246" s="781">
        <v>0</v>
      </c>
      <c r="H246" s="781">
        <v>0</v>
      </c>
      <c r="I246" s="782"/>
      <c r="J246" s="781">
        <v>0</v>
      </c>
      <c r="K246" s="781">
        <v>0</v>
      </c>
      <c r="L246" s="782">
        <v>1</v>
      </c>
      <c r="M246" s="781">
        <v>867200000</v>
      </c>
      <c r="N246" s="781">
        <v>867200000</v>
      </c>
      <c r="O246" s="782">
        <v>1</v>
      </c>
      <c r="P246" s="781">
        <v>867200000</v>
      </c>
      <c r="Q246" s="781">
        <v>0</v>
      </c>
      <c r="R246" s="781">
        <v>0</v>
      </c>
      <c r="S246" s="781">
        <v>0</v>
      </c>
      <c r="T246" s="853">
        <v>-867200000</v>
      </c>
    </row>
    <row r="247" spans="2:23">
      <c r="B247" s="785" t="s">
        <v>202</v>
      </c>
      <c r="C247" s="786" t="s">
        <v>35</v>
      </c>
      <c r="D247" s="779" t="s">
        <v>203</v>
      </c>
      <c r="E247" s="780" t="s">
        <v>647</v>
      </c>
      <c r="F247" s="781"/>
      <c r="G247" s="781">
        <v>0</v>
      </c>
      <c r="H247" s="781">
        <v>0</v>
      </c>
      <c r="I247" s="782">
        <v>1</v>
      </c>
      <c r="J247" s="781">
        <v>50000000</v>
      </c>
      <c r="K247" s="781">
        <v>50000000</v>
      </c>
      <c r="L247" s="782"/>
      <c r="M247" s="781">
        <v>0</v>
      </c>
      <c r="N247" s="781">
        <v>0</v>
      </c>
      <c r="O247" s="782"/>
      <c r="P247" s="781">
        <v>0</v>
      </c>
      <c r="Q247" s="781">
        <v>0</v>
      </c>
      <c r="R247" s="781">
        <v>0</v>
      </c>
      <c r="S247" s="781">
        <v>-50000000</v>
      </c>
      <c r="T247" s="853">
        <v>0</v>
      </c>
    </row>
    <row r="248" spans="2:23">
      <c r="B248" s="785" t="s">
        <v>187</v>
      </c>
      <c r="C248" s="786" t="s">
        <v>35</v>
      </c>
      <c r="D248" s="779" t="s">
        <v>188</v>
      </c>
      <c r="E248" s="780" t="s">
        <v>647</v>
      </c>
      <c r="F248" s="781"/>
      <c r="G248" s="781">
        <v>0</v>
      </c>
      <c r="H248" s="781">
        <v>0</v>
      </c>
      <c r="I248" s="782"/>
      <c r="J248" s="781">
        <v>0</v>
      </c>
      <c r="K248" s="781">
        <v>0</v>
      </c>
      <c r="L248" s="782">
        <v>10</v>
      </c>
      <c r="M248" s="781">
        <v>884630</v>
      </c>
      <c r="N248" s="781">
        <v>88463</v>
      </c>
      <c r="O248" s="782">
        <v>10</v>
      </c>
      <c r="P248" s="781">
        <v>537452</v>
      </c>
      <c r="Q248" s="781">
        <v>0</v>
      </c>
      <c r="R248" s="781">
        <v>0</v>
      </c>
      <c r="S248" s="781">
        <v>0</v>
      </c>
      <c r="T248" s="853">
        <v>-88463</v>
      </c>
    </row>
    <row r="249" spans="2:23">
      <c r="B249" s="785" t="s">
        <v>189</v>
      </c>
      <c r="C249" s="786" t="s">
        <v>35</v>
      </c>
      <c r="D249" s="779" t="s">
        <v>190</v>
      </c>
      <c r="E249" s="780" t="s">
        <v>647</v>
      </c>
      <c r="F249" s="781"/>
      <c r="G249" s="781">
        <v>0</v>
      </c>
      <c r="H249" s="781">
        <v>0</v>
      </c>
      <c r="I249" s="782"/>
      <c r="J249" s="781">
        <v>0</v>
      </c>
      <c r="K249" s="781">
        <v>0</v>
      </c>
      <c r="L249" s="782">
        <v>14</v>
      </c>
      <c r="M249" s="781">
        <v>13677822</v>
      </c>
      <c r="N249" s="781">
        <v>976987.28571428568</v>
      </c>
      <c r="O249" s="782">
        <v>14</v>
      </c>
      <c r="P249" s="781">
        <v>11593543</v>
      </c>
      <c r="Q249" s="781">
        <v>0</v>
      </c>
      <c r="R249" s="781">
        <v>0</v>
      </c>
      <c r="S249" s="781">
        <v>0</v>
      </c>
      <c r="T249" s="853">
        <v>-976987.28571428568</v>
      </c>
    </row>
    <row r="250" spans="2:23">
      <c r="B250" s="785" t="s">
        <v>195</v>
      </c>
      <c r="C250" s="786" t="s">
        <v>35</v>
      </c>
      <c r="D250" s="779" t="s">
        <v>196</v>
      </c>
      <c r="E250" s="780" t="s">
        <v>647</v>
      </c>
      <c r="F250" s="781">
        <v>19</v>
      </c>
      <c r="G250" s="781">
        <v>64286956</v>
      </c>
      <c r="H250" s="781">
        <v>3383524</v>
      </c>
      <c r="I250" s="782">
        <v>14</v>
      </c>
      <c r="J250" s="781">
        <v>174138000</v>
      </c>
      <c r="K250" s="781">
        <v>12438428.571428571</v>
      </c>
      <c r="L250" s="782">
        <v>14</v>
      </c>
      <c r="M250" s="781">
        <v>112549540</v>
      </c>
      <c r="N250" s="781">
        <v>8039252.8571428573</v>
      </c>
      <c r="O250" s="782">
        <v>5</v>
      </c>
      <c r="P250" s="781">
        <v>112549539.8</v>
      </c>
      <c r="Q250" s="781">
        <v>3383524</v>
      </c>
      <c r="R250" s="781">
        <v>0</v>
      </c>
      <c r="S250" s="781">
        <v>-9054904.5714285709</v>
      </c>
      <c r="T250" s="853">
        <v>-4655728.8571428573</v>
      </c>
    </row>
    <row r="251" spans="2:23">
      <c r="B251" s="785" t="s">
        <v>193</v>
      </c>
      <c r="C251" s="786" t="s">
        <v>35</v>
      </c>
      <c r="D251" s="779" t="s">
        <v>194</v>
      </c>
      <c r="E251" s="780" t="s">
        <v>647</v>
      </c>
      <c r="F251" s="781"/>
      <c r="G251" s="781">
        <v>0</v>
      </c>
      <c r="H251" s="781">
        <v>0</v>
      </c>
      <c r="I251" s="782">
        <v>20</v>
      </c>
      <c r="J251" s="781">
        <v>15250000</v>
      </c>
      <c r="K251" s="781">
        <v>762500</v>
      </c>
      <c r="L251" s="782">
        <v>20</v>
      </c>
      <c r="M251" s="781">
        <v>7365477</v>
      </c>
      <c r="N251" s="781">
        <v>368273.85</v>
      </c>
      <c r="O251" s="782">
        <v>20</v>
      </c>
      <c r="P251" s="781">
        <v>7365477</v>
      </c>
      <c r="Q251" s="781">
        <v>0</v>
      </c>
      <c r="R251" s="781">
        <v>0</v>
      </c>
      <c r="S251" s="781">
        <v>-762500</v>
      </c>
      <c r="T251" s="853">
        <v>-368273.85</v>
      </c>
    </row>
    <row r="252" spans="2:23">
      <c r="B252" s="785" t="s">
        <v>191</v>
      </c>
      <c r="C252" s="786" t="s">
        <v>35</v>
      </c>
      <c r="D252" s="779" t="s">
        <v>192</v>
      </c>
      <c r="E252" s="780" t="s">
        <v>647</v>
      </c>
      <c r="F252" s="781"/>
      <c r="G252" s="781">
        <v>0</v>
      </c>
      <c r="H252" s="781">
        <v>0</v>
      </c>
      <c r="I252" s="782">
        <v>5</v>
      </c>
      <c r="J252" s="781">
        <v>110000000</v>
      </c>
      <c r="K252" s="781">
        <v>22000000</v>
      </c>
      <c r="L252" s="782">
        <v>5</v>
      </c>
      <c r="M252" s="781">
        <v>112298531</v>
      </c>
      <c r="N252" s="781">
        <v>22459706.199999999</v>
      </c>
      <c r="O252" s="782">
        <v>14</v>
      </c>
      <c r="P252" s="781">
        <v>112298531</v>
      </c>
      <c r="Q252" s="781">
        <v>0</v>
      </c>
      <c r="R252" s="781">
        <v>0</v>
      </c>
      <c r="S252" s="781">
        <v>-22000000</v>
      </c>
      <c r="T252" s="853">
        <v>-22459706.199999999</v>
      </c>
    </row>
    <row r="253" spans="2:23">
      <c r="B253" s="785"/>
      <c r="C253" s="786" t="s">
        <v>35</v>
      </c>
      <c r="D253" s="779"/>
      <c r="E253" s="780" t="s">
        <v>647</v>
      </c>
      <c r="F253" s="781"/>
      <c r="G253" s="781">
        <v>0</v>
      </c>
      <c r="H253" s="781">
        <v>0</v>
      </c>
      <c r="I253" s="782"/>
      <c r="J253" s="781">
        <v>0</v>
      </c>
      <c r="K253" s="781">
        <v>0</v>
      </c>
      <c r="L253" s="782"/>
      <c r="M253" s="781">
        <v>0</v>
      </c>
      <c r="N253" s="781">
        <v>0</v>
      </c>
      <c r="O253" s="782"/>
      <c r="P253" s="781">
        <v>0</v>
      </c>
      <c r="Q253" s="781">
        <v>0</v>
      </c>
      <c r="R253" s="781">
        <v>0</v>
      </c>
      <c r="S253" s="781">
        <v>0</v>
      </c>
      <c r="T253" s="853">
        <v>0</v>
      </c>
    </row>
    <row r="254" spans="2:23">
      <c r="B254" s="777"/>
      <c r="C254" s="778" t="s">
        <v>35</v>
      </c>
      <c r="D254" s="787"/>
      <c r="E254" s="788" t="s">
        <v>647</v>
      </c>
      <c r="F254" s="854"/>
      <c r="G254" s="854"/>
      <c r="H254" s="781">
        <v>0</v>
      </c>
      <c r="I254" s="855"/>
      <c r="J254" s="854"/>
      <c r="K254" s="854">
        <v>0</v>
      </c>
      <c r="L254" s="855"/>
      <c r="M254" s="854"/>
      <c r="N254" s="854">
        <v>0</v>
      </c>
      <c r="O254" s="855"/>
      <c r="P254" s="854"/>
      <c r="Q254" s="854">
        <v>0</v>
      </c>
      <c r="R254" s="781">
        <v>0</v>
      </c>
      <c r="S254" s="781">
        <v>0</v>
      </c>
      <c r="T254" s="853">
        <v>0</v>
      </c>
    </row>
    <row r="255" spans="2:23">
      <c r="B255" s="777" t="s">
        <v>651</v>
      </c>
      <c r="C255" s="778" t="s">
        <v>35</v>
      </c>
      <c r="D255" s="787" t="s">
        <v>107</v>
      </c>
      <c r="E255" s="788"/>
      <c r="F255" s="854"/>
      <c r="G255" s="856">
        <v>70972696</v>
      </c>
      <c r="H255" s="789">
        <v>3383524</v>
      </c>
      <c r="I255" s="789">
        <v>40</v>
      </c>
      <c r="J255" s="789">
        <v>349388000</v>
      </c>
      <c r="K255" s="789">
        <v>85200928.571428567</v>
      </c>
      <c r="L255" s="789">
        <v>64</v>
      </c>
      <c r="M255" s="789">
        <v>1113976000</v>
      </c>
      <c r="N255" s="789">
        <v>899132683.19285715</v>
      </c>
      <c r="O255" s="789">
        <v>64</v>
      </c>
      <c r="P255" s="789">
        <v>1111544542.8</v>
      </c>
      <c r="Q255" s="789">
        <v>3383524</v>
      </c>
      <c r="R255" s="789">
        <v>0</v>
      </c>
      <c r="S255" s="789">
        <v>-81817404.571428567</v>
      </c>
      <c r="T255" s="857">
        <v>-895749159.19285715</v>
      </c>
    </row>
    <row r="256" spans="2:23">
      <c r="B256" s="790" t="s">
        <v>652</v>
      </c>
      <c r="C256" s="791"/>
      <c r="D256" s="792"/>
      <c r="E256" s="793"/>
      <c r="F256" s="793"/>
      <c r="G256" s="793"/>
      <c r="H256" s="793"/>
      <c r="I256" s="793"/>
      <c r="J256" s="793"/>
      <c r="K256" s="793"/>
      <c r="L256" s="793"/>
      <c r="M256" s="793"/>
      <c r="N256" s="793"/>
      <c r="O256" s="793"/>
      <c r="P256" s="793"/>
      <c r="Q256" s="793"/>
      <c r="R256" s="793"/>
      <c r="S256" s="793"/>
      <c r="T256" s="794"/>
    </row>
    <row r="257" spans="2:21">
      <c r="B257" s="795" t="s">
        <v>296</v>
      </c>
      <c r="C257" s="796" t="s">
        <v>35</v>
      </c>
      <c r="D257" s="797" t="s">
        <v>291</v>
      </c>
      <c r="E257" s="797" t="s">
        <v>647</v>
      </c>
      <c r="F257" s="798"/>
      <c r="G257" s="799"/>
      <c r="H257" s="798"/>
      <c r="I257" s="798"/>
      <c r="J257" s="799">
        <v>0</v>
      </c>
      <c r="K257" s="798"/>
      <c r="L257" s="798"/>
      <c r="M257" s="799">
        <v>0</v>
      </c>
      <c r="N257" s="798"/>
      <c r="O257" s="798"/>
      <c r="P257" s="800"/>
      <c r="Q257" s="798"/>
      <c r="R257" s="798"/>
      <c r="S257" s="798"/>
      <c r="T257" s="801"/>
    </row>
    <row r="258" spans="2:21">
      <c r="B258" s="795" t="s">
        <v>316</v>
      </c>
      <c r="C258" s="796" t="s">
        <v>35</v>
      </c>
      <c r="D258" s="797" t="s">
        <v>653</v>
      </c>
      <c r="E258" s="797"/>
      <c r="F258" s="798"/>
      <c r="G258" s="799"/>
      <c r="H258" s="798"/>
      <c r="I258" s="798"/>
      <c r="J258" s="799">
        <v>0</v>
      </c>
      <c r="K258" s="798"/>
      <c r="L258" s="798"/>
      <c r="M258" s="799">
        <v>0</v>
      </c>
      <c r="N258" s="798"/>
      <c r="O258" s="798"/>
      <c r="P258" s="802"/>
      <c r="Q258" s="798"/>
      <c r="R258" s="798"/>
      <c r="S258" s="798"/>
      <c r="T258" s="801"/>
    </row>
    <row r="259" spans="2:21" ht="12.75" thickBot="1">
      <c r="B259" s="803" t="s">
        <v>651</v>
      </c>
      <c r="C259" s="804" t="s">
        <v>35</v>
      </c>
      <c r="D259" s="805" t="s">
        <v>107</v>
      </c>
      <c r="E259" s="805"/>
      <c r="F259" s="806"/>
      <c r="G259" s="807"/>
      <c r="H259" s="806"/>
      <c r="I259" s="806"/>
      <c r="J259" s="807">
        <v>0</v>
      </c>
      <c r="K259" s="806"/>
      <c r="L259" s="806"/>
      <c r="M259" s="807">
        <v>0</v>
      </c>
      <c r="N259" s="806"/>
      <c r="O259" s="806"/>
      <c r="P259" s="808"/>
      <c r="Q259" s="806"/>
      <c r="R259" s="806"/>
      <c r="S259" s="806"/>
      <c r="T259" s="809"/>
      <c r="U259" s="681" t="s">
        <v>159</v>
      </c>
    </row>
    <row r="260" spans="2:21" ht="12.75" thickTop="1">
      <c r="B260" s="726" t="s">
        <v>549</v>
      </c>
      <c r="C260" s="727">
        <v>10220</v>
      </c>
      <c r="D260" s="728" t="s">
        <v>550</v>
      </c>
      <c r="E260" s="729" t="s">
        <v>647</v>
      </c>
      <c r="F260" s="724"/>
      <c r="G260" s="724">
        <v>0</v>
      </c>
      <c r="H260" s="724">
        <f t="shared" ref="H260:H308" si="0">IFERROR(G260/F260,0)</f>
        <v>0</v>
      </c>
      <c r="I260" s="730"/>
      <c r="J260" s="724">
        <v>0</v>
      </c>
      <c r="K260" s="724">
        <f t="shared" ref="K260:K308" si="1">IFERROR(J260/I260,0)</f>
        <v>0</v>
      </c>
      <c r="L260" s="730"/>
      <c r="M260" s="724">
        <v>3855338</v>
      </c>
      <c r="N260" s="724">
        <f t="shared" ref="N260:N308" si="2">IFERROR(M260/L260,0)</f>
        <v>0</v>
      </c>
      <c r="O260" s="730"/>
      <c r="P260" s="858">
        <v>0</v>
      </c>
      <c r="Q260" s="724">
        <v>0</v>
      </c>
      <c r="R260" s="724">
        <f>Q260-H260</f>
        <v>0</v>
      </c>
      <c r="S260" s="724">
        <f>Q260-K260</f>
        <v>0</v>
      </c>
      <c r="T260" s="731">
        <f>Q260-N260</f>
        <v>0</v>
      </c>
    </row>
    <row r="261" spans="2:21">
      <c r="B261" s="732" t="s">
        <v>551</v>
      </c>
      <c r="C261" s="733">
        <v>10220</v>
      </c>
      <c r="D261" s="728" t="s">
        <v>552</v>
      </c>
      <c r="E261" s="729" t="s">
        <v>647</v>
      </c>
      <c r="F261" s="724"/>
      <c r="G261" s="724">
        <v>0</v>
      </c>
      <c r="H261" s="724">
        <f t="shared" si="0"/>
        <v>0</v>
      </c>
      <c r="I261" s="730"/>
      <c r="J261" s="724">
        <v>0</v>
      </c>
      <c r="K261" s="724">
        <f t="shared" si="1"/>
        <v>0</v>
      </c>
      <c r="L261" s="730"/>
      <c r="M261" s="724">
        <v>255830000</v>
      </c>
      <c r="N261" s="724">
        <f t="shared" si="2"/>
        <v>0</v>
      </c>
      <c r="O261" s="730"/>
      <c r="P261" s="858">
        <v>255830000</v>
      </c>
      <c r="Q261" s="724">
        <v>0</v>
      </c>
      <c r="R261" s="724">
        <f t="shared" ref="R261:R308" si="3">Q261-H261</f>
        <v>0</v>
      </c>
      <c r="S261" s="724">
        <f t="shared" ref="S261:S308" si="4">Q261-K261</f>
        <v>0</v>
      </c>
      <c r="T261" s="731">
        <f t="shared" ref="T261:T308" si="5">Q261-N261</f>
        <v>0</v>
      </c>
    </row>
    <row r="262" spans="2:21" ht="24">
      <c r="B262" s="732" t="s">
        <v>553</v>
      </c>
      <c r="C262" s="733">
        <v>10220</v>
      </c>
      <c r="D262" s="728" t="s">
        <v>554</v>
      </c>
      <c r="E262" s="729" t="s">
        <v>647</v>
      </c>
      <c r="F262" s="724"/>
      <c r="G262" s="724">
        <v>0</v>
      </c>
      <c r="H262" s="724">
        <f t="shared" si="0"/>
        <v>0</v>
      </c>
      <c r="I262" s="730"/>
      <c r="J262" s="724">
        <v>0</v>
      </c>
      <c r="K262" s="724">
        <f t="shared" si="1"/>
        <v>0</v>
      </c>
      <c r="L262" s="730"/>
      <c r="M262" s="724">
        <v>14803000</v>
      </c>
      <c r="N262" s="724">
        <f t="shared" si="2"/>
        <v>0</v>
      </c>
      <c r="O262" s="730"/>
      <c r="P262" s="858">
        <v>14803000</v>
      </c>
      <c r="Q262" s="724">
        <v>0</v>
      </c>
      <c r="R262" s="724">
        <f t="shared" si="3"/>
        <v>0</v>
      </c>
      <c r="S262" s="724">
        <f t="shared" si="4"/>
        <v>0</v>
      </c>
      <c r="T262" s="731">
        <f t="shared" si="5"/>
        <v>0</v>
      </c>
    </row>
    <row r="263" spans="2:21" ht="24">
      <c r="B263" s="732" t="s">
        <v>555</v>
      </c>
      <c r="C263" s="733">
        <v>10220</v>
      </c>
      <c r="D263" s="728" t="s">
        <v>556</v>
      </c>
      <c r="E263" s="729" t="s">
        <v>647</v>
      </c>
      <c r="F263" s="724"/>
      <c r="G263" s="724">
        <v>0</v>
      </c>
      <c r="H263" s="724">
        <f t="shared" si="0"/>
        <v>0</v>
      </c>
      <c r="I263" s="730"/>
      <c r="J263" s="724">
        <v>0</v>
      </c>
      <c r="K263" s="724">
        <f t="shared" si="1"/>
        <v>0</v>
      </c>
      <c r="L263" s="730"/>
      <c r="M263" s="724">
        <v>2492000</v>
      </c>
      <c r="N263" s="724">
        <f t="shared" si="2"/>
        <v>0</v>
      </c>
      <c r="O263" s="730"/>
      <c r="P263" s="858">
        <v>2492000</v>
      </c>
      <c r="Q263" s="724">
        <v>0</v>
      </c>
      <c r="R263" s="724">
        <f t="shared" si="3"/>
        <v>0</v>
      </c>
      <c r="S263" s="724">
        <f t="shared" si="4"/>
        <v>0</v>
      </c>
      <c r="T263" s="731">
        <f t="shared" si="5"/>
        <v>0</v>
      </c>
    </row>
    <row r="264" spans="2:21">
      <c r="B264" s="732" t="s">
        <v>557</v>
      </c>
      <c r="C264" s="733">
        <v>10220</v>
      </c>
      <c r="D264" s="728" t="s">
        <v>558</v>
      </c>
      <c r="E264" s="729" t="s">
        <v>647</v>
      </c>
      <c r="F264" s="724"/>
      <c r="G264" s="724">
        <v>0</v>
      </c>
      <c r="H264" s="724">
        <f t="shared" si="0"/>
        <v>0</v>
      </c>
      <c r="I264" s="730"/>
      <c r="J264" s="724">
        <v>0</v>
      </c>
      <c r="K264" s="724">
        <f t="shared" si="1"/>
        <v>0</v>
      </c>
      <c r="L264" s="730"/>
      <c r="M264" s="724">
        <v>22042000</v>
      </c>
      <c r="N264" s="724">
        <f t="shared" si="2"/>
        <v>0</v>
      </c>
      <c r="O264" s="730"/>
      <c r="P264" s="858">
        <v>22042000</v>
      </c>
      <c r="Q264" s="724">
        <v>0</v>
      </c>
      <c r="R264" s="724">
        <f t="shared" si="3"/>
        <v>0</v>
      </c>
      <c r="S264" s="724">
        <f t="shared" si="4"/>
        <v>0</v>
      </c>
      <c r="T264" s="731">
        <f t="shared" si="5"/>
        <v>0</v>
      </c>
    </row>
    <row r="265" spans="2:21" ht="24">
      <c r="B265" s="732" t="s">
        <v>559</v>
      </c>
      <c r="C265" s="733">
        <v>10220</v>
      </c>
      <c r="D265" s="728" t="s">
        <v>560</v>
      </c>
      <c r="E265" s="729" t="s">
        <v>647</v>
      </c>
      <c r="F265" s="724"/>
      <c r="G265" s="724">
        <v>0</v>
      </c>
      <c r="H265" s="724">
        <f t="shared" si="0"/>
        <v>0</v>
      </c>
      <c r="I265" s="730"/>
      <c r="J265" s="724">
        <v>0</v>
      </c>
      <c r="K265" s="724">
        <f t="shared" si="1"/>
        <v>0</v>
      </c>
      <c r="L265" s="730"/>
      <c r="M265" s="724">
        <v>293157000</v>
      </c>
      <c r="N265" s="724">
        <f t="shared" si="2"/>
        <v>0</v>
      </c>
      <c r="O265" s="730"/>
      <c r="P265" s="858">
        <v>293157000</v>
      </c>
      <c r="Q265" s="724">
        <v>0</v>
      </c>
      <c r="R265" s="724">
        <f t="shared" si="3"/>
        <v>0</v>
      </c>
      <c r="S265" s="724">
        <f t="shared" si="4"/>
        <v>0</v>
      </c>
      <c r="T265" s="731">
        <f t="shared" si="5"/>
        <v>0</v>
      </c>
    </row>
    <row r="266" spans="2:21">
      <c r="B266" s="732" t="s">
        <v>561</v>
      </c>
      <c r="C266" s="733">
        <v>10220</v>
      </c>
      <c r="D266" s="728" t="s">
        <v>562</v>
      </c>
      <c r="E266" s="729" t="s">
        <v>647</v>
      </c>
      <c r="F266" s="724"/>
      <c r="G266" s="724">
        <v>0</v>
      </c>
      <c r="H266" s="724">
        <f t="shared" si="0"/>
        <v>0</v>
      </c>
      <c r="I266" s="730"/>
      <c r="J266" s="724">
        <v>0</v>
      </c>
      <c r="K266" s="724">
        <f t="shared" si="1"/>
        <v>0</v>
      </c>
      <c r="L266" s="730"/>
      <c r="M266" s="724">
        <v>4055000</v>
      </c>
      <c r="N266" s="724">
        <f t="shared" si="2"/>
        <v>0</v>
      </c>
      <c r="O266" s="730"/>
      <c r="P266" s="858">
        <v>4055000</v>
      </c>
      <c r="Q266" s="724">
        <v>0</v>
      </c>
      <c r="R266" s="724">
        <f t="shared" si="3"/>
        <v>0</v>
      </c>
      <c r="S266" s="724">
        <f t="shared" si="4"/>
        <v>0</v>
      </c>
      <c r="T266" s="731">
        <f t="shared" si="5"/>
        <v>0</v>
      </c>
    </row>
    <row r="267" spans="2:21" ht="24">
      <c r="B267" s="732" t="s">
        <v>563</v>
      </c>
      <c r="C267" s="733">
        <v>10220</v>
      </c>
      <c r="D267" s="728" t="s">
        <v>564</v>
      </c>
      <c r="E267" s="729" t="s">
        <v>647</v>
      </c>
      <c r="F267" s="724"/>
      <c r="G267" s="724">
        <v>0</v>
      </c>
      <c r="H267" s="724">
        <f t="shared" si="0"/>
        <v>0</v>
      </c>
      <c r="I267" s="730"/>
      <c r="J267" s="724">
        <v>0</v>
      </c>
      <c r="K267" s="724">
        <f t="shared" si="1"/>
        <v>0</v>
      </c>
      <c r="L267" s="730"/>
      <c r="M267" s="724">
        <v>2767000</v>
      </c>
      <c r="N267" s="724">
        <f t="shared" si="2"/>
        <v>0</v>
      </c>
      <c r="O267" s="730"/>
      <c r="P267" s="858">
        <v>2767000</v>
      </c>
      <c r="Q267" s="724">
        <v>0</v>
      </c>
      <c r="R267" s="724">
        <f t="shared" si="3"/>
        <v>0</v>
      </c>
      <c r="S267" s="724">
        <f t="shared" si="4"/>
        <v>0</v>
      </c>
      <c r="T267" s="731">
        <f t="shared" si="5"/>
        <v>0</v>
      </c>
    </row>
    <row r="268" spans="2:21" ht="24">
      <c r="B268" s="732" t="s">
        <v>565</v>
      </c>
      <c r="C268" s="733">
        <v>10220</v>
      </c>
      <c r="D268" s="728" t="s">
        <v>566</v>
      </c>
      <c r="E268" s="729" t="s">
        <v>647</v>
      </c>
      <c r="F268" s="724"/>
      <c r="G268" s="724">
        <v>0</v>
      </c>
      <c r="H268" s="724">
        <f t="shared" si="0"/>
        <v>0</v>
      </c>
      <c r="I268" s="730"/>
      <c r="J268" s="724">
        <v>0</v>
      </c>
      <c r="K268" s="724">
        <f t="shared" si="1"/>
        <v>0</v>
      </c>
      <c r="L268" s="730"/>
      <c r="M268" s="724">
        <v>27115000</v>
      </c>
      <c r="N268" s="724">
        <f t="shared" si="2"/>
        <v>0</v>
      </c>
      <c r="O268" s="730"/>
      <c r="P268" s="858">
        <v>27115000</v>
      </c>
      <c r="Q268" s="724">
        <v>0</v>
      </c>
      <c r="R268" s="724">
        <f t="shared" si="3"/>
        <v>0</v>
      </c>
      <c r="S268" s="724">
        <f t="shared" si="4"/>
        <v>0</v>
      </c>
      <c r="T268" s="731">
        <f t="shared" si="5"/>
        <v>0</v>
      </c>
    </row>
    <row r="269" spans="2:21" ht="24">
      <c r="B269" s="732" t="s">
        <v>567</v>
      </c>
      <c r="C269" s="733">
        <v>10220</v>
      </c>
      <c r="D269" s="728" t="s">
        <v>568</v>
      </c>
      <c r="E269" s="729" t="s">
        <v>647</v>
      </c>
      <c r="F269" s="724"/>
      <c r="G269" s="724">
        <v>0</v>
      </c>
      <c r="H269" s="724">
        <f t="shared" si="0"/>
        <v>0</v>
      </c>
      <c r="I269" s="730"/>
      <c r="J269" s="724">
        <v>0</v>
      </c>
      <c r="K269" s="724">
        <f t="shared" si="1"/>
        <v>0</v>
      </c>
      <c r="L269" s="730"/>
      <c r="M269" s="724">
        <v>429431000</v>
      </c>
      <c r="N269" s="724">
        <f t="shared" si="2"/>
        <v>0</v>
      </c>
      <c r="O269" s="730"/>
      <c r="P269" s="858">
        <v>429431000</v>
      </c>
      <c r="Q269" s="724">
        <v>0</v>
      </c>
      <c r="R269" s="724">
        <f t="shared" si="3"/>
        <v>0</v>
      </c>
      <c r="S269" s="724">
        <f t="shared" si="4"/>
        <v>0</v>
      </c>
      <c r="T269" s="731">
        <f t="shared" si="5"/>
        <v>0</v>
      </c>
    </row>
    <row r="270" spans="2:21" ht="24">
      <c r="B270" s="732" t="s">
        <v>569</v>
      </c>
      <c r="C270" s="733">
        <v>10220</v>
      </c>
      <c r="D270" s="728" t="s">
        <v>570</v>
      </c>
      <c r="E270" s="729" t="s">
        <v>647</v>
      </c>
      <c r="F270" s="724"/>
      <c r="G270" s="724">
        <v>0</v>
      </c>
      <c r="H270" s="724">
        <f t="shared" si="0"/>
        <v>0</v>
      </c>
      <c r="I270" s="730"/>
      <c r="J270" s="724">
        <v>0</v>
      </c>
      <c r="K270" s="724">
        <f t="shared" si="1"/>
        <v>0</v>
      </c>
      <c r="L270" s="730"/>
      <c r="M270" s="724">
        <v>41268000</v>
      </c>
      <c r="N270" s="724">
        <f t="shared" si="2"/>
        <v>0</v>
      </c>
      <c r="O270" s="730"/>
      <c r="P270" s="858">
        <v>41268000</v>
      </c>
      <c r="Q270" s="724">
        <v>0</v>
      </c>
      <c r="R270" s="724">
        <f t="shared" si="3"/>
        <v>0</v>
      </c>
      <c r="S270" s="724">
        <f t="shared" si="4"/>
        <v>0</v>
      </c>
      <c r="T270" s="731">
        <f t="shared" si="5"/>
        <v>0</v>
      </c>
    </row>
    <row r="271" spans="2:21" ht="24">
      <c r="B271" s="732" t="s">
        <v>571</v>
      </c>
      <c r="C271" s="733">
        <v>10220</v>
      </c>
      <c r="D271" s="728" t="s">
        <v>572</v>
      </c>
      <c r="E271" s="729" t="s">
        <v>647</v>
      </c>
      <c r="F271" s="724"/>
      <c r="G271" s="724">
        <v>0</v>
      </c>
      <c r="H271" s="724">
        <f t="shared" si="0"/>
        <v>0</v>
      </c>
      <c r="I271" s="730"/>
      <c r="J271" s="724">
        <v>0</v>
      </c>
      <c r="K271" s="724">
        <f t="shared" si="1"/>
        <v>0</v>
      </c>
      <c r="L271" s="730"/>
      <c r="M271" s="724">
        <v>5108000</v>
      </c>
      <c r="N271" s="724">
        <f t="shared" si="2"/>
        <v>0</v>
      </c>
      <c r="O271" s="730"/>
      <c r="P271" s="858">
        <v>5108000</v>
      </c>
      <c r="Q271" s="724">
        <v>0</v>
      </c>
      <c r="R271" s="724">
        <f t="shared" si="3"/>
        <v>0</v>
      </c>
      <c r="S271" s="724">
        <f t="shared" si="4"/>
        <v>0</v>
      </c>
      <c r="T271" s="731">
        <f t="shared" si="5"/>
        <v>0</v>
      </c>
    </row>
    <row r="272" spans="2:21">
      <c r="B272" s="732" t="s">
        <v>573</v>
      </c>
      <c r="C272" s="733">
        <v>10220</v>
      </c>
      <c r="D272" s="728" t="s">
        <v>574</v>
      </c>
      <c r="E272" s="729" t="s">
        <v>647</v>
      </c>
      <c r="F272" s="724"/>
      <c r="G272" s="724">
        <v>0</v>
      </c>
      <c r="H272" s="724">
        <f t="shared" si="0"/>
        <v>0</v>
      </c>
      <c r="I272" s="730"/>
      <c r="J272" s="724">
        <v>0</v>
      </c>
      <c r="K272" s="724">
        <f t="shared" si="1"/>
        <v>0</v>
      </c>
      <c r="L272" s="730"/>
      <c r="M272" s="724">
        <v>27950000</v>
      </c>
      <c r="N272" s="724">
        <f t="shared" si="2"/>
        <v>0</v>
      </c>
      <c r="O272" s="730"/>
      <c r="P272" s="858">
        <v>27950000</v>
      </c>
      <c r="Q272" s="724">
        <v>0</v>
      </c>
      <c r="R272" s="724">
        <f t="shared" si="3"/>
        <v>0</v>
      </c>
      <c r="S272" s="724">
        <f t="shared" si="4"/>
        <v>0</v>
      </c>
      <c r="T272" s="731">
        <f t="shared" si="5"/>
        <v>0</v>
      </c>
    </row>
    <row r="273" spans="2:20">
      <c r="B273" s="732" t="s">
        <v>575</v>
      </c>
      <c r="C273" s="733">
        <v>10220</v>
      </c>
      <c r="D273" s="728" t="s">
        <v>576</v>
      </c>
      <c r="E273" s="729" t="s">
        <v>647</v>
      </c>
      <c r="F273" s="724"/>
      <c r="G273" s="724">
        <v>0</v>
      </c>
      <c r="H273" s="724">
        <f t="shared" si="0"/>
        <v>0</v>
      </c>
      <c r="I273" s="730"/>
      <c r="J273" s="724">
        <v>0</v>
      </c>
      <c r="K273" s="724">
        <f t="shared" si="1"/>
        <v>0</v>
      </c>
      <c r="L273" s="730"/>
      <c r="M273" s="724">
        <v>18259000</v>
      </c>
      <c r="N273" s="724">
        <f t="shared" si="2"/>
        <v>0</v>
      </c>
      <c r="O273" s="730"/>
      <c r="P273" s="858">
        <v>18259000</v>
      </c>
      <c r="Q273" s="724">
        <v>0</v>
      </c>
      <c r="R273" s="724">
        <f t="shared" si="3"/>
        <v>0</v>
      </c>
      <c r="S273" s="724">
        <f t="shared" si="4"/>
        <v>0</v>
      </c>
      <c r="T273" s="731">
        <f t="shared" si="5"/>
        <v>0</v>
      </c>
    </row>
    <row r="274" spans="2:20" ht="24">
      <c r="B274" s="732" t="s">
        <v>577</v>
      </c>
      <c r="C274" s="733">
        <v>10220</v>
      </c>
      <c r="D274" s="728" t="s">
        <v>578</v>
      </c>
      <c r="E274" s="729" t="s">
        <v>647</v>
      </c>
      <c r="F274" s="724"/>
      <c r="G274" s="724">
        <v>0</v>
      </c>
      <c r="H274" s="724">
        <f t="shared" si="0"/>
        <v>0</v>
      </c>
      <c r="I274" s="730"/>
      <c r="J274" s="724">
        <v>0</v>
      </c>
      <c r="K274" s="724">
        <f t="shared" si="1"/>
        <v>0</v>
      </c>
      <c r="L274" s="730"/>
      <c r="M274" s="724">
        <v>8230000</v>
      </c>
      <c r="N274" s="724">
        <f t="shared" si="2"/>
        <v>0</v>
      </c>
      <c r="O274" s="730"/>
      <c r="P274" s="858">
        <v>8230000</v>
      </c>
      <c r="Q274" s="724">
        <v>0</v>
      </c>
      <c r="R274" s="724">
        <f t="shared" si="3"/>
        <v>0</v>
      </c>
      <c r="S274" s="724">
        <f t="shared" si="4"/>
        <v>0</v>
      </c>
      <c r="T274" s="731">
        <f t="shared" si="5"/>
        <v>0</v>
      </c>
    </row>
    <row r="275" spans="2:20" ht="24">
      <c r="B275" s="732" t="s">
        <v>579</v>
      </c>
      <c r="C275" s="733">
        <v>10220</v>
      </c>
      <c r="D275" s="728" t="s">
        <v>580</v>
      </c>
      <c r="E275" s="729" t="s">
        <v>647</v>
      </c>
      <c r="F275" s="724"/>
      <c r="G275" s="724">
        <v>0</v>
      </c>
      <c r="H275" s="724">
        <f t="shared" si="0"/>
        <v>0</v>
      </c>
      <c r="I275" s="730"/>
      <c r="J275" s="724">
        <v>0</v>
      </c>
      <c r="K275" s="724">
        <f t="shared" si="1"/>
        <v>0</v>
      </c>
      <c r="L275" s="730"/>
      <c r="M275" s="724">
        <v>4812000</v>
      </c>
      <c r="N275" s="724">
        <f t="shared" si="2"/>
        <v>0</v>
      </c>
      <c r="O275" s="730"/>
      <c r="P275" s="858">
        <v>4812000</v>
      </c>
      <c r="Q275" s="724">
        <f t="shared" ref="Q275" si="6">IFERROR(P275/O275,0)</f>
        <v>0</v>
      </c>
      <c r="R275" s="724">
        <f t="shared" si="3"/>
        <v>0</v>
      </c>
      <c r="S275" s="724">
        <f t="shared" si="4"/>
        <v>0</v>
      </c>
      <c r="T275" s="731">
        <f t="shared" si="5"/>
        <v>0</v>
      </c>
    </row>
    <row r="276" spans="2:20" ht="24">
      <c r="B276" s="732" t="s">
        <v>581</v>
      </c>
      <c r="C276" s="733">
        <v>10220</v>
      </c>
      <c r="D276" s="728" t="s">
        <v>582</v>
      </c>
      <c r="E276" s="729" t="s">
        <v>647</v>
      </c>
      <c r="F276" s="724"/>
      <c r="G276" s="724">
        <v>0</v>
      </c>
      <c r="H276" s="724">
        <f t="shared" si="0"/>
        <v>0</v>
      </c>
      <c r="I276" s="730"/>
      <c r="J276" s="724">
        <v>0</v>
      </c>
      <c r="K276" s="724">
        <f t="shared" si="1"/>
        <v>0</v>
      </c>
      <c r="L276" s="730"/>
      <c r="M276" s="724">
        <v>9810607000</v>
      </c>
      <c r="N276" s="724">
        <f t="shared" si="2"/>
        <v>0</v>
      </c>
      <c r="O276" s="730"/>
      <c r="P276" s="858">
        <v>9810607000</v>
      </c>
      <c r="Q276" s="724">
        <v>0</v>
      </c>
      <c r="R276" s="724">
        <f t="shared" si="3"/>
        <v>0</v>
      </c>
      <c r="S276" s="724">
        <f t="shared" si="4"/>
        <v>0</v>
      </c>
      <c r="T276" s="731">
        <f t="shared" si="5"/>
        <v>0</v>
      </c>
    </row>
    <row r="277" spans="2:20" ht="24">
      <c r="B277" s="842" t="s">
        <v>600</v>
      </c>
      <c r="C277" s="843">
        <v>10220</v>
      </c>
      <c r="D277" s="728" t="s">
        <v>582</v>
      </c>
      <c r="E277" s="729" t="s">
        <v>647</v>
      </c>
      <c r="F277" s="724"/>
      <c r="G277" s="724">
        <v>1796989304</v>
      </c>
      <c r="H277" s="724">
        <f t="shared" si="0"/>
        <v>0</v>
      </c>
      <c r="I277" s="730"/>
      <c r="J277" s="724">
        <v>0</v>
      </c>
      <c r="K277" s="724">
        <f t="shared" si="1"/>
        <v>0</v>
      </c>
      <c r="L277" s="730"/>
      <c r="M277" s="724">
        <v>0</v>
      </c>
      <c r="N277" s="724">
        <f t="shared" si="2"/>
        <v>0</v>
      </c>
      <c r="O277" s="730"/>
      <c r="P277" s="858">
        <v>0</v>
      </c>
      <c r="Q277" s="724">
        <v>0</v>
      </c>
      <c r="R277" s="724">
        <f t="shared" si="3"/>
        <v>0</v>
      </c>
      <c r="S277" s="724">
        <f t="shared" si="4"/>
        <v>0</v>
      </c>
      <c r="T277" s="731">
        <f t="shared" si="5"/>
        <v>0</v>
      </c>
    </row>
    <row r="278" spans="2:20" ht="24">
      <c r="B278" s="732" t="s">
        <v>601</v>
      </c>
      <c r="C278" s="733">
        <v>10220</v>
      </c>
      <c r="D278" s="728" t="s">
        <v>568</v>
      </c>
      <c r="E278" s="729" t="s">
        <v>647</v>
      </c>
      <c r="F278" s="724"/>
      <c r="G278" s="724">
        <v>409663899</v>
      </c>
      <c r="H278" s="724">
        <f t="shared" si="0"/>
        <v>0</v>
      </c>
      <c r="I278" s="730"/>
      <c r="J278" s="724">
        <v>0</v>
      </c>
      <c r="K278" s="724">
        <f t="shared" si="1"/>
        <v>0</v>
      </c>
      <c r="L278" s="730"/>
      <c r="M278" s="724">
        <v>0</v>
      </c>
      <c r="N278" s="724">
        <f t="shared" si="2"/>
        <v>0</v>
      </c>
      <c r="O278" s="730"/>
      <c r="P278" s="858">
        <v>0</v>
      </c>
      <c r="Q278" s="724">
        <v>0</v>
      </c>
      <c r="R278" s="724">
        <f t="shared" si="3"/>
        <v>0</v>
      </c>
      <c r="S278" s="724">
        <f t="shared" si="4"/>
        <v>0</v>
      </c>
      <c r="T278" s="731">
        <f t="shared" si="5"/>
        <v>0</v>
      </c>
    </row>
    <row r="279" spans="2:20" ht="24">
      <c r="B279" s="732" t="s">
        <v>602</v>
      </c>
      <c r="C279" s="733">
        <v>10220</v>
      </c>
      <c r="D279" s="728" t="s">
        <v>566</v>
      </c>
      <c r="E279" s="729" t="s">
        <v>647</v>
      </c>
      <c r="F279" s="724"/>
      <c r="G279" s="724">
        <v>41453232</v>
      </c>
      <c r="H279" s="724">
        <f t="shared" si="0"/>
        <v>0</v>
      </c>
      <c r="I279" s="730"/>
      <c r="J279" s="724">
        <v>0</v>
      </c>
      <c r="K279" s="724">
        <f t="shared" si="1"/>
        <v>0</v>
      </c>
      <c r="L279" s="730"/>
      <c r="M279" s="724">
        <v>0</v>
      </c>
      <c r="N279" s="724">
        <f t="shared" si="2"/>
        <v>0</v>
      </c>
      <c r="O279" s="730"/>
      <c r="P279" s="858">
        <v>0</v>
      </c>
      <c r="Q279" s="724">
        <v>0</v>
      </c>
      <c r="R279" s="724">
        <f t="shared" si="3"/>
        <v>0</v>
      </c>
      <c r="S279" s="724">
        <f t="shared" si="4"/>
        <v>0</v>
      </c>
      <c r="T279" s="731">
        <f t="shared" si="5"/>
        <v>0</v>
      </c>
    </row>
    <row r="280" spans="2:20" ht="24">
      <c r="B280" s="732" t="s">
        <v>603</v>
      </c>
      <c r="C280" s="733">
        <v>10220</v>
      </c>
      <c r="D280" s="728" t="s">
        <v>564</v>
      </c>
      <c r="E280" s="729" t="s">
        <v>647</v>
      </c>
      <c r="F280" s="724"/>
      <c r="G280" s="724">
        <v>4162358</v>
      </c>
      <c r="H280" s="724">
        <f t="shared" si="0"/>
        <v>0</v>
      </c>
      <c r="I280" s="730"/>
      <c r="J280" s="724">
        <v>0</v>
      </c>
      <c r="K280" s="724">
        <f t="shared" si="1"/>
        <v>0</v>
      </c>
      <c r="L280" s="730"/>
      <c r="M280" s="724">
        <v>0</v>
      </c>
      <c r="N280" s="724">
        <f t="shared" si="2"/>
        <v>0</v>
      </c>
      <c r="O280" s="730"/>
      <c r="P280" s="858">
        <v>0</v>
      </c>
      <c r="Q280" s="724">
        <v>0</v>
      </c>
      <c r="R280" s="724">
        <f t="shared" si="3"/>
        <v>0</v>
      </c>
      <c r="S280" s="724">
        <f t="shared" si="4"/>
        <v>0</v>
      </c>
      <c r="T280" s="731">
        <f t="shared" si="5"/>
        <v>0</v>
      </c>
    </row>
    <row r="281" spans="2:20">
      <c r="B281" s="732" t="s">
        <v>604</v>
      </c>
      <c r="C281" s="733">
        <v>10220</v>
      </c>
      <c r="D281" s="728" t="s">
        <v>562</v>
      </c>
      <c r="E281" s="729" t="s">
        <v>647</v>
      </c>
      <c r="F281" s="724"/>
      <c r="G281" s="724">
        <v>6743924</v>
      </c>
      <c r="H281" s="724">
        <f t="shared" si="0"/>
        <v>0</v>
      </c>
      <c r="I281" s="730"/>
      <c r="J281" s="724">
        <v>0</v>
      </c>
      <c r="K281" s="724">
        <f t="shared" si="1"/>
        <v>0</v>
      </c>
      <c r="L281" s="730"/>
      <c r="M281" s="724">
        <v>0</v>
      </c>
      <c r="N281" s="724">
        <f t="shared" si="2"/>
        <v>0</v>
      </c>
      <c r="O281" s="730"/>
      <c r="P281" s="858">
        <v>0</v>
      </c>
      <c r="Q281" s="724">
        <v>0</v>
      </c>
      <c r="R281" s="724">
        <f t="shared" si="3"/>
        <v>0</v>
      </c>
      <c r="S281" s="724">
        <f t="shared" si="4"/>
        <v>0</v>
      </c>
      <c r="T281" s="731">
        <f t="shared" si="5"/>
        <v>0</v>
      </c>
    </row>
    <row r="282" spans="2:20" ht="24">
      <c r="B282" s="732" t="s">
        <v>605</v>
      </c>
      <c r="C282" s="733">
        <v>10220</v>
      </c>
      <c r="D282" s="728" t="s">
        <v>560</v>
      </c>
      <c r="E282" s="729" t="s">
        <v>647</v>
      </c>
      <c r="F282" s="724"/>
      <c r="G282" s="724">
        <v>254661965</v>
      </c>
      <c r="H282" s="724">
        <f t="shared" si="0"/>
        <v>0</v>
      </c>
      <c r="I282" s="730"/>
      <c r="J282" s="724">
        <v>0</v>
      </c>
      <c r="K282" s="724">
        <f t="shared" si="1"/>
        <v>0</v>
      </c>
      <c r="L282" s="730"/>
      <c r="M282" s="724">
        <v>0</v>
      </c>
      <c r="N282" s="724">
        <f t="shared" si="2"/>
        <v>0</v>
      </c>
      <c r="O282" s="730"/>
      <c r="P282" s="858">
        <v>0</v>
      </c>
      <c r="Q282" s="724">
        <v>0</v>
      </c>
      <c r="R282" s="724">
        <f t="shared" si="3"/>
        <v>0</v>
      </c>
      <c r="S282" s="724">
        <f t="shared" si="4"/>
        <v>0</v>
      </c>
      <c r="T282" s="731">
        <f t="shared" si="5"/>
        <v>0</v>
      </c>
    </row>
    <row r="283" spans="2:20">
      <c r="B283" s="732" t="s">
        <v>606</v>
      </c>
      <c r="C283" s="733">
        <v>10220</v>
      </c>
      <c r="D283" s="728" t="s">
        <v>558</v>
      </c>
      <c r="E283" s="729" t="s">
        <v>647</v>
      </c>
      <c r="F283" s="724"/>
      <c r="G283" s="724">
        <v>17533346</v>
      </c>
      <c r="H283" s="724">
        <f t="shared" si="0"/>
        <v>0</v>
      </c>
      <c r="I283" s="730"/>
      <c r="J283" s="724">
        <v>0</v>
      </c>
      <c r="K283" s="724">
        <f t="shared" si="1"/>
        <v>0</v>
      </c>
      <c r="L283" s="730"/>
      <c r="M283" s="724">
        <v>0</v>
      </c>
      <c r="N283" s="724">
        <f t="shared" si="2"/>
        <v>0</v>
      </c>
      <c r="O283" s="730"/>
      <c r="P283" s="858">
        <v>0</v>
      </c>
      <c r="Q283" s="724">
        <v>0</v>
      </c>
      <c r="R283" s="724">
        <f t="shared" si="3"/>
        <v>0</v>
      </c>
      <c r="S283" s="724">
        <f t="shared" si="4"/>
        <v>0</v>
      </c>
      <c r="T283" s="731">
        <f t="shared" si="5"/>
        <v>0</v>
      </c>
    </row>
    <row r="284" spans="2:20" ht="24">
      <c r="B284" s="732" t="s">
        <v>607</v>
      </c>
      <c r="C284" s="733">
        <v>10220</v>
      </c>
      <c r="D284" s="728" t="s">
        <v>578</v>
      </c>
      <c r="E284" s="729" t="s">
        <v>647</v>
      </c>
      <c r="F284" s="724"/>
      <c r="G284" s="724">
        <v>79256156</v>
      </c>
      <c r="H284" s="724">
        <f t="shared" si="0"/>
        <v>0</v>
      </c>
      <c r="I284" s="730"/>
      <c r="J284" s="724">
        <v>0</v>
      </c>
      <c r="K284" s="724">
        <f t="shared" si="1"/>
        <v>0</v>
      </c>
      <c r="L284" s="730"/>
      <c r="M284" s="724">
        <v>0</v>
      </c>
      <c r="N284" s="724">
        <f t="shared" si="2"/>
        <v>0</v>
      </c>
      <c r="O284" s="730"/>
      <c r="P284" s="858">
        <v>0</v>
      </c>
      <c r="Q284" s="724">
        <v>0</v>
      </c>
      <c r="R284" s="724">
        <f t="shared" si="3"/>
        <v>0</v>
      </c>
      <c r="S284" s="724">
        <f t="shared" si="4"/>
        <v>0</v>
      </c>
      <c r="T284" s="731">
        <f t="shared" si="5"/>
        <v>0</v>
      </c>
    </row>
    <row r="285" spans="2:20" ht="24">
      <c r="B285" s="732" t="s">
        <v>608</v>
      </c>
      <c r="C285" s="733">
        <v>10220</v>
      </c>
      <c r="D285" s="728" t="s">
        <v>556</v>
      </c>
      <c r="E285" s="729" t="s">
        <v>647</v>
      </c>
      <c r="F285" s="724"/>
      <c r="G285" s="724">
        <v>1958822</v>
      </c>
      <c r="H285" s="724">
        <f t="shared" si="0"/>
        <v>0</v>
      </c>
      <c r="I285" s="730"/>
      <c r="J285" s="724">
        <v>0</v>
      </c>
      <c r="K285" s="724">
        <f t="shared" si="1"/>
        <v>0</v>
      </c>
      <c r="L285" s="730"/>
      <c r="M285" s="724">
        <v>0</v>
      </c>
      <c r="N285" s="724">
        <f t="shared" si="2"/>
        <v>0</v>
      </c>
      <c r="O285" s="730"/>
      <c r="P285" s="858">
        <v>0</v>
      </c>
      <c r="Q285" s="724">
        <v>0</v>
      </c>
      <c r="R285" s="724">
        <f t="shared" si="3"/>
        <v>0</v>
      </c>
      <c r="S285" s="724">
        <f t="shared" si="4"/>
        <v>0</v>
      </c>
      <c r="T285" s="731">
        <f t="shared" si="5"/>
        <v>0</v>
      </c>
    </row>
    <row r="286" spans="2:20" ht="24">
      <c r="B286" s="732" t="s">
        <v>609</v>
      </c>
      <c r="C286" s="733">
        <v>10220</v>
      </c>
      <c r="D286" s="728" t="s">
        <v>554</v>
      </c>
      <c r="E286" s="729" t="s">
        <v>647</v>
      </c>
      <c r="F286" s="724"/>
      <c r="G286" s="724">
        <v>12106650</v>
      </c>
      <c r="H286" s="724">
        <f t="shared" si="0"/>
        <v>0</v>
      </c>
      <c r="I286" s="730"/>
      <c r="J286" s="724">
        <v>0</v>
      </c>
      <c r="K286" s="724">
        <f t="shared" si="1"/>
        <v>0</v>
      </c>
      <c r="L286" s="730"/>
      <c r="M286" s="724">
        <v>0</v>
      </c>
      <c r="N286" s="724">
        <f t="shared" si="2"/>
        <v>0</v>
      </c>
      <c r="O286" s="730"/>
      <c r="P286" s="858">
        <v>0</v>
      </c>
      <c r="Q286" s="724">
        <v>0</v>
      </c>
      <c r="R286" s="724">
        <f t="shared" si="3"/>
        <v>0</v>
      </c>
      <c r="S286" s="724">
        <f t="shared" si="4"/>
        <v>0</v>
      </c>
      <c r="T286" s="731">
        <f t="shared" si="5"/>
        <v>0</v>
      </c>
    </row>
    <row r="287" spans="2:20" ht="24">
      <c r="B287" s="732" t="s">
        <v>610</v>
      </c>
      <c r="C287" s="733">
        <v>10220</v>
      </c>
      <c r="D287" s="728" t="s">
        <v>611</v>
      </c>
      <c r="E287" s="729" t="s">
        <v>647</v>
      </c>
      <c r="F287" s="724"/>
      <c r="G287" s="724">
        <v>9449901</v>
      </c>
      <c r="H287" s="724">
        <f t="shared" si="0"/>
        <v>0</v>
      </c>
      <c r="I287" s="730"/>
      <c r="J287" s="724">
        <v>0</v>
      </c>
      <c r="K287" s="724">
        <f t="shared" si="1"/>
        <v>0</v>
      </c>
      <c r="L287" s="730"/>
      <c r="M287" s="724">
        <v>0</v>
      </c>
      <c r="N287" s="724">
        <f t="shared" si="2"/>
        <v>0</v>
      </c>
      <c r="O287" s="730"/>
      <c r="P287" s="858">
        <v>0</v>
      </c>
      <c r="Q287" s="724">
        <f t="shared" ref="Q287" si="7">IFERROR(P287/O287,0)</f>
        <v>0</v>
      </c>
      <c r="R287" s="724">
        <f t="shared" si="3"/>
        <v>0</v>
      </c>
      <c r="S287" s="724">
        <f t="shared" si="4"/>
        <v>0</v>
      </c>
      <c r="T287" s="731">
        <f t="shared" si="5"/>
        <v>0</v>
      </c>
    </row>
    <row r="288" spans="2:20">
      <c r="B288" s="732" t="s">
        <v>612</v>
      </c>
      <c r="C288" s="733">
        <v>10220</v>
      </c>
      <c r="D288" s="728" t="s">
        <v>576</v>
      </c>
      <c r="E288" s="729" t="s">
        <v>647</v>
      </c>
      <c r="F288" s="724"/>
      <c r="G288" s="724">
        <v>21131425</v>
      </c>
      <c r="H288" s="724">
        <f t="shared" si="0"/>
        <v>0</v>
      </c>
      <c r="I288" s="730"/>
      <c r="J288" s="724">
        <v>0</v>
      </c>
      <c r="K288" s="724">
        <f t="shared" si="1"/>
        <v>0</v>
      </c>
      <c r="L288" s="730"/>
      <c r="M288" s="724">
        <v>0</v>
      </c>
      <c r="N288" s="724">
        <f t="shared" si="2"/>
        <v>0</v>
      </c>
      <c r="O288" s="730"/>
      <c r="P288" s="858">
        <v>0</v>
      </c>
      <c r="Q288" s="724">
        <v>0</v>
      </c>
      <c r="R288" s="724">
        <f t="shared" si="3"/>
        <v>0</v>
      </c>
      <c r="S288" s="724">
        <f t="shared" si="4"/>
        <v>0</v>
      </c>
      <c r="T288" s="731">
        <f t="shared" si="5"/>
        <v>0</v>
      </c>
    </row>
    <row r="289" spans="2:20">
      <c r="B289" s="732" t="s">
        <v>613</v>
      </c>
      <c r="C289" s="733">
        <v>10220</v>
      </c>
      <c r="D289" s="728" t="s">
        <v>574</v>
      </c>
      <c r="E289" s="729" t="s">
        <v>647</v>
      </c>
      <c r="F289" s="724"/>
      <c r="G289" s="724">
        <v>18761600</v>
      </c>
      <c r="H289" s="724">
        <f t="shared" si="0"/>
        <v>0</v>
      </c>
      <c r="I289" s="730"/>
      <c r="J289" s="724">
        <v>0</v>
      </c>
      <c r="K289" s="724">
        <f t="shared" si="1"/>
        <v>0</v>
      </c>
      <c r="L289" s="730"/>
      <c r="M289" s="724">
        <v>0</v>
      </c>
      <c r="N289" s="724">
        <f t="shared" si="2"/>
        <v>0</v>
      </c>
      <c r="O289" s="730"/>
      <c r="P289" s="858">
        <v>0</v>
      </c>
      <c r="Q289" s="724">
        <v>0</v>
      </c>
      <c r="R289" s="724">
        <f t="shared" si="3"/>
        <v>0</v>
      </c>
      <c r="S289" s="724">
        <f t="shared" si="4"/>
        <v>0</v>
      </c>
      <c r="T289" s="731">
        <f t="shared" si="5"/>
        <v>0</v>
      </c>
    </row>
    <row r="290" spans="2:20" ht="24">
      <c r="B290" s="732" t="s">
        <v>614</v>
      </c>
      <c r="C290" s="733">
        <v>10220</v>
      </c>
      <c r="D290" s="728" t="s">
        <v>572</v>
      </c>
      <c r="E290" s="729" t="s">
        <v>647</v>
      </c>
      <c r="F290" s="724"/>
      <c r="G290" s="724">
        <v>4741667</v>
      </c>
      <c r="H290" s="724">
        <f t="shared" si="0"/>
        <v>0</v>
      </c>
      <c r="I290" s="730"/>
      <c r="J290" s="724">
        <v>0</v>
      </c>
      <c r="K290" s="724">
        <f t="shared" si="1"/>
        <v>0</v>
      </c>
      <c r="L290" s="730"/>
      <c r="M290" s="724">
        <v>0</v>
      </c>
      <c r="N290" s="724">
        <f t="shared" si="2"/>
        <v>0</v>
      </c>
      <c r="O290" s="730"/>
      <c r="P290" s="858">
        <v>0</v>
      </c>
      <c r="Q290" s="724">
        <v>0</v>
      </c>
      <c r="R290" s="724">
        <f t="shared" si="3"/>
        <v>0</v>
      </c>
      <c r="S290" s="724">
        <f t="shared" si="4"/>
        <v>0</v>
      </c>
      <c r="T290" s="731">
        <f t="shared" si="5"/>
        <v>0</v>
      </c>
    </row>
    <row r="291" spans="2:20" ht="24">
      <c r="B291" s="732" t="s">
        <v>615</v>
      </c>
      <c r="C291" s="733">
        <v>10220</v>
      </c>
      <c r="D291" s="728" t="s">
        <v>570</v>
      </c>
      <c r="E291" s="729" t="s">
        <v>647</v>
      </c>
      <c r="F291" s="724"/>
      <c r="G291" s="724">
        <v>31385751</v>
      </c>
      <c r="H291" s="724">
        <f t="shared" si="0"/>
        <v>0</v>
      </c>
      <c r="I291" s="730"/>
      <c r="J291" s="724">
        <v>0</v>
      </c>
      <c r="K291" s="724">
        <f t="shared" si="1"/>
        <v>0</v>
      </c>
      <c r="L291" s="730"/>
      <c r="M291" s="724">
        <v>0</v>
      </c>
      <c r="N291" s="724">
        <f t="shared" si="2"/>
        <v>0</v>
      </c>
      <c r="O291" s="730"/>
      <c r="P291" s="858">
        <v>0</v>
      </c>
      <c r="Q291" s="724">
        <v>0</v>
      </c>
      <c r="R291" s="724">
        <f t="shared" si="3"/>
        <v>0</v>
      </c>
      <c r="S291" s="724">
        <f t="shared" si="4"/>
        <v>0</v>
      </c>
      <c r="T291" s="731">
        <f t="shared" si="5"/>
        <v>0</v>
      </c>
    </row>
    <row r="292" spans="2:20" ht="24">
      <c r="B292" s="732" t="s">
        <v>584</v>
      </c>
      <c r="C292" s="733">
        <v>10220</v>
      </c>
      <c r="D292" s="728" t="s">
        <v>582</v>
      </c>
      <c r="E292" s="729" t="s">
        <v>647</v>
      </c>
      <c r="F292" s="724">
        <v>713199</v>
      </c>
      <c r="G292" s="724">
        <v>33094263696</v>
      </c>
      <c r="H292" s="724">
        <f t="shared" si="0"/>
        <v>46402.56603837078</v>
      </c>
      <c r="I292" s="730">
        <v>730174</v>
      </c>
      <c r="J292" s="724">
        <v>27459252000</v>
      </c>
      <c r="K292" s="724">
        <f t="shared" si="1"/>
        <v>37606.449969459332</v>
      </c>
      <c r="L292" s="730">
        <v>738190</v>
      </c>
      <c r="M292" s="724">
        <v>23105477000</v>
      </c>
      <c r="N292" s="724">
        <f t="shared" si="2"/>
        <v>31300.176106422467</v>
      </c>
      <c r="O292" s="730">
        <v>738190</v>
      </c>
      <c r="P292" s="858">
        <v>23105477000</v>
      </c>
      <c r="Q292" s="724">
        <v>719440515.13043475</v>
      </c>
      <c r="R292" s="724">
        <f t="shared" si="3"/>
        <v>719394112.56439638</v>
      </c>
      <c r="S292" s="724">
        <f t="shared" si="4"/>
        <v>719402908.68046534</v>
      </c>
      <c r="T292" s="731">
        <f t="shared" si="5"/>
        <v>719409214.9543283</v>
      </c>
    </row>
    <row r="293" spans="2:20" ht="24">
      <c r="B293" s="732" t="s">
        <v>585</v>
      </c>
      <c r="C293" s="733">
        <v>10220</v>
      </c>
      <c r="D293" s="728" t="s">
        <v>578</v>
      </c>
      <c r="E293" s="729" t="s">
        <v>647</v>
      </c>
      <c r="F293" s="724">
        <v>14954</v>
      </c>
      <c r="G293" s="724">
        <v>1032901844</v>
      </c>
      <c r="H293" s="724">
        <f t="shared" si="0"/>
        <v>69071.943560251442</v>
      </c>
      <c r="I293" s="730">
        <v>15152</v>
      </c>
      <c r="J293" s="724">
        <v>500461000</v>
      </c>
      <c r="K293" s="724">
        <f t="shared" si="1"/>
        <v>33029.369060190074</v>
      </c>
      <c r="L293" s="730">
        <v>14919</v>
      </c>
      <c r="M293" s="724">
        <v>500461000</v>
      </c>
      <c r="N293" s="724">
        <f t="shared" si="2"/>
        <v>33545.210805013739</v>
      </c>
      <c r="O293" s="730">
        <v>14919</v>
      </c>
      <c r="P293" s="858">
        <v>500461000</v>
      </c>
      <c r="Q293" s="724">
        <v>0</v>
      </c>
      <c r="R293" s="724">
        <f t="shared" si="3"/>
        <v>-69071.943560251442</v>
      </c>
      <c r="S293" s="724">
        <f t="shared" si="4"/>
        <v>-33029.369060190074</v>
      </c>
      <c r="T293" s="731">
        <f t="shared" si="5"/>
        <v>-33545.210805013739</v>
      </c>
    </row>
    <row r="294" spans="2:20" ht="24">
      <c r="B294" s="732" t="s">
        <v>586</v>
      </c>
      <c r="C294" s="733">
        <v>10220</v>
      </c>
      <c r="D294" s="728" t="s">
        <v>580</v>
      </c>
      <c r="E294" s="729" t="s">
        <v>647</v>
      </c>
      <c r="F294" s="724">
        <v>1047</v>
      </c>
      <c r="G294" s="724">
        <v>124050099</v>
      </c>
      <c r="H294" s="724">
        <f t="shared" si="0"/>
        <v>118481.46991404012</v>
      </c>
      <c r="I294" s="730">
        <v>1081</v>
      </c>
      <c r="J294" s="724">
        <v>134893000</v>
      </c>
      <c r="K294" s="724">
        <f t="shared" si="1"/>
        <v>124785.38390379278</v>
      </c>
      <c r="L294" s="730">
        <v>1079</v>
      </c>
      <c r="M294" s="724">
        <v>131664000</v>
      </c>
      <c r="N294" s="724">
        <f t="shared" si="2"/>
        <v>122024.09638554217</v>
      </c>
      <c r="O294" s="730">
        <v>1079</v>
      </c>
      <c r="P294" s="858">
        <v>131664000</v>
      </c>
      <c r="Q294" s="724">
        <f t="shared" ref="Q294" si="8">IFERROR(P294/O294,0)</f>
        <v>122024.09638554217</v>
      </c>
      <c r="R294" s="724">
        <f t="shared" si="3"/>
        <v>3542.6264715020516</v>
      </c>
      <c r="S294" s="724">
        <f t="shared" si="4"/>
        <v>-2761.2875182506104</v>
      </c>
      <c r="T294" s="731">
        <f t="shared" si="5"/>
        <v>0</v>
      </c>
    </row>
    <row r="295" spans="2:20">
      <c r="B295" s="732" t="s">
        <v>587</v>
      </c>
      <c r="C295" s="733">
        <v>10220</v>
      </c>
      <c r="D295" s="728" t="s">
        <v>576</v>
      </c>
      <c r="E295" s="729" t="s">
        <v>647</v>
      </c>
      <c r="F295" s="724">
        <v>4247</v>
      </c>
      <c r="G295" s="724">
        <v>284822575</v>
      </c>
      <c r="H295" s="724">
        <f t="shared" si="0"/>
        <v>67064.416058394156</v>
      </c>
      <c r="I295" s="730">
        <v>4582</v>
      </c>
      <c r="J295" s="724">
        <v>168324000</v>
      </c>
      <c r="K295" s="724">
        <f t="shared" si="1"/>
        <v>36735.923177651683</v>
      </c>
      <c r="L295" s="730">
        <v>4414</v>
      </c>
      <c r="M295" s="724">
        <v>158608000</v>
      </c>
      <c r="N295" s="724">
        <f t="shared" si="2"/>
        <v>35932.940643407339</v>
      </c>
      <c r="O295" s="730">
        <v>4414</v>
      </c>
      <c r="P295" s="858">
        <v>158608000</v>
      </c>
      <c r="Q295" s="724">
        <v>0</v>
      </c>
      <c r="R295" s="724">
        <f t="shared" si="3"/>
        <v>-67064.416058394156</v>
      </c>
      <c r="S295" s="724">
        <f t="shared" si="4"/>
        <v>-36735.923177651683</v>
      </c>
      <c r="T295" s="731">
        <f t="shared" si="5"/>
        <v>-35932.940643407339</v>
      </c>
    </row>
    <row r="296" spans="2:20">
      <c r="B296" s="732" t="s">
        <v>588</v>
      </c>
      <c r="C296" s="733">
        <v>10220</v>
      </c>
      <c r="D296" s="728" t="s">
        <v>574</v>
      </c>
      <c r="E296" s="729" t="s">
        <v>647</v>
      </c>
      <c r="F296" s="724">
        <v>9728</v>
      </c>
      <c r="G296" s="724">
        <v>241616400</v>
      </c>
      <c r="H296" s="724">
        <f t="shared" si="0"/>
        <v>24837.21217105263</v>
      </c>
      <c r="I296" s="730">
        <v>5845</v>
      </c>
      <c r="J296" s="724">
        <v>311978000</v>
      </c>
      <c r="K296" s="724">
        <f t="shared" si="1"/>
        <v>53375.192472198461</v>
      </c>
      <c r="L296" s="730">
        <v>3357</v>
      </c>
      <c r="M296" s="724">
        <v>284028000</v>
      </c>
      <c r="N296" s="724">
        <f t="shared" si="2"/>
        <v>84607.685433422695</v>
      </c>
      <c r="O296" s="730">
        <v>3357</v>
      </c>
      <c r="P296" s="858">
        <v>284028000</v>
      </c>
      <c r="Q296" s="724">
        <v>0</v>
      </c>
      <c r="R296" s="724">
        <f t="shared" si="3"/>
        <v>-24837.21217105263</v>
      </c>
      <c r="S296" s="724">
        <f t="shared" si="4"/>
        <v>-53375.192472198461</v>
      </c>
      <c r="T296" s="731">
        <f t="shared" si="5"/>
        <v>-84607.685433422695</v>
      </c>
    </row>
    <row r="297" spans="2:20" ht="24">
      <c r="B297" s="732" t="s">
        <v>589</v>
      </c>
      <c r="C297" s="733">
        <v>10220</v>
      </c>
      <c r="D297" s="728" t="s">
        <v>572</v>
      </c>
      <c r="E297" s="729" t="s">
        <v>647</v>
      </c>
      <c r="F297" s="724">
        <v>1866</v>
      </c>
      <c r="G297" s="724">
        <v>61896333</v>
      </c>
      <c r="H297" s="724">
        <f t="shared" si="0"/>
        <v>33170.596463022506</v>
      </c>
      <c r="I297" s="730">
        <v>1988</v>
      </c>
      <c r="J297" s="724">
        <v>54678000</v>
      </c>
      <c r="K297" s="724">
        <f t="shared" si="1"/>
        <v>27504.024144869214</v>
      </c>
      <c r="L297" s="730">
        <v>1930</v>
      </c>
      <c r="M297" s="724">
        <v>50131000</v>
      </c>
      <c r="N297" s="724">
        <f t="shared" si="2"/>
        <v>25974.611398963731</v>
      </c>
      <c r="O297" s="730">
        <v>1930</v>
      </c>
      <c r="P297" s="858">
        <v>50131000</v>
      </c>
      <c r="Q297" s="724">
        <v>0</v>
      </c>
      <c r="R297" s="724">
        <f t="shared" si="3"/>
        <v>-33170.596463022506</v>
      </c>
      <c r="S297" s="724">
        <f t="shared" si="4"/>
        <v>-27504.024144869214</v>
      </c>
      <c r="T297" s="731">
        <f t="shared" si="5"/>
        <v>-25974.611398963731</v>
      </c>
    </row>
    <row r="298" spans="2:20" ht="24">
      <c r="B298" s="732" t="s">
        <v>590</v>
      </c>
      <c r="C298" s="733">
        <v>10220</v>
      </c>
      <c r="D298" s="728" t="s">
        <v>570</v>
      </c>
      <c r="E298" s="729" t="s">
        <v>647</v>
      </c>
      <c r="F298" s="724">
        <v>9584</v>
      </c>
      <c r="G298" s="724">
        <v>410013249</v>
      </c>
      <c r="H298" s="724">
        <f t="shared" si="0"/>
        <v>42781.015129382307</v>
      </c>
      <c r="I298" s="730">
        <v>10047</v>
      </c>
      <c r="J298" s="724">
        <v>444356000</v>
      </c>
      <c r="K298" s="724">
        <f t="shared" si="1"/>
        <v>44227.729670548426</v>
      </c>
      <c r="L298" s="730">
        <v>9982</v>
      </c>
      <c r="M298" s="724">
        <v>407007000</v>
      </c>
      <c r="N298" s="724">
        <f t="shared" si="2"/>
        <v>40774.093368062509</v>
      </c>
      <c r="O298" s="730">
        <v>9982</v>
      </c>
      <c r="P298" s="858">
        <v>407007000</v>
      </c>
      <c r="Q298" s="724">
        <v>0</v>
      </c>
      <c r="R298" s="724">
        <f t="shared" si="3"/>
        <v>-42781.015129382307</v>
      </c>
      <c r="S298" s="724">
        <f t="shared" si="4"/>
        <v>-44227.729670548426</v>
      </c>
      <c r="T298" s="731">
        <f t="shared" si="5"/>
        <v>-40774.093368062509</v>
      </c>
    </row>
    <row r="299" spans="2:20" ht="24">
      <c r="B299" s="732" t="s">
        <v>591</v>
      </c>
      <c r="C299" s="733">
        <v>10220</v>
      </c>
      <c r="D299" s="728" t="s">
        <v>568</v>
      </c>
      <c r="E299" s="729" t="s">
        <v>647</v>
      </c>
      <c r="F299" s="724">
        <v>446240</v>
      </c>
      <c r="G299" s="724">
        <v>4255571101</v>
      </c>
      <c r="H299" s="724">
        <f t="shared" si="0"/>
        <v>9536.5074870025092</v>
      </c>
      <c r="I299" s="730">
        <v>423570</v>
      </c>
      <c r="J299" s="724">
        <v>4793229000</v>
      </c>
      <c r="K299" s="724">
        <f t="shared" si="1"/>
        <v>11316.261774913237</v>
      </c>
      <c r="L299" s="730">
        <v>373105</v>
      </c>
      <c r="M299" s="724">
        <v>4363798000</v>
      </c>
      <c r="N299" s="724">
        <f t="shared" si="2"/>
        <v>11695.897937577894</v>
      </c>
      <c r="O299" s="730">
        <v>37105</v>
      </c>
      <c r="P299" s="858">
        <v>4363798000</v>
      </c>
      <c r="Q299" s="724">
        <v>0</v>
      </c>
      <c r="R299" s="724">
        <f t="shared" si="3"/>
        <v>-9536.5074870025092</v>
      </c>
      <c r="S299" s="724">
        <f t="shared" si="4"/>
        <v>-11316.261774913237</v>
      </c>
      <c r="T299" s="731">
        <f t="shared" si="5"/>
        <v>-11695.897937577894</v>
      </c>
    </row>
    <row r="300" spans="2:20" ht="24">
      <c r="B300" s="732" t="s">
        <v>592</v>
      </c>
      <c r="C300" s="733">
        <v>10220</v>
      </c>
      <c r="D300" s="728" t="s">
        <v>566</v>
      </c>
      <c r="E300" s="729" t="s">
        <v>647</v>
      </c>
      <c r="F300" s="724">
        <v>275</v>
      </c>
      <c r="G300" s="724">
        <v>245730768</v>
      </c>
      <c r="H300" s="724">
        <f t="shared" si="0"/>
        <v>893566.42909090908</v>
      </c>
      <c r="I300" s="730">
        <v>276</v>
      </c>
      <c r="J300" s="724">
        <v>294393000</v>
      </c>
      <c r="K300" s="724">
        <f t="shared" si="1"/>
        <v>1066641.3043478262</v>
      </c>
      <c r="L300" s="730">
        <v>275</v>
      </c>
      <c r="M300" s="724">
        <v>269266000</v>
      </c>
      <c r="N300" s="724">
        <f t="shared" si="2"/>
        <v>979149.09090909094</v>
      </c>
      <c r="O300" s="730">
        <v>275</v>
      </c>
      <c r="P300" s="858">
        <v>269266000</v>
      </c>
      <c r="Q300" s="724">
        <v>0</v>
      </c>
      <c r="R300" s="724">
        <f t="shared" si="3"/>
        <v>-893566.42909090908</v>
      </c>
      <c r="S300" s="724">
        <f t="shared" si="4"/>
        <v>-1066641.3043478262</v>
      </c>
      <c r="T300" s="731">
        <f t="shared" si="5"/>
        <v>-979149.09090909094</v>
      </c>
    </row>
    <row r="301" spans="2:20" ht="24">
      <c r="B301" s="732" t="s">
        <v>593</v>
      </c>
      <c r="C301" s="733">
        <v>10220</v>
      </c>
      <c r="D301" s="728" t="s">
        <v>564</v>
      </c>
      <c r="E301" s="729" t="s">
        <v>647</v>
      </c>
      <c r="F301" s="724">
        <v>381</v>
      </c>
      <c r="G301" s="724">
        <v>24673642</v>
      </c>
      <c r="H301" s="724">
        <f t="shared" si="0"/>
        <v>64760.215223097111</v>
      </c>
      <c r="I301" s="730">
        <v>824</v>
      </c>
      <c r="J301" s="724">
        <v>30062000</v>
      </c>
      <c r="K301" s="724">
        <f t="shared" si="1"/>
        <v>36483.009708737867</v>
      </c>
      <c r="L301" s="730">
        <v>566</v>
      </c>
      <c r="M301" s="724">
        <v>27494000</v>
      </c>
      <c r="N301" s="724">
        <f t="shared" si="2"/>
        <v>48575.971731448764</v>
      </c>
      <c r="O301" s="730">
        <v>566</v>
      </c>
      <c r="P301" s="858">
        <v>27494000</v>
      </c>
      <c r="Q301" s="724">
        <v>0</v>
      </c>
      <c r="R301" s="724">
        <f t="shared" si="3"/>
        <v>-64760.215223097111</v>
      </c>
      <c r="S301" s="724">
        <f t="shared" si="4"/>
        <v>-36483.009708737867</v>
      </c>
      <c r="T301" s="731">
        <f t="shared" si="5"/>
        <v>-48575.971731448764</v>
      </c>
    </row>
    <row r="302" spans="2:20">
      <c r="B302" s="732" t="s">
        <v>594</v>
      </c>
      <c r="C302" s="733">
        <v>10220</v>
      </c>
      <c r="D302" s="728" t="s">
        <v>562</v>
      </c>
      <c r="E302" s="729" t="s">
        <v>647</v>
      </c>
      <c r="F302" s="724">
        <v>355</v>
      </c>
      <c r="G302" s="724">
        <v>39967076</v>
      </c>
      <c r="H302" s="724">
        <f t="shared" si="0"/>
        <v>112583.31267605633</v>
      </c>
      <c r="I302" s="730">
        <v>348</v>
      </c>
      <c r="J302" s="724">
        <v>43939000</v>
      </c>
      <c r="K302" s="724">
        <f t="shared" si="1"/>
        <v>126261.49425287357</v>
      </c>
      <c r="L302" s="730">
        <v>348</v>
      </c>
      <c r="M302" s="724">
        <v>40200000</v>
      </c>
      <c r="N302" s="724">
        <f t="shared" si="2"/>
        <v>115517.24137931035</v>
      </c>
      <c r="O302" s="730">
        <v>348</v>
      </c>
      <c r="P302" s="858">
        <v>40200000</v>
      </c>
      <c r="Q302" s="724">
        <v>0</v>
      </c>
      <c r="R302" s="724">
        <f t="shared" si="3"/>
        <v>-112583.31267605633</v>
      </c>
      <c r="S302" s="724">
        <f t="shared" si="4"/>
        <v>-126261.49425287357</v>
      </c>
      <c r="T302" s="731">
        <f t="shared" si="5"/>
        <v>-115517.24137931035</v>
      </c>
    </row>
    <row r="303" spans="2:20" ht="24">
      <c r="B303" s="732" t="s">
        <v>595</v>
      </c>
      <c r="C303" s="733">
        <v>10220</v>
      </c>
      <c r="D303" s="728" t="s">
        <v>560</v>
      </c>
      <c r="E303" s="729" t="s">
        <v>647</v>
      </c>
      <c r="F303" s="724">
        <v>257504</v>
      </c>
      <c r="G303" s="724">
        <v>3279598035</v>
      </c>
      <c r="H303" s="724">
        <f t="shared" si="0"/>
        <v>12736.105206132721</v>
      </c>
      <c r="I303" s="730">
        <v>237270</v>
      </c>
      <c r="J303" s="724">
        <v>3272164000</v>
      </c>
      <c r="K303" s="724">
        <f t="shared" si="1"/>
        <v>13790.888017869936</v>
      </c>
      <c r="L303" s="730">
        <v>239863</v>
      </c>
      <c r="M303" s="724">
        <v>2979007000</v>
      </c>
      <c r="N303" s="724">
        <f t="shared" si="2"/>
        <v>12419.618699007349</v>
      </c>
      <c r="O303" s="730">
        <v>239863</v>
      </c>
      <c r="P303" s="858">
        <v>2979007000</v>
      </c>
      <c r="Q303" s="724">
        <v>0</v>
      </c>
      <c r="R303" s="724">
        <f t="shared" si="3"/>
        <v>-12736.105206132721</v>
      </c>
      <c r="S303" s="724">
        <f t="shared" si="4"/>
        <v>-13790.888017869936</v>
      </c>
      <c r="T303" s="731">
        <f t="shared" si="5"/>
        <v>-12419.618699007349</v>
      </c>
    </row>
    <row r="304" spans="2:20">
      <c r="B304" s="732" t="s">
        <v>596</v>
      </c>
      <c r="C304" s="733">
        <v>10220</v>
      </c>
      <c r="D304" s="728" t="s">
        <v>558</v>
      </c>
      <c r="E304" s="729" t="s">
        <v>647</v>
      </c>
      <c r="F304" s="724">
        <v>2293</v>
      </c>
      <c r="G304" s="724">
        <v>228326654</v>
      </c>
      <c r="H304" s="724">
        <f t="shared" si="0"/>
        <v>99575.514173571733</v>
      </c>
      <c r="I304" s="730">
        <v>2491</v>
      </c>
      <c r="J304" s="724">
        <v>238960000</v>
      </c>
      <c r="K304" s="724">
        <f t="shared" si="1"/>
        <v>95929.345644319546</v>
      </c>
      <c r="L304" s="730">
        <v>1159</v>
      </c>
      <c r="M304" s="724">
        <v>218619000</v>
      </c>
      <c r="N304" s="724">
        <f t="shared" si="2"/>
        <v>188627.26488352029</v>
      </c>
      <c r="O304" s="730">
        <v>1159</v>
      </c>
      <c r="P304" s="858">
        <v>218619000</v>
      </c>
      <c r="Q304" s="724">
        <v>0</v>
      </c>
      <c r="R304" s="724">
        <f t="shared" si="3"/>
        <v>-99575.514173571733</v>
      </c>
      <c r="S304" s="724">
        <f t="shared" si="4"/>
        <v>-95929.345644319546</v>
      </c>
      <c r="T304" s="731">
        <f t="shared" si="5"/>
        <v>-188627.26488352029</v>
      </c>
    </row>
    <row r="305" spans="2:20" ht="24">
      <c r="B305" s="732" t="s">
        <v>597</v>
      </c>
      <c r="C305" s="733">
        <v>10220</v>
      </c>
      <c r="D305" s="728" t="s">
        <v>556</v>
      </c>
      <c r="E305" s="729" t="s">
        <v>647</v>
      </c>
      <c r="F305" s="724">
        <v>326</v>
      </c>
      <c r="G305" s="724">
        <v>25478178</v>
      </c>
      <c r="H305" s="724">
        <f t="shared" si="0"/>
        <v>78153.920245398767</v>
      </c>
      <c r="I305" s="730">
        <v>315</v>
      </c>
      <c r="J305" s="724">
        <v>27117000</v>
      </c>
      <c r="K305" s="724">
        <f t="shared" si="1"/>
        <v>86085.71428571429</v>
      </c>
      <c r="L305" s="730">
        <v>317</v>
      </c>
      <c r="M305" s="724">
        <v>24795000</v>
      </c>
      <c r="N305" s="724">
        <f t="shared" si="2"/>
        <v>78217.665615141959</v>
      </c>
      <c r="O305" s="730">
        <v>317</v>
      </c>
      <c r="P305" s="858">
        <v>24795000</v>
      </c>
      <c r="Q305" s="724">
        <v>0</v>
      </c>
      <c r="R305" s="724">
        <f t="shared" si="3"/>
        <v>-78153.920245398767</v>
      </c>
      <c r="S305" s="724">
        <f t="shared" si="4"/>
        <v>-86085.71428571429</v>
      </c>
      <c r="T305" s="731">
        <f t="shared" si="5"/>
        <v>-78217.665615141959</v>
      </c>
    </row>
    <row r="306" spans="2:20" ht="24">
      <c r="B306" s="732" t="s">
        <v>598</v>
      </c>
      <c r="C306" s="733">
        <v>10220</v>
      </c>
      <c r="D306" s="728" t="s">
        <v>554</v>
      </c>
      <c r="E306" s="729" t="s">
        <v>647</v>
      </c>
      <c r="F306" s="724">
        <v>14965</v>
      </c>
      <c r="G306" s="724">
        <v>155912350</v>
      </c>
      <c r="H306" s="724">
        <f t="shared" si="0"/>
        <v>10418.466421650517</v>
      </c>
      <c r="I306" s="730">
        <v>20524</v>
      </c>
      <c r="J306" s="724">
        <v>165232000</v>
      </c>
      <c r="K306" s="724">
        <f t="shared" si="1"/>
        <v>8050.6723835509647</v>
      </c>
      <c r="L306" s="730">
        <v>15169</v>
      </c>
      <c r="M306" s="724">
        <v>150429000</v>
      </c>
      <c r="N306" s="724">
        <f t="shared" si="2"/>
        <v>9916.8699320983578</v>
      </c>
      <c r="O306" s="730">
        <v>15169</v>
      </c>
      <c r="P306" s="858">
        <v>150429000</v>
      </c>
      <c r="Q306" s="724">
        <v>0</v>
      </c>
      <c r="R306" s="724">
        <f t="shared" si="3"/>
        <v>-10418.466421650517</v>
      </c>
      <c r="S306" s="724">
        <f t="shared" si="4"/>
        <v>-8050.6723835509647</v>
      </c>
      <c r="T306" s="731">
        <f t="shared" si="5"/>
        <v>-9916.8699320983578</v>
      </c>
    </row>
    <row r="307" spans="2:20">
      <c r="B307" s="732" t="s">
        <v>583</v>
      </c>
      <c r="C307" s="733">
        <v>10220</v>
      </c>
      <c r="D307" s="728" t="s">
        <v>550</v>
      </c>
      <c r="E307" s="729" t="s">
        <v>647</v>
      </c>
      <c r="F307" s="724">
        <v>1</v>
      </c>
      <c r="G307" s="724">
        <v>3128938</v>
      </c>
      <c r="H307" s="724">
        <f t="shared" si="0"/>
        <v>3128938</v>
      </c>
      <c r="I307" s="730">
        <v>1</v>
      </c>
      <c r="J307" s="724">
        <v>5530000</v>
      </c>
      <c r="K307" s="724">
        <f t="shared" si="1"/>
        <v>5530000</v>
      </c>
      <c r="L307" s="730">
        <v>1</v>
      </c>
      <c r="M307" s="724">
        <v>1674662</v>
      </c>
      <c r="N307" s="724">
        <f t="shared" si="2"/>
        <v>1674662</v>
      </c>
      <c r="O307" s="730">
        <v>1</v>
      </c>
      <c r="P307" s="858">
        <v>1674662</v>
      </c>
      <c r="Q307" s="724">
        <v>0</v>
      </c>
      <c r="R307" s="724">
        <f t="shared" si="3"/>
        <v>-3128938</v>
      </c>
      <c r="S307" s="724">
        <f t="shared" si="4"/>
        <v>-5530000</v>
      </c>
      <c r="T307" s="731">
        <f t="shared" si="5"/>
        <v>-1674662</v>
      </c>
    </row>
    <row r="308" spans="2:20">
      <c r="B308" s="732" t="s">
        <v>599</v>
      </c>
      <c r="C308" s="733">
        <v>10220</v>
      </c>
      <c r="D308" s="728" t="s">
        <v>552</v>
      </c>
      <c r="E308" s="729" t="s">
        <v>647</v>
      </c>
      <c r="F308" s="724">
        <v>0</v>
      </c>
      <c r="G308" s="724">
        <v>0</v>
      </c>
      <c r="H308" s="724">
        <f t="shared" si="0"/>
        <v>0</v>
      </c>
      <c r="I308" s="730">
        <v>72000</v>
      </c>
      <c r="J308" s="724">
        <v>2855522000</v>
      </c>
      <c r="K308" s="724">
        <f t="shared" si="1"/>
        <v>39660.027777777781</v>
      </c>
      <c r="L308" s="730">
        <v>72210</v>
      </c>
      <c r="M308" s="724">
        <v>2599692000</v>
      </c>
      <c r="N308" s="724">
        <f t="shared" si="2"/>
        <v>36001.828001661823</v>
      </c>
      <c r="O308" s="730">
        <v>72210</v>
      </c>
      <c r="P308" s="858">
        <v>2599692000</v>
      </c>
      <c r="Q308" s="724">
        <v>0</v>
      </c>
      <c r="R308" s="724">
        <f t="shared" si="3"/>
        <v>0</v>
      </c>
      <c r="S308" s="724">
        <f t="shared" si="4"/>
        <v>-39660.027777777781</v>
      </c>
      <c r="T308" s="731">
        <f t="shared" si="5"/>
        <v>-36001.828001661823</v>
      </c>
    </row>
    <row r="309" spans="2:20">
      <c r="B309" s="726" t="s">
        <v>651</v>
      </c>
      <c r="C309" s="727">
        <v>10220</v>
      </c>
      <c r="D309" s="739" t="s">
        <v>107</v>
      </c>
      <c r="E309" s="737"/>
      <c r="F309" s="736"/>
      <c r="G309" s="824">
        <f t="shared" ref="G309:T309" si="9">SUM(G260:G308)</f>
        <v>46217950938</v>
      </c>
      <c r="H309" s="824">
        <f t="shared" si="9"/>
        <v>4812077.6898583323</v>
      </c>
      <c r="I309" s="824">
        <f t="shared" si="9"/>
        <v>1526488</v>
      </c>
      <c r="J309" s="824">
        <f t="shared" si="9"/>
        <v>40800090000</v>
      </c>
      <c r="K309" s="824">
        <f t="shared" si="9"/>
        <v>7371482.7905922942</v>
      </c>
      <c r="L309" s="824">
        <f t="shared" si="9"/>
        <v>1476884</v>
      </c>
      <c r="M309" s="824">
        <f t="shared" si="9"/>
        <v>46284132000</v>
      </c>
      <c r="N309" s="824">
        <f t="shared" si="9"/>
        <v>3528942.2632296924</v>
      </c>
      <c r="O309" s="824">
        <f t="shared" si="9"/>
        <v>1140884</v>
      </c>
      <c r="P309" s="824">
        <f t="shared" si="9"/>
        <v>46280276662</v>
      </c>
      <c r="Q309" s="824">
        <f t="shared" si="9"/>
        <v>719562539.22682035</v>
      </c>
      <c r="R309" s="824">
        <f t="shared" si="9"/>
        <v>714750461.53696203</v>
      </c>
      <c r="S309" s="824">
        <f t="shared" si="9"/>
        <v>712191056.43622792</v>
      </c>
      <c r="T309" s="859">
        <f t="shared" si="9"/>
        <v>716033596.96359074</v>
      </c>
    </row>
    <row r="310" spans="2:20">
      <c r="B310" s="720" t="s">
        <v>652</v>
      </c>
      <c r="C310" s="720"/>
      <c r="D310" s="720"/>
      <c r="E310" s="721"/>
      <c r="F310" s="722"/>
      <c r="G310" s="721"/>
      <c r="H310" s="722"/>
      <c r="I310" s="721"/>
      <c r="J310" s="722"/>
      <c r="K310" s="723"/>
      <c r="L310" s="721"/>
      <c r="M310" s="722"/>
      <c r="N310" s="723"/>
      <c r="O310" s="721"/>
      <c r="P310" s="722"/>
      <c r="Q310" s="723"/>
      <c r="R310" s="721"/>
      <c r="S310" s="722"/>
      <c r="T310" s="725"/>
    </row>
    <row r="311" spans="2:20">
      <c r="B311" s="769" t="s">
        <v>296</v>
      </c>
      <c r="C311" s="770">
        <v>10220</v>
      </c>
      <c r="D311" s="746" t="s">
        <v>291</v>
      </c>
      <c r="E311" s="746" t="s">
        <v>647</v>
      </c>
      <c r="F311" s="747"/>
      <c r="G311" s="748"/>
      <c r="H311" s="747"/>
      <c r="I311" s="747"/>
      <c r="J311" s="748"/>
      <c r="K311" s="747"/>
      <c r="L311" s="747"/>
      <c r="M311" s="748"/>
      <c r="N311" s="747"/>
      <c r="O311" s="747"/>
      <c r="P311" s="749"/>
      <c r="Q311" s="747"/>
      <c r="R311" s="747"/>
      <c r="S311" s="747"/>
      <c r="T311" s="750"/>
    </row>
    <row r="312" spans="2:20">
      <c r="B312" s="769" t="s">
        <v>316</v>
      </c>
      <c r="C312" s="770">
        <v>10220</v>
      </c>
      <c r="D312" s="746" t="s">
        <v>653</v>
      </c>
      <c r="E312" s="746"/>
      <c r="F312" s="747"/>
      <c r="G312" s="748"/>
      <c r="H312" s="747"/>
      <c r="I312" s="747"/>
      <c r="J312" s="748"/>
      <c r="K312" s="747"/>
      <c r="L312" s="747"/>
      <c r="M312" s="748"/>
      <c r="N312" s="747"/>
      <c r="O312" s="747"/>
      <c r="P312" s="751"/>
      <c r="Q312" s="747"/>
      <c r="R312" s="747"/>
      <c r="S312" s="747"/>
      <c r="T312" s="750"/>
    </row>
    <row r="313" spans="2:20">
      <c r="B313" s="769" t="s">
        <v>651</v>
      </c>
      <c r="C313" s="770">
        <v>10220</v>
      </c>
      <c r="D313" s="746" t="s">
        <v>107</v>
      </c>
      <c r="E313" s="746"/>
      <c r="F313" s="747"/>
      <c r="G313" s="748"/>
      <c r="H313" s="747"/>
      <c r="I313" s="747"/>
      <c r="J313" s="748"/>
      <c r="K313" s="747"/>
      <c r="L313" s="747"/>
      <c r="M313" s="748"/>
      <c r="N313" s="747"/>
      <c r="O313" s="747"/>
      <c r="P313" s="749"/>
      <c r="Q313" s="747"/>
      <c r="R313" s="747"/>
      <c r="S313" s="747"/>
      <c r="T313" s="750"/>
    </row>
    <row r="314" spans="2:20">
      <c r="B314" s="860" t="s">
        <v>543</v>
      </c>
      <c r="C314" s="861" t="s">
        <v>33</v>
      </c>
      <c r="D314" s="862" t="s">
        <v>544</v>
      </c>
      <c r="E314" s="863" t="s">
        <v>658</v>
      </c>
      <c r="F314" s="864"/>
      <c r="G314" s="864">
        <v>0</v>
      </c>
      <c r="H314" s="865">
        <v>0</v>
      </c>
      <c r="I314" s="866">
        <v>1</v>
      </c>
      <c r="J314" s="864">
        <v>47900000</v>
      </c>
      <c r="K314" s="864">
        <v>47900000</v>
      </c>
      <c r="L314" s="866">
        <v>1</v>
      </c>
      <c r="M314" s="864">
        <v>59160000</v>
      </c>
      <c r="N314" s="864">
        <v>59160000</v>
      </c>
      <c r="O314" s="866">
        <v>1</v>
      </c>
      <c r="P314" s="867">
        <v>59099561</v>
      </c>
      <c r="Q314" s="864">
        <v>59099561</v>
      </c>
      <c r="R314" s="864">
        <v>59099561</v>
      </c>
      <c r="S314" s="864">
        <v>11199561</v>
      </c>
      <c r="T314" s="868">
        <v>-60439</v>
      </c>
    </row>
    <row r="315" spans="2:20">
      <c r="B315" s="869" t="s">
        <v>545</v>
      </c>
      <c r="C315" s="870" t="s">
        <v>33</v>
      </c>
      <c r="D315" s="862" t="s">
        <v>546</v>
      </c>
      <c r="E315" s="863" t="s">
        <v>659</v>
      </c>
      <c r="F315" s="864"/>
      <c r="G315" s="864">
        <v>0</v>
      </c>
      <c r="H315" s="865">
        <v>0</v>
      </c>
      <c r="I315" s="866">
        <v>180</v>
      </c>
      <c r="J315" s="864">
        <v>10000000</v>
      </c>
      <c r="K315" s="864">
        <v>55555.555555555555</v>
      </c>
      <c r="L315" s="866">
        <v>188</v>
      </c>
      <c r="M315" s="864">
        <v>17360000</v>
      </c>
      <c r="N315" s="864">
        <v>92340.425531914894</v>
      </c>
      <c r="O315" s="866">
        <v>188</v>
      </c>
      <c r="P315" s="867">
        <v>11935800</v>
      </c>
      <c r="Q315" s="864">
        <v>63488.297872340423</v>
      </c>
      <c r="R315" s="864">
        <v>63488.297872340423</v>
      </c>
      <c r="S315" s="864">
        <v>7932.7423167848683</v>
      </c>
      <c r="T315" s="868">
        <v>-28852.127659574471</v>
      </c>
    </row>
    <row r="316" spans="2:20">
      <c r="B316" s="869" t="s">
        <v>547</v>
      </c>
      <c r="C316" s="870" t="s">
        <v>33</v>
      </c>
      <c r="D316" s="862" t="s">
        <v>548</v>
      </c>
      <c r="E316" s="863" t="s">
        <v>660</v>
      </c>
      <c r="F316" s="864"/>
      <c r="G316" s="864">
        <v>0</v>
      </c>
      <c r="H316" s="865">
        <v>0</v>
      </c>
      <c r="I316" s="866">
        <v>1</v>
      </c>
      <c r="J316" s="864">
        <v>0</v>
      </c>
      <c r="K316" s="864">
        <v>0</v>
      </c>
      <c r="L316" s="866">
        <v>1</v>
      </c>
      <c r="M316" s="864">
        <v>140000</v>
      </c>
      <c r="N316" s="864">
        <v>140000</v>
      </c>
      <c r="O316" s="866">
        <v>1</v>
      </c>
      <c r="P316" s="867">
        <v>136826</v>
      </c>
      <c r="Q316" s="864">
        <v>136826</v>
      </c>
      <c r="R316" s="864">
        <v>136826</v>
      </c>
      <c r="S316" s="864">
        <v>136826</v>
      </c>
      <c r="T316" s="868">
        <v>-3174</v>
      </c>
    </row>
    <row r="317" spans="2:20">
      <c r="B317" s="869" t="s">
        <v>541</v>
      </c>
      <c r="C317" s="870" t="s">
        <v>33</v>
      </c>
      <c r="D317" s="862" t="s">
        <v>542</v>
      </c>
      <c r="E317" s="863" t="s">
        <v>659</v>
      </c>
      <c r="F317" s="864"/>
      <c r="G317" s="864">
        <v>0</v>
      </c>
      <c r="H317" s="865">
        <v>0</v>
      </c>
      <c r="I317" s="866">
        <v>1</v>
      </c>
      <c r="J317" s="864">
        <v>22100000</v>
      </c>
      <c r="K317" s="864">
        <v>22100000</v>
      </c>
      <c r="L317" s="866">
        <v>1</v>
      </c>
      <c r="M317" s="864">
        <v>22100000</v>
      </c>
      <c r="N317" s="864">
        <v>22100000</v>
      </c>
      <c r="O317" s="866">
        <v>1</v>
      </c>
      <c r="P317" s="867">
        <v>22056533</v>
      </c>
      <c r="Q317" s="864">
        <v>22056533</v>
      </c>
      <c r="R317" s="864">
        <v>22056533</v>
      </c>
      <c r="S317" s="864">
        <v>-43467</v>
      </c>
      <c r="T317" s="868">
        <v>-43467</v>
      </c>
    </row>
    <row r="318" spans="2:20">
      <c r="B318" s="869" t="s">
        <v>537</v>
      </c>
      <c r="C318" s="870" t="s">
        <v>33</v>
      </c>
      <c r="D318" s="862" t="s">
        <v>538</v>
      </c>
      <c r="E318" s="863" t="s">
        <v>661</v>
      </c>
      <c r="F318" s="864"/>
      <c r="G318" s="864">
        <v>0</v>
      </c>
      <c r="H318" s="865">
        <v>0</v>
      </c>
      <c r="I318" s="866">
        <v>0</v>
      </c>
      <c r="J318" s="864">
        <v>0</v>
      </c>
      <c r="K318" s="864">
        <v>0</v>
      </c>
      <c r="L318" s="866">
        <v>18</v>
      </c>
      <c r="M318" s="864">
        <v>23200000</v>
      </c>
      <c r="N318" s="864">
        <v>1288888.888888889</v>
      </c>
      <c r="O318" s="866">
        <v>18</v>
      </c>
      <c r="P318" s="867">
        <v>16912558</v>
      </c>
      <c r="Q318" s="864">
        <v>939586.5555555555</v>
      </c>
      <c r="R318" s="864">
        <v>939586.5555555555</v>
      </c>
      <c r="S318" s="864">
        <v>939586.5555555555</v>
      </c>
      <c r="T318" s="868">
        <v>-349302.33333333349</v>
      </c>
    </row>
    <row r="319" spans="2:20">
      <c r="B319" s="869" t="s">
        <v>539</v>
      </c>
      <c r="C319" s="870" t="s">
        <v>33</v>
      </c>
      <c r="D319" s="862" t="s">
        <v>540</v>
      </c>
      <c r="E319" s="863" t="s">
        <v>662</v>
      </c>
      <c r="F319" s="864"/>
      <c r="G319" s="864">
        <v>0</v>
      </c>
      <c r="H319" s="865">
        <v>0</v>
      </c>
      <c r="I319" s="866">
        <v>0</v>
      </c>
      <c r="J319" s="864">
        <v>0</v>
      </c>
      <c r="K319" s="864">
        <v>0</v>
      </c>
      <c r="L319" s="866">
        <v>18</v>
      </c>
      <c r="M319" s="864">
        <v>35000000</v>
      </c>
      <c r="N319" s="864">
        <v>1944444.4444444445</v>
      </c>
      <c r="O319" s="866">
        <v>16</v>
      </c>
      <c r="P319" s="867">
        <v>31505064</v>
      </c>
      <c r="Q319" s="864">
        <v>1969066.5</v>
      </c>
      <c r="R319" s="864">
        <v>1969066.5</v>
      </c>
      <c r="S319" s="864">
        <v>1969066.5</v>
      </c>
      <c r="T319" s="868">
        <v>24622.055555555504</v>
      </c>
    </row>
    <row r="320" spans="2:20">
      <c r="B320" s="869"/>
      <c r="C320" s="870" t="s">
        <v>33</v>
      </c>
      <c r="D320" s="862"/>
      <c r="E320" s="863"/>
      <c r="F320" s="864"/>
      <c r="G320" s="864">
        <v>0</v>
      </c>
      <c r="H320" s="865">
        <v>0</v>
      </c>
      <c r="I320" s="866">
        <v>0</v>
      </c>
      <c r="J320" s="864">
        <v>0</v>
      </c>
      <c r="K320" s="864">
        <v>0</v>
      </c>
      <c r="L320" s="866"/>
      <c r="M320" s="864">
        <v>0</v>
      </c>
      <c r="N320" s="864">
        <v>0</v>
      </c>
      <c r="O320" s="866"/>
      <c r="P320" s="867">
        <v>0</v>
      </c>
      <c r="Q320" s="864">
        <v>0</v>
      </c>
      <c r="R320" s="864">
        <v>0</v>
      </c>
      <c r="S320" s="864">
        <v>0</v>
      </c>
      <c r="T320" s="868">
        <v>0</v>
      </c>
    </row>
    <row r="321" spans="2:21">
      <c r="B321" s="860" t="s">
        <v>651</v>
      </c>
      <c r="C321" s="861" t="s">
        <v>33</v>
      </c>
      <c r="D321" s="871" t="s">
        <v>107</v>
      </c>
      <c r="E321" s="872"/>
      <c r="F321" s="873"/>
      <c r="G321" s="874">
        <v>0</v>
      </c>
      <c r="H321" s="875">
        <v>0</v>
      </c>
      <c r="I321" s="876">
        <v>183</v>
      </c>
      <c r="J321" s="864">
        <v>80000000</v>
      </c>
      <c r="K321" s="876">
        <v>70055555.555555552</v>
      </c>
      <c r="L321" s="876">
        <v>227</v>
      </c>
      <c r="M321" s="876">
        <v>156960000</v>
      </c>
      <c r="N321" s="876">
        <v>84725673.758865267</v>
      </c>
      <c r="O321" s="876">
        <v>225</v>
      </c>
      <c r="P321" s="877">
        <v>141646342</v>
      </c>
      <c r="Q321" s="876">
        <v>84265061.353427887</v>
      </c>
      <c r="R321" s="876">
        <v>84265061.353427887</v>
      </c>
      <c r="S321" s="876">
        <v>14209505.79787234</v>
      </c>
      <c r="T321" s="878">
        <v>-460612.40543735249</v>
      </c>
    </row>
    <row r="322" spans="2:21">
      <c r="B322" s="720" t="s">
        <v>652</v>
      </c>
      <c r="C322" s="879"/>
      <c r="D322" s="880"/>
      <c r="E322" s="881"/>
      <c r="F322" s="881"/>
      <c r="G322" s="881"/>
      <c r="H322" s="882">
        <v>0</v>
      </c>
      <c r="I322" s="881"/>
      <c r="J322" s="881"/>
      <c r="K322" s="881"/>
      <c r="L322" s="881"/>
      <c r="M322" s="881"/>
      <c r="N322" s="881"/>
      <c r="O322" s="881"/>
      <c r="P322" s="883"/>
      <c r="Q322" s="881"/>
      <c r="R322" s="881"/>
      <c r="S322" s="881"/>
      <c r="T322" s="884"/>
    </row>
    <row r="323" spans="2:21">
      <c r="B323" s="885" t="s">
        <v>296</v>
      </c>
      <c r="C323" s="886" t="s">
        <v>33</v>
      </c>
      <c r="D323" s="887" t="s">
        <v>291</v>
      </c>
      <c r="E323" s="887" t="s">
        <v>647</v>
      </c>
      <c r="F323" s="888"/>
      <c r="G323" s="889"/>
      <c r="H323" s="890">
        <v>0</v>
      </c>
      <c r="I323" s="888"/>
      <c r="J323" s="889">
        <v>0</v>
      </c>
      <c r="K323" s="888"/>
      <c r="L323" s="888"/>
      <c r="M323" s="889">
        <v>0</v>
      </c>
      <c r="N323" s="888"/>
      <c r="O323" s="888"/>
      <c r="P323" s="867"/>
      <c r="Q323" s="888"/>
      <c r="R323" s="888"/>
      <c r="S323" s="888"/>
      <c r="T323" s="891"/>
    </row>
    <row r="324" spans="2:21">
      <c r="B324" s="885" t="s">
        <v>316</v>
      </c>
      <c r="C324" s="886" t="s">
        <v>33</v>
      </c>
      <c r="D324" s="887" t="s">
        <v>653</v>
      </c>
      <c r="E324" s="887"/>
      <c r="F324" s="888"/>
      <c r="G324" s="889"/>
      <c r="H324" s="888"/>
      <c r="I324" s="888"/>
      <c r="J324" s="889">
        <v>0</v>
      </c>
      <c r="K324" s="888"/>
      <c r="L324" s="888"/>
      <c r="M324" s="889">
        <v>0</v>
      </c>
      <c r="N324" s="888"/>
      <c r="O324" s="888"/>
      <c r="P324" s="892"/>
      <c r="Q324" s="888"/>
      <c r="R324" s="888"/>
      <c r="S324" s="888"/>
      <c r="T324" s="891"/>
    </row>
    <row r="325" spans="2:21" ht="12.75" thickBot="1">
      <c r="B325" s="893" t="s">
        <v>651</v>
      </c>
      <c r="C325" s="894" t="s">
        <v>33</v>
      </c>
      <c r="D325" s="895" t="s">
        <v>107</v>
      </c>
      <c r="E325" s="895"/>
      <c r="F325" s="896"/>
      <c r="G325" s="897"/>
      <c r="H325" s="896"/>
      <c r="I325" s="896"/>
      <c r="J325" s="897">
        <v>0</v>
      </c>
      <c r="K325" s="896"/>
      <c r="L325" s="896"/>
      <c r="M325" s="897">
        <v>0</v>
      </c>
      <c r="N325" s="896"/>
      <c r="O325" s="896"/>
      <c r="P325" s="898"/>
      <c r="Q325" s="896"/>
      <c r="R325" s="896"/>
      <c r="S325" s="896"/>
      <c r="T325" s="899"/>
      <c r="U325" s="681" t="s">
        <v>159</v>
      </c>
    </row>
    <row r="326" spans="2:21" ht="12.75" thickTop="1"/>
    <row r="328" spans="2:21" ht="12.75">
      <c r="D328" s="352" t="s">
        <v>87</v>
      </c>
      <c r="E328" s="353"/>
      <c r="F328" s="354"/>
      <c r="G328" s="355" t="s">
        <v>88</v>
      </c>
      <c r="H328" s="356"/>
      <c r="I328" s="357" t="s">
        <v>89</v>
      </c>
      <c r="J328" s="357"/>
      <c r="K328" s="357"/>
      <c r="L328" s="358"/>
    </row>
    <row r="329" spans="2:21" ht="12.75">
      <c r="D329" s="359"/>
      <c r="E329" s="360"/>
      <c r="F329" s="361"/>
      <c r="G329" s="362" t="s">
        <v>90</v>
      </c>
      <c r="H329" s="363"/>
      <c r="I329" s="364"/>
      <c r="J329" s="364"/>
      <c r="K329" s="364"/>
      <c r="L329" s="365"/>
    </row>
    <row r="330" spans="2:21" ht="12" customHeight="1">
      <c r="D330" s="359"/>
      <c r="E330" s="360"/>
      <c r="F330" s="361"/>
      <c r="G330" s="366" t="s">
        <v>91</v>
      </c>
      <c r="H330" s="364"/>
      <c r="I330" s="367" t="s">
        <v>92</v>
      </c>
      <c r="J330" s="367"/>
      <c r="K330" s="367"/>
      <c r="L330" s="368"/>
    </row>
    <row r="331" spans="2:21" ht="12" customHeight="1">
      <c r="D331" s="369"/>
      <c r="E331" s="370"/>
      <c r="F331" s="371"/>
      <c r="G331" s="372"/>
      <c r="H331" s="373"/>
      <c r="I331" s="374"/>
      <c r="J331" s="374"/>
      <c r="K331" s="374"/>
      <c r="L331" s="375"/>
    </row>
  </sheetData>
  <mergeCells count="26">
    <mergeCell ref="B234:D234"/>
    <mergeCell ref="B256:D256"/>
    <mergeCell ref="B310:D310"/>
    <mergeCell ref="B322:D322"/>
    <mergeCell ref="D328:F331"/>
    <mergeCell ref="I328:L328"/>
    <mergeCell ref="I329:L329"/>
    <mergeCell ref="G330:G331"/>
    <mergeCell ref="H330:H331"/>
    <mergeCell ref="I330:L331"/>
    <mergeCell ref="B10:D10"/>
    <mergeCell ref="B35:D35"/>
    <mergeCell ref="B85:D85"/>
    <mergeCell ref="B97:D97"/>
    <mergeCell ref="B119:D119"/>
    <mergeCell ref="B189:D189"/>
    <mergeCell ref="D5:F5"/>
    <mergeCell ref="H5:T5"/>
    <mergeCell ref="B7:B8"/>
    <mergeCell ref="D7:D8"/>
    <mergeCell ref="E7:E8"/>
    <mergeCell ref="F7:H7"/>
    <mergeCell ref="I7:K7"/>
    <mergeCell ref="L7:N7"/>
    <mergeCell ref="O7:Q7"/>
    <mergeCell ref="R7:T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788E2-12F3-4286-8618-F93CBD166233}">
  <dimension ref="A2:S606"/>
  <sheetViews>
    <sheetView tabSelected="1" zoomScale="90" zoomScaleNormal="90" workbookViewId="0">
      <selection activeCell="P29" sqref="P29"/>
    </sheetView>
  </sheetViews>
  <sheetFormatPr defaultRowHeight="11.25"/>
  <cols>
    <col min="1" max="1" width="7.28515625" style="902" customWidth="1"/>
    <col min="2" max="2" width="12.7109375" style="902" customWidth="1"/>
    <col min="3" max="3" width="27.42578125" style="902" customWidth="1"/>
    <col min="4" max="4" width="9.140625" style="902"/>
    <col min="5" max="5" width="47.28515625" style="902" customWidth="1"/>
    <col min="6" max="6" width="0" style="902" hidden="1" customWidth="1"/>
    <col min="7" max="7" width="14.85546875" style="902" bestFit="1" customWidth="1"/>
    <col min="8" max="8" width="8" style="902" bestFit="1" customWidth="1"/>
    <col min="9" max="9" width="18" style="902" bestFit="1" customWidth="1"/>
    <col min="10" max="10" width="11.28515625" style="902" bestFit="1" customWidth="1"/>
    <col min="11" max="11" width="13.5703125" style="902" bestFit="1" customWidth="1"/>
    <col min="12" max="12" width="11.5703125" style="902" bestFit="1" customWidth="1"/>
    <col min="13" max="13" width="13.85546875" style="902" bestFit="1" customWidth="1"/>
    <col min="14" max="16" width="12.28515625" style="902" bestFit="1" customWidth="1"/>
    <col min="17" max="17" width="15.140625" style="902" bestFit="1" customWidth="1"/>
    <col min="18" max="18" width="10.85546875" style="902" bestFit="1" customWidth="1"/>
    <col min="19" max="19" width="15.140625" style="902" bestFit="1" customWidth="1"/>
    <col min="20" max="16384" width="9.140625" style="902"/>
  </cols>
  <sheetData>
    <row r="2" spans="1:19" ht="15">
      <c r="A2" s="901" t="s">
        <v>663</v>
      </c>
    </row>
    <row r="3" spans="1:19" ht="15">
      <c r="A3" s="901" t="s">
        <v>4</v>
      </c>
    </row>
    <row r="4" spans="1:19" ht="12">
      <c r="A4" s="903" t="s">
        <v>1</v>
      </c>
    </row>
    <row r="5" spans="1:19" ht="12.75" thickBot="1">
      <c r="A5" s="903" t="s">
        <v>2</v>
      </c>
    </row>
    <row r="6" spans="1:19" ht="56.25" customHeight="1" thickTop="1" thickBot="1">
      <c r="A6" s="904" t="s">
        <v>110</v>
      </c>
      <c r="B6" s="905" t="s">
        <v>31</v>
      </c>
      <c r="C6" s="905" t="s">
        <v>94</v>
      </c>
      <c r="D6" s="905" t="s">
        <v>664</v>
      </c>
      <c r="E6" s="906" t="s">
        <v>619</v>
      </c>
      <c r="F6" s="906"/>
      <c r="G6" s="905" t="s">
        <v>96</v>
      </c>
      <c r="H6" s="905" t="s">
        <v>665</v>
      </c>
      <c r="I6" s="907" t="s">
        <v>115</v>
      </c>
      <c r="J6" s="908" t="s">
        <v>116</v>
      </c>
      <c r="K6" s="908" t="s">
        <v>117</v>
      </c>
      <c r="L6" s="908" t="s">
        <v>666</v>
      </c>
      <c r="M6" s="908" t="s">
        <v>119</v>
      </c>
      <c r="N6" s="908" t="s">
        <v>120</v>
      </c>
      <c r="O6" s="908" t="s">
        <v>121</v>
      </c>
      <c r="P6" s="908" t="s">
        <v>122</v>
      </c>
      <c r="Q6" s="908" t="s">
        <v>667</v>
      </c>
      <c r="R6" s="908" t="s">
        <v>124</v>
      </c>
      <c r="S6" s="908" t="s">
        <v>668</v>
      </c>
    </row>
    <row r="7" spans="1:19" ht="12" thickTop="1">
      <c r="A7" s="909"/>
      <c r="B7" s="910"/>
      <c r="C7" s="910"/>
      <c r="D7" s="910"/>
      <c r="E7" s="911"/>
      <c r="F7" s="911"/>
      <c r="G7" s="910"/>
      <c r="H7" s="910"/>
      <c r="I7" s="912" t="s">
        <v>107</v>
      </c>
      <c r="J7" s="913" t="s">
        <v>78</v>
      </c>
      <c r="K7" s="914" t="s">
        <v>80</v>
      </c>
      <c r="L7" s="914">
        <v>232</v>
      </c>
      <c r="M7" s="914" t="s">
        <v>57</v>
      </c>
      <c r="N7" s="914" t="s">
        <v>59</v>
      </c>
      <c r="O7" s="914" t="s">
        <v>61</v>
      </c>
      <c r="P7" s="915" t="s">
        <v>63</v>
      </c>
      <c r="Q7" s="914" t="s">
        <v>65</v>
      </c>
      <c r="R7" s="914">
        <v>605</v>
      </c>
      <c r="S7" s="916" t="s">
        <v>69</v>
      </c>
    </row>
    <row r="8" spans="1:19">
      <c r="A8" s="917" t="s">
        <v>126</v>
      </c>
      <c r="B8" s="918">
        <v>4170</v>
      </c>
      <c r="C8" s="919" t="s">
        <v>160</v>
      </c>
      <c r="D8" s="918" t="s">
        <v>321</v>
      </c>
      <c r="E8" s="920" t="s">
        <v>320</v>
      </c>
      <c r="F8" s="920"/>
      <c r="G8" s="921" t="s">
        <v>129</v>
      </c>
      <c r="H8" s="922">
        <v>10000</v>
      </c>
      <c r="I8" s="923">
        <v>260984000</v>
      </c>
      <c r="J8" s="922">
        <v>0</v>
      </c>
      <c r="K8" s="922">
        <v>0</v>
      </c>
      <c r="L8" s="922">
        <v>0</v>
      </c>
      <c r="M8" s="922">
        <v>186080000</v>
      </c>
      <c r="N8" s="922">
        <v>40899000</v>
      </c>
      <c r="O8" s="922">
        <v>33957000</v>
      </c>
      <c r="P8" s="922">
        <v>0</v>
      </c>
      <c r="Q8" s="922">
        <v>0</v>
      </c>
      <c r="R8" s="922">
        <v>0</v>
      </c>
      <c r="S8" s="924">
        <v>48000</v>
      </c>
    </row>
    <row r="9" spans="1:19">
      <c r="A9" s="917" t="s">
        <v>126</v>
      </c>
      <c r="B9" s="918">
        <v>4170</v>
      </c>
      <c r="C9" s="919" t="s">
        <v>160</v>
      </c>
      <c r="D9" s="918" t="s">
        <v>321</v>
      </c>
      <c r="E9" s="920" t="s">
        <v>320</v>
      </c>
      <c r="F9" s="920"/>
      <c r="G9" s="921" t="s">
        <v>130</v>
      </c>
      <c r="H9" s="922">
        <v>9000</v>
      </c>
      <c r="I9" s="923">
        <v>231775466</v>
      </c>
      <c r="J9" s="922">
        <v>0</v>
      </c>
      <c r="K9" s="922">
        <v>0</v>
      </c>
      <c r="L9" s="922">
        <v>0</v>
      </c>
      <c r="M9" s="922">
        <v>175295035</v>
      </c>
      <c r="N9" s="922">
        <v>29188214</v>
      </c>
      <c r="O9" s="922">
        <v>27159337</v>
      </c>
      <c r="P9" s="922">
        <v>0</v>
      </c>
      <c r="Q9" s="922">
        <v>0</v>
      </c>
      <c r="R9" s="922">
        <v>0</v>
      </c>
      <c r="S9" s="924">
        <v>132880</v>
      </c>
    </row>
    <row r="10" spans="1:19">
      <c r="A10" s="917" t="s">
        <v>126</v>
      </c>
      <c r="B10" s="918">
        <v>4170</v>
      </c>
      <c r="C10" s="919" t="s">
        <v>160</v>
      </c>
      <c r="D10" s="918" t="s">
        <v>321</v>
      </c>
      <c r="E10" s="920" t="s">
        <v>320</v>
      </c>
      <c r="F10" s="920"/>
      <c r="G10" s="921" t="s">
        <v>131</v>
      </c>
      <c r="H10" s="922">
        <v>8674</v>
      </c>
      <c r="I10" s="923">
        <v>231775466</v>
      </c>
      <c r="J10" s="922">
        <v>0</v>
      </c>
      <c r="K10" s="922">
        <v>0</v>
      </c>
      <c r="L10" s="922">
        <v>0</v>
      </c>
      <c r="M10" s="922">
        <v>175295035</v>
      </c>
      <c r="N10" s="922">
        <v>29188214</v>
      </c>
      <c r="O10" s="922">
        <v>27159337</v>
      </c>
      <c r="P10" s="922">
        <v>0</v>
      </c>
      <c r="Q10" s="922">
        <v>0</v>
      </c>
      <c r="R10" s="922">
        <v>0</v>
      </c>
      <c r="S10" s="924">
        <v>132880</v>
      </c>
    </row>
    <row r="11" spans="1:19">
      <c r="A11" s="917" t="s">
        <v>126</v>
      </c>
      <c r="B11" s="918">
        <v>4170</v>
      </c>
      <c r="C11" s="919" t="s">
        <v>160</v>
      </c>
      <c r="D11" s="925" t="s">
        <v>319</v>
      </c>
      <c r="E11" s="920" t="s">
        <v>320</v>
      </c>
      <c r="F11" s="920"/>
      <c r="G11" s="921" t="s">
        <v>129</v>
      </c>
      <c r="H11" s="922">
        <v>0</v>
      </c>
      <c r="I11" s="923"/>
      <c r="J11" s="922">
        <v>0</v>
      </c>
      <c r="K11" s="922">
        <v>0</v>
      </c>
      <c r="L11" s="922">
        <v>0</v>
      </c>
      <c r="M11" s="922">
        <v>0</v>
      </c>
      <c r="N11" s="922">
        <v>0</v>
      </c>
      <c r="O11" s="922">
        <v>0</v>
      </c>
      <c r="P11" s="922">
        <v>0</v>
      </c>
      <c r="Q11" s="922">
        <v>0</v>
      </c>
      <c r="R11" s="922">
        <v>0</v>
      </c>
      <c r="S11" s="924">
        <v>0</v>
      </c>
    </row>
    <row r="12" spans="1:19">
      <c r="A12" s="917" t="s">
        <v>126</v>
      </c>
      <c r="B12" s="918">
        <v>4170</v>
      </c>
      <c r="C12" s="919" t="s">
        <v>160</v>
      </c>
      <c r="D12" s="925" t="s">
        <v>319</v>
      </c>
      <c r="E12" s="920" t="s">
        <v>320</v>
      </c>
      <c r="F12" s="920"/>
      <c r="G12" s="921" t="s">
        <v>130</v>
      </c>
      <c r="H12" s="922">
        <v>1000</v>
      </c>
      <c r="I12" s="923"/>
      <c r="J12" s="922">
        <v>0</v>
      </c>
      <c r="K12" s="922">
        <v>0</v>
      </c>
      <c r="L12" s="922">
        <v>0</v>
      </c>
      <c r="M12" s="922">
        <v>15844965</v>
      </c>
      <c r="N12" s="922">
        <v>2637786</v>
      </c>
      <c r="O12" s="922">
        <v>9797663</v>
      </c>
      <c r="P12" s="922">
        <v>0</v>
      </c>
      <c r="Q12" s="922">
        <v>0</v>
      </c>
      <c r="R12" s="922">
        <v>0</v>
      </c>
      <c r="S12" s="924">
        <v>315120</v>
      </c>
    </row>
    <row r="13" spans="1:19">
      <c r="A13" s="917" t="s">
        <v>126</v>
      </c>
      <c r="B13" s="918">
        <v>4170</v>
      </c>
      <c r="C13" s="919" t="s">
        <v>160</v>
      </c>
      <c r="D13" s="925" t="s">
        <v>319</v>
      </c>
      <c r="E13" s="920" t="s">
        <v>320</v>
      </c>
      <c r="F13" s="920"/>
      <c r="G13" s="921" t="s">
        <v>131</v>
      </c>
      <c r="H13" s="922">
        <v>858</v>
      </c>
      <c r="I13" s="923"/>
      <c r="J13" s="922">
        <v>0</v>
      </c>
      <c r="K13" s="922">
        <v>0</v>
      </c>
      <c r="L13" s="922">
        <v>0</v>
      </c>
      <c r="M13" s="922">
        <v>15843972</v>
      </c>
      <c r="N13" s="922">
        <v>2637754</v>
      </c>
      <c r="O13" s="922">
        <v>7222317</v>
      </c>
      <c r="P13" s="922">
        <v>0</v>
      </c>
      <c r="Q13" s="922">
        <v>0</v>
      </c>
      <c r="R13" s="922">
        <v>0</v>
      </c>
      <c r="S13" s="924">
        <v>58000</v>
      </c>
    </row>
    <row r="14" spans="1:19">
      <c r="A14" s="917" t="s">
        <v>126</v>
      </c>
      <c r="B14" s="918">
        <v>4170</v>
      </c>
      <c r="C14" s="919" t="s">
        <v>160</v>
      </c>
      <c r="D14" s="926" t="s">
        <v>324</v>
      </c>
      <c r="E14" s="920" t="s">
        <v>325</v>
      </c>
      <c r="F14" s="920"/>
      <c r="G14" s="921" t="s">
        <v>129</v>
      </c>
      <c r="H14" s="922">
        <v>7</v>
      </c>
      <c r="I14" s="923">
        <v>20000000</v>
      </c>
      <c r="J14" s="922">
        <v>0</v>
      </c>
      <c r="K14" s="922">
        <v>20000000</v>
      </c>
      <c r="L14" s="922">
        <v>0</v>
      </c>
      <c r="M14" s="922">
        <v>0</v>
      </c>
      <c r="N14" s="922">
        <v>0</v>
      </c>
      <c r="O14" s="922">
        <v>0</v>
      </c>
      <c r="P14" s="922">
        <v>0</v>
      </c>
      <c r="Q14" s="922">
        <v>0</v>
      </c>
      <c r="R14" s="922">
        <v>0</v>
      </c>
      <c r="S14" s="924">
        <v>0</v>
      </c>
    </row>
    <row r="15" spans="1:19">
      <c r="A15" s="917" t="s">
        <v>126</v>
      </c>
      <c r="B15" s="918">
        <v>4170</v>
      </c>
      <c r="C15" s="919" t="s">
        <v>160</v>
      </c>
      <c r="D15" s="926" t="s">
        <v>324</v>
      </c>
      <c r="E15" s="920" t="s">
        <v>325</v>
      </c>
      <c r="F15" s="920"/>
      <c r="G15" s="921" t="s">
        <v>130</v>
      </c>
      <c r="H15" s="922">
        <v>8</v>
      </c>
      <c r="I15" s="923">
        <v>20000000</v>
      </c>
      <c r="J15" s="922">
        <v>0</v>
      </c>
      <c r="K15" s="922">
        <v>20000000</v>
      </c>
      <c r="L15" s="922">
        <v>0</v>
      </c>
      <c r="M15" s="922">
        <v>0</v>
      </c>
      <c r="N15" s="922">
        <v>0</v>
      </c>
      <c r="O15" s="922">
        <v>0</v>
      </c>
      <c r="P15" s="922">
        <v>0</v>
      </c>
      <c r="Q15" s="922">
        <v>0</v>
      </c>
      <c r="R15" s="922">
        <v>0</v>
      </c>
      <c r="S15" s="924">
        <v>0</v>
      </c>
    </row>
    <row r="16" spans="1:19">
      <c r="A16" s="917" t="s">
        <v>126</v>
      </c>
      <c r="B16" s="918">
        <v>4170</v>
      </c>
      <c r="C16" s="919" t="s">
        <v>160</v>
      </c>
      <c r="D16" s="926" t="s">
        <v>324</v>
      </c>
      <c r="E16" s="920" t="s">
        <v>325</v>
      </c>
      <c r="F16" s="920"/>
      <c r="G16" s="921" t="s">
        <v>131</v>
      </c>
      <c r="H16" s="922">
        <v>9</v>
      </c>
      <c r="I16" s="923">
        <v>19992000</v>
      </c>
      <c r="J16" s="922">
        <v>0</v>
      </c>
      <c r="K16" s="922">
        <v>19992000</v>
      </c>
      <c r="L16" s="922">
        <v>0</v>
      </c>
      <c r="M16" s="922">
        <v>0</v>
      </c>
      <c r="N16" s="922">
        <v>0</v>
      </c>
      <c r="O16" s="922">
        <v>0</v>
      </c>
      <c r="P16" s="922">
        <v>0</v>
      </c>
      <c r="Q16" s="922">
        <v>0</v>
      </c>
      <c r="R16" s="922">
        <v>0</v>
      </c>
      <c r="S16" s="924">
        <v>0</v>
      </c>
    </row>
    <row r="17" spans="1:19">
      <c r="A17" s="917" t="s">
        <v>126</v>
      </c>
      <c r="B17" s="918">
        <v>4170</v>
      </c>
      <c r="C17" s="919" t="s">
        <v>160</v>
      </c>
      <c r="D17" s="918" t="s">
        <v>326</v>
      </c>
      <c r="E17" s="920" t="s">
        <v>327</v>
      </c>
      <c r="F17" s="920"/>
      <c r="G17" s="921" t="s">
        <v>129</v>
      </c>
      <c r="H17" s="922"/>
      <c r="I17" s="923">
        <v>1500000</v>
      </c>
      <c r="J17" s="922">
        <v>0</v>
      </c>
      <c r="K17" s="922">
        <v>1500000</v>
      </c>
      <c r="L17" s="922">
        <v>0</v>
      </c>
      <c r="M17" s="922">
        <v>0</v>
      </c>
      <c r="N17" s="922">
        <v>0</v>
      </c>
      <c r="O17" s="922">
        <v>0</v>
      </c>
      <c r="P17" s="922">
        <v>0</v>
      </c>
      <c r="Q17" s="922">
        <v>0</v>
      </c>
      <c r="R17" s="922">
        <v>0</v>
      </c>
      <c r="S17" s="924">
        <v>0</v>
      </c>
    </row>
    <row r="18" spans="1:19">
      <c r="A18" s="917" t="s">
        <v>126</v>
      </c>
      <c r="B18" s="918">
        <v>4170</v>
      </c>
      <c r="C18" s="919" t="s">
        <v>160</v>
      </c>
      <c r="D18" s="918" t="s">
        <v>326</v>
      </c>
      <c r="E18" s="920" t="s">
        <v>327</v>
      </c>
      <c r="F18" s="920"/>
      <c r="G18" s="921" t="s">
        <v>130</v>
      </c>
      <c r="H18" s="922"/>
      <c r="I18" s="923">
        <v>1500000</v>
      </c>
      <c r="J18" s="922">
        <v>0</v>
      </c>
      <c r="K18" s="922">
        <v>1500000</v>
      </c>
      <c r="L18" s="922">
        <v>0</v>
      </c>
      <c r="M18" s="922">
        <v>0</v>
      </c>
      <c r="N18" s="922">
        <v>0</v>
      </c>
      <c r="O18" s="922">
        <v>0</v>
      </c>
      <c r="P18" s="922">
        <v>0</v>
      </c>
      <c r="Q18" s="922">
        <v>0</v>
      </c>
      <c r="R18" s="922">
        <v>0</v>
      </c>
      <c r="S18" s="924">
        <v>0</v>
      </c>
    </row>
    <row r="19" spans="1:19">
      <c r="A19" s="917" t="s">
        <v>126</v>
      </c>
      <c r="B19" s="918">
        <v>4170</v>
      </c>
      <c r="C19" s="919" t="s">
        <v>160</v>
      </c>
      <c r="D19" s="918" t="s">
        <v>326</v>
      </c>
      <c r="E19" s="920" t="s">
        <v>327</v>
      </c>
      <c r="F19" s="920"/>
      <c r="G19" s="921" t="s">
        <v>131</v>
      </c>
      <c r="H19" s="922"/>
      <c r="I19" s="923">
        <v>1080000</v>
      </c>
      <c r="J19" s="922">
        <v>0</v>
      </c>
      <c r="K19" s="922">
        <v>1080000</v>
      </c>
      <c r="L19" s="922">
        <v>0</v>
      </c>
      <c r="M19" s="922">
        <v>0</v>
      </c>
      <c r="N19" s="922">
        <v>0</v>
      </c>
      <c r="O19" s="922">
        <v>0</v>
      </c>
      <c r="P19" s="922">
        <v>0</v>
      </c>
      <c r="Q19" s="922">
        <v>0</v>
      </c>
      <c r="R19" s="922">
        <v>0</v>
      </c>
      <c r="S19" s="924">
        <v>0</v>
      </c>
    </row>
    <row r="20" spans="1:19">
      <c r="A20" s="917" t="s">
        <v>126</v>
      </c>
      <c r="B20" s="918">
        <v>4170</v>
      </c>
      <c r="C20" s="919" t="s">
        <v>160</v>
      </c>
      <c r="D20" s="918" t="s">
        <v>322</v>
      </c>
      <c r="E20" s="920" t="s">
        <v>323</v>
      </c>
      <c r="F20" s="920"/>
      <c r="G20" s="921" t="s">
        <v>129</v>
      </c>
      <c r="H20" s="922">
        <v>33</v>
      </c>
      <c r="I20" s="923">
        <v>500000</v>
      </c>
      <c r="J20" s="922">
        <v>0</v>
      </c>
      <c r="K20" s="922">
        <v>500000</v>
      </c>
      <c r="L20" s="922">
        <v>0</v>
      </c>
      <c r="M20" s="922">
        <v>0</v>
      </c>
      <c r="N20" s="922">
        <v>0</v>
      </c>
      <c r="O20" s="922">
        <v>0</v>
      </c>
      <c r="P20" s="922">
        <v>0</v>
      </c>
      <c r="Q20" s="922">
        <v>0</v>
      </c>
      <c r="R20" s="922">
        <v>0</v>
      </c>
      <c r="S20" s="924">
        <v>0</v>
      </c>
    </row>
    <row r="21" spans="1:19">
      <c r="A21" s="917" t="s">
        <v>126</v>
      </c>
      <c r="B21" s="918">
        <v>4170</v>
      </c>
      <c r="C21" s="919" t="s">
        <v>160</v>
      </c>
      <c r="D21" s="918" t="s">
        <v>322</v>
      </c>
      <c r="E21" s="920" t="s">
        <v>323</v>
      </c>
      <c r="F21" s="920"/>
      <c r="G21" s="921" t="s">
        <v>130</v>
      </c>
      <c r="H21" s="922">
        <v>33</v>
      </c>
      <c r="I21" s="923">
        <v>500000</v>
      </c>
      <c r="J21" s="922">
        <v>0</v>
      </c>
      <c r="K21" s="922">
        <v>500000</v>
      </c>
      <c r="L21" s="922">
        <v>0</v>
      </c>
      <c r="M21" s="922">
        <v>0</v>
      </c>
      <c r="N21" s="922">
        <v>0</v>
      </c>
      <c r="O21" s="922">
        <v>0</v>
      </c>
      <c r="P21" s="922">
        <v>0</v>
      </c>
      <c r="Q21" s="922">
        <v>0</v>
      </c>
      <c r="R21" s="922">
        <v>0</v>
      </c>
      <c r="S21" s="924">
        <v>0</v>
      </c>
    </row>
    <row r="22" spans="1:19">
      <c r="A22" s="917" t="s">
        <v>126</v>
      </c>
      <c r="B22" s="918">
        <v>4170</v>
      </c>
      <c r="C22" s="919" t="s">
        <v>160</v>
      </c>
      <c r="D22" s="918" t="s">
        <v>322</v>
      </c>
      <c r="E22" s="920" t="s">
        <v>323</v>
      </c>
      <c r="F22" s="920"/>
      <c r="G22" s="921" t="s">
        <v>131</v>
      </c>
      <c r="H22" s="922">
        <v>37</v>
      </c>
      <c r="I22" s="923">
        <v>450000</v>
      </c>
      <c r="J22" s="922">
        <v>0</v>
      </c>
      <c r="K22" s="922">
        <v>450000</v>
      </c>
      <c r="L22" s="922">
        <v>0</v>
      </c>
      <c r="M22" s="922">
        <v>0</v>
      </c>
      <c r="N22" s="922">
        <v>0</v>
      </c>
      <c r="O22" s="922">
        <v>0</v>
      </c>
      <c r="P22" s="922">
        <v>0</v>
      </c>
      <c r="Q22" s="922">
        <v>0</v>
      </c>
      <c r="R22" s="922">
        <v>0</v>
      </c>
      <c r="S22" s="924">
        <v>0</v>
      </c>
    </row>
    <row r="23" spans="1:19">
      <c r="A23" s="927" t="s">
        <v>126</v>
      </c>
      <c r="B23" s="928"/>
      <c r="C23" s="929"/>
      <c r="D23" s="928"/>
      <c r="E23" s="930" t="s">
        <v>669</v>
      </c>
      <c r="F23" s="930"/>
      <c r="G23" s="931" t="s">
        <v>129</v>
      </c>
      <c r="H23" s="932"/>
      <c r="I23" s="933">
        <v>282984000</v>
      </c>
      <c r="J23" s="932">
        <v>0</v>
      </c>
      <c r="K23" s="932">
        <v>22000000</v>
      </c>
      <c r="L23" s="932">
        <v>0</v>
      </c>
      <c r="M23" s="932">
        <v>186080000</v>
      </c>
      <c r="N23" s="932">
        <v>40899000</v>
      </c>
      <c r="O23" s="932">
        <v>33957000</v>
      </c>
      <c r="P23" s="932">
        <v>0</v>
      </c>
      <c r="Q23" s="932">
        <v>0</v>
      </c>
      <c r="R23" s="932">
        <v>0</v>
      </c>
      <c r="S23" s="934">
        <v>48000</v>
      </c>
    </row>
    <row r="24" spans="1:19">
      <c r="A24" s="927" t="s">
        <v>126</v>
      </c>
      <c r="B24" s="928"/>
      <c r="C24" s="929"/>
      <c r="D24" s="928"/>
      <c r="E24" s="930" t="s">
        <v>669</v>
      </c>
      <c r="F24" s="930"/>
      <c r="G24" s="931" t="s">
        <v>130</v>
      </c>
      <c r="H24" s="932"/>
      <c r="I24" s="933">
        <v>282371000</v>
      </c>
      <c r="J24" s="932">
        <v>0</v>
      </c>
      <c r="K24" s="932">
        <v>22000000</v>
      </c>
      <c r="L24" s="932">
        <v>0</v>
      </c>
      <c r="M24" s="932">
        <v>191140000</v>
      </c>
      <c r="N24" s="932">
        <v>31826000</v>
      </c>
      <c r="O24" s="932">
        <v>36957000</v>
      </c>
      <c r="P24" s="932">
        <v>0</v>
      </c>
      <c r="Q24" s="932">
        <v>0</v>
      </c>
      <c r="R24" s="932">
        <v>0</v>
      </c>
      <c r="S24" s="934">
        <v>448000</v>
      </c>
    </row>
    <row r="25" spans="1:19" ht="12" thickBot="1">
      <c r="A25" s="935" t="s">
        <v>126</v>
      </c>
      <c r="B25" s="936"/>
      <c r="C25" s="937"/>
      <c r="D25" s="936"/>
      <c r="E25" s="938" t="s">
        <v>669</v>
      </c>
      <c r="F25" s="938"/>
      <c r="G25" s="939" t="s">
        <v>131</v>
      </c>
      <c r="H25" s="940"/>
      <c r="I25" s="941">
        <v>279059509</v>
      </c>
      <c r="J25" s="940">
        <v>0</v>
      </c>
      <c r="K25" s="940">
        <v>21522000</v>
      </c>
      <c r="L25" s="940">
        <v>0</v>
      </c>
      <c r="M25" s="940">
        <v>191139007</v>
      </c>
      <c r="N25" s="940">
        <v>31825968</v>
      </c>
      <c r="O25" s="940">
        <v>34381654</v>
      </c>
      <c r="P25" s="940">
        <v>0</v>
      </c>
      <c r="Q25" s="940">
        <v>0</v>
      </c>
      <c r="R25" s="940">
        <v>0</v>
      </c>
      <c r="S25" s="942">
        <v>190880</v>
      </c>
    </row>
    <row r="26" spans="1:19" ht="23.25" thickTop="1">
      <c r="A26" s="943" t="s">
        <v>126</v>
      </c>
      <c r="B26" s="944">
        <v>1110</v>
      </c>
      <c r="C26" s="945" t="s">
        <v>34</v>
      </c>
      <c r="D26" s="944" t="s">
        <v>541</v>
      </c>
      <c r="E26" s="946" t="s">
        <v>542</v>
      </c>
      <c r="F26" s="946"/>
      <c r="G26" s="947" t="s">
        <v>129</v>
      </c>
      <c r="H26" s="948">
        <v>1</v>
      </c>
      <c r="I26" s="949">
        <v>22100000</v>
      </c>
      <c r="J26" s="948">
        <v>0</v>
      </c>
      <c r="K26" s="948">
        <v>22100000</v>
      </c>
      <c r="L26" s="948">
        <v>0</v>
      </c>
      <c r="M26" s="948">
        <v>0</v>
      </c>
      <c r="N26" s="948">
        <v>0</v>
      </c>
      <c r="O26" s="948">
        <v>0</v>
      </c>
      <c r="P26" s="948">
        <v>0</v>
      </c>
      <c r="Q26" s="948">
        <v>0</v>
      </c>
      <c r="R26" s="948">
        <v>0</v>
      </c>
      <c r="S26" s="950">
        <v>0</v>
      </c>
    </row>
    <row r="27" spans="1:19" ht="22.5">
      <c r="A27" s="917" t="s">
        <v>126</v>
      </c>
      <c r="B27" s="918">
        <v>1110</v>
      </c>
      <c r="C27" s="919" t="s">
        <v>34</v>
      </c>
      <c r="D27" s="918" t="s">
        <v>541</v>
      </c>
      <c r="E27" s="920" t="s">
        <v>542</v>
      </c>
      <c r="F27" s="920"/>
      <c r="G27" s="921" t="s">
        <v>130</v>
      </c>
      <c r="H27" s="922">
        <v>1</v>
      </c>
      <c r="I27" s="923">
        <v>22100000</v>
      </c>
      <c r="J27" s="922">
        <v>0</v>
      </c>
      <c r="K27" s="922">
        <v>22100000</v>
      </c>
      <c r="L27" s="922">
        <v>0</v>
      </c>
      <c r="M27" s="922">
        <v>0</v>
      </c>
      <c r="N27" s="922">
        <v>0</v>
      </c>
      <c r="O27" s="922">
        <v>0</v>
      </c>
      <c r="P27" s="922">
        <v>0</v>
      </c>
      <c r="Q27" s="922">
        <v>0</v>
      </c>
      <c r="R27" s="922">
        <v>0</v>
      </c>
      <c r="S27" s="924">
        <v>0</v>
      </c>
    </row>
    <row r="28" spans="1:19" ht="22.5">
      <c r="A28" s="917" t="s">
        <v>126</v>
      </c>
      <c r="B28" s="918">
        <v>1110</v>
      </c>
      <c r="C28" s="919" t="s">
        <v>34</v>
      </c>
      <c r="D28" s="918" t="s">
        <v>541</v>
      </c>
      <c r="E28" s="920" t="s">
        <v>542</v>
      </c>
      <c r="F28" s="920"/>
      <c r="G28" s="921" t="s">
        <v>131</v>
      </c>
      <c r="H28" s="922">
        <v>1</v>
      </c>
      <c r="I28" s="923">
        <v>22056533</v>
      </c>
      <c r="J28" s="922">
        <v>0</v>
      </c>
      <c r="K28" s="922">
        <v>22056533</v>
      </c>
      <c r="L28" s="922">
        <v>0</v>
      </c>
      <c r="M28" s="922">
        <v>0</v>
      </c>
      <c r="N28" s="922">
        <v>0</v>
      </c>
      <c r="O28" s="922">
        <v>0</v>
      </c>
      <c r="P28" s="922">
        <v>0</v>
      </c>
      <c r="Q28" s="922">
        <v>0</v>
      </c>
      <c r="R28" s="922">
        <v>0</v>
      </c>
      <c r="S28" s="924">
        <v>0</v>
      </c>
    </row>
    <row r="29" spans="1:19" ht="22.5">
      <c r="A29" s="917" t="s">
        <v>126</v>
      </c>
      <c r="B29" s="918">
        <v>1110</v>
      </c>
      <c r="C29" s="919" t="s">
        <v>34</v>
      </c>
      <c r="D29" s="925" t="s">
        <v>543</v>
      </c>
      <c r="E29" s="920" t="s">
        <v>544</v>
      </c>
      <c r="F29" s="920"/>
      <c r="G29" s="921" t="s">
        <v>129</v>
      </c>
      <c r="H29" s="922">
        <v>1</v>
      </c>
      <c r="I29" s="923">
        <v>47900000</v>
      </c>
      <c r="J29" s="922">
        <v>0</v>
      </c>
      <c r="K29" s="922">
        <v>47900000</v>
      </c>
      <c r="L29" s="922">
        <v>0</v>
      </c>
      <c r="M29" s="922">
        <v>0</v>
      </c>
      <c r="N29" s="922">
        <v>0</v>
      </c>
      <c r="O29" s="922">
        <v>0</v>
      </c>
      <c r="P29" s="922">
        <v>0</v>
      </c>
      <c r="Q29" s="922">
        <v>0</v>
      </c>
      <c r="R29" s="922">
        <v>0</v>
      </c>
      <c r="S29" s="924">
        <v>0</v>
      </c>
    </row>
    <row r="30" spans="1:19" ht="22.5">
      <c r="A30" s="917" t="s">
        <v>126</v>
      </c>
      <c r="B30" s="918">
        <v>1110</v>
      </c>
      <c r="C30" s="919" t="s">
        <v>34</v>
      </c>
      <c r="D30" s="925" t="s">
        <v>543</v>
      </c>
      <c r="E30" s="920" t="s">
        <v>544</v>
      </c>
      <c r="F30" s="920"/>
      <c r="G30" s="921" t="s">
        <v>130</v>
      </c>
      <c r="H30" s="922">
        <v>1</v>
      </c>
      <c r="I30" s="923">
        <v>59160000</v>
      </c>
      <c r="J30" s="922">
        <v>0</v>
      </c>
      <c r="K30" s="922">
        <v>59160000</v>
      </c>
      <c r="L30" s="922">
        <v>0</v>
      </c>
      <c r="M30" s="922">
        <v>0</v>
      </c>
      <c r="N30" s="922">
        <v>0</v>
      </c>
      <c r="O30" s="922">
        <v>0</v>
      </c>
      <c r="P30" s="922">
        <v>0</v>
      </c>
      <c r="Q30" s="922">
        <v>0</v>
      </c>
      <c r="R30" s="922">
        <v>0</v>
      </c>
      <c r="S30" s="924">
        <v>0</v>
      </c>
    </row>
    <row r="31" spans="1:19" ht="22.5">
      <c r="A31" s="917" t="s">
        <v>126</v>
      </c>
      <c r="B31" s="918">
        <v>1110</v>
      </c>
      <c r="C31" s="919" t="s">
        <v>34</v>
      </c>
      <c r="D31" s="925" t="s">
        <v>543</v>
      </c>
      <c r="E31" s="920" t="s">
        <v>544</v>
      </c>
      <c r="F31" s="920"/>
      <c r="G31" s="921" t="s">
        <v>131</v>
      </c>
      <c r="H31" s="922">
        <v>1</v>
      </c>
      <c r="I31" s="923">
        <v>59099561</v>
      </c>
      <c r="J31" s="922">
        <v>0</v>
      </c>
      <c r="K31" s="922">
        <v>59099561</v>
      </c>
      <c r="L31" s="922">
        <v>0</v>
      </c>
      <c r="M31" s="922">
        <v>0</v>
      </c>
      <c r="N31" s="922">
        <v>0</v>
      </c>
      <c r="O31" s="922">
        <v>0</v>
      </c>
      <c r="P31" s="922">
        <v>0</v>
      </c>
      <c r="Q31" s="922">
        <v>0</v>
      </c>
      <c r="R31" s="922">
        <v>0</v>
      </c>
      <c r="S31" s="924">
        <v>0</v>
      </c>
    </row>
    <row r="32" spans="1:19" ht="22.5">
      <c r="A32" s="917" t="s">
        <v>126</v>
      </c>
      <c r="B32" s="918">
        <v>1110</v>
      </c>
      <c r="C32" s="919" t="s">
        <v>34</v>
      </c>
      <c r="D32" s="926" t="s">
        <v>545</v>
      </c>
      <c r="E32" s="920" t="s">
        <v>546</v>
      </c>
      <c r="F32" s="920"/>
      <c r="G32" s="921" t="s">
        <v>129</v>
      </c>
      <c r="H32" s="922">
        <v>180</v>
      </c>
      <c r="I32" s="923">
        <v>10000000</v>
      </c>
      <c r="J32" s="922">
        <v>0</v>
      </c>
      <c r="K32" s="922">
        <v>10000000</v>
      </c>
      <c r="L32" s="922">
        <v>0</v>
      </c>
      <c r="M32" s="922">
        <v>0</v>
      </c>
      <c r="N32" s="922">
        <v>0</v>
      </c>
      <c r="O32" s="922">
        <v>0</v>
      </c>
      <c r="P32" s="922">
        <v>0</v>
      </c>
      <c r="Q32" s="922">
        <v>0</v>
      </c>
      <c r="R32" s="922">
        <v>0</v>
      </c>
      <c r="S32" s="924">
        <v>0</v>
      </c>
    </row>
    <row r="33" spans="1:19" ht="22.5">
      <c r="A33" s="917" t="s">
        <v>126</v>
      </c>
      <c r="B33" s="918">
        <v>1110</v>
      </c>
      <c r="C33" s="919" t="s">
        <v>34</v>
      </c>
      <c r="D33" s="926" t="s">
        <v>545</v>
      </c>
      <c r="E33" s="920" t="s">
        <v>546</v>
      </c>
      <c r="F33" s="920"/>
      <c r="G33" s="921" t="s">
        <v>130</v>
      </c>
      <c r="H33" s="922">
        <v>188</v>
      </c>
      <c r="I33" s="923">
        <v>17360000</v>
      </c>
      <c r="J33" s="922">
        <v>0</v>
      </c>
      <c r="K33" s="922">
        <v>17360000</v>
      </c>
      <c r="L33" s="922">
        <v>0</v>
      </c>
      <c r="M33" s="922">
        <v>0</v>
      </c>
      <c r="N33" s="922">
        <v>0</v>
      </c>
      <c r="O33" s="922">
        <v>0</v>
      </c>
      <c r="P33" s="922">
        <v>0</v>
      </c>
      <c r="Q33" s="922">
        <v>0</v>
      </c>
      <c r="R33" s="922">
        <v>0</v>
      </c>
      <c r="S33" s="924">
        <v>0</v>
      </c>
    </row>
    <row r="34" spans="1:19" ht="22.5">
      <c r="A34" s="917" t="s">
        <v>126</v>
      </c>
      <c r="B34" s="918">
        <v>1110</v>
      </c>
      <c r="C34" s="919" t="s">
        <v>34</v>
      </c>
      <c r="D34" s="926" t="s">
        <v>545</v>
      </c>
      <c r="E34" s="920" t="s">
        <v>546</v>
      </c>
      <c r="F34" s="920"/>
      <c r="G34" s="921" t="s">
        <v>131</v>
      </c>
      <c r="H34" s="922">
        <v>188</v>
      </c>
      <c r="I34" s="923">
        <v>11935800</v>
      </c>
      <c r="J34" s="922">
        <v>0</v>
      </c>
      <c r="K34" s="922">
        <v>11935800</v>
      </c>
      <c r="L34" s="922">
        <v>0</v>
      </c>
      <c r="M34" s="922">
        <v>0</v>
      </c>
      <c r="N34" s="922">
        <v>0</v>
      </c>
      <c r="O34" s="922">
        <v>0</v>
      </c>
      <c r="P34" s="922">
        <v>0</v>
      </c>
      <c r="Q34" s="922">
        <v>0</v>
      </c>
      <c r="R34" s="922">
        <v>0</v>
      </c>
      <c r="S34" s="924">
        <v>0</v>
      </c>
    </row>
    <row r="35" spans="1:19" ht="22.5">
      <c r="A35" s="917" t="s">
        <v>126</v>
      </c>
      <c r="B35" s="918">
        <v>1110</v>
      </c>
      <c r="C35" s="919" t="s">
        <v>34</v>
      </c>
      <c r="D35" s="918" t="s">
        <v>547</v>
      </c>
      <c r="E35" s="920" t="s">
        <v>548</v>
      </c>
      <c r="F35" s="920"/>
      <c r="G35" s="921" t="s">
        <v>129</v>
      </c>
      <c r="H35" s="922">
        <v>1</v>
      </c>
      <c r="I35" s="923">
        <v>0</v>
      </c>
      <c r="J35" s="922">
        <v>0</v>
      </c>
      <c r="K35" s="922">
        <v>0</v>
      </c>
      <c r="L35" s="922">
        <v>0</v>
      </c>
      <c r="M35" s="922">
        <v>0</v>
      </c>
      <c r="N35" s="922">
        <v>0</v>
      </c>
      <c r="O35" s="922">
        <v>0</v>
      </c>
      <c r="P35" s="922">
        <v>0</v>
      </c>
      <c r="Q35" s="922">
        <v>0</v>
      </c>
      <c r="R35" s="922">
        <v>0</v>
      </c>
      <c r="S35" s="924">
        <v>0</v>
      </c>
    </row>
    <row r="36" spans="1:19" ht="22.5">
      <c r="A36" s="917" t="s">
        <v>126</v>
      </c>
      <c r="B36" s="918">
        <v>1110</v>
      </c>
      <c r="C36" s="919" t="s">
        <v>34</v>
      </c>
      <c r="D36" s="918" t="s">
        <v>547</v>
      </c>
      <c r="E36" s="920" t="s">
        <v>548</v>
      </c>
      <c r="F36" s="920"/>
      <c r="G36" s="921" t="s">
        <v>130</v>
      </c>
      <c r="H36" s="922">
        <v>1</v>
      </c>
      <c r="I36" s="923">
        <v>140000</v>
      </c>
      <c r="J36" s="922">
        <v>0</v>
      </c>
      <c r="K36" s="922">
        <v>140000</v>
      </c>
      <c r="L36" s="922">
        <v>0</v>
      </c>
      <c r="M36" s="922">
        <v>0</v>
      </c>
      <c r="N36" s="922">
        <v>0</v>
      </c>
      <c r="O36" s="922">
        <v>0</v>
      </c>
      <c r="P36" s="922">
        <v>0</v>
      </c>
      <c r="Q36" s="922">
        <v>0</v>
      </c>
      <c r="R36" s="922">
        <v>0</v>
      </c>
      <c r="S36" s="924">
        <v>0</v>
      </c>
    </row>
    <row r="37" spans="1:19" ht="22.5">
      <c r="A37" s="917" t="s">
        <v>126</v>
      </c>
      <c r="B37" s="918">
        <v>1110</v>
      </c>
      <c r="C37" s="919" t="s">
        <v>34</v>
      </c>
      <c r="D37" s="918" t="s">
        <v>547</v>
      </c>
      <c r="E37" s="920" t="s">
        <v>548</v>
      </c>
      <c r="F37" s="920"/>
      <c r="G37" s="921" t="s">
        <v>131</v>
      </c>
      <c r="H37" s="922">
        <v>1</v>
      </c>
      <c r="I37" s="923">
        <v>136826</v>
      </c>
      <c r="J37" s="922">
        <v>0</v>
      </c>
      <c r="K37" s="922">
        <v>136826</v>
      </c>
      <c r="L37" s="922">
        <v>0</v>
      </c>
      <c r="M37" s="922">
        <v>0</v>
      </c>
      <c r="N37" s="922">
        <v>0</v>
      </c>
      <c r="O37" s="922">
        <v>0</v>
      </c>
      <c r="P37" s="922">
        <v>0</v>
      </c>
      <c r="Q37" s="922">
        <v>0</v>
      </c>
      <c r="R37" s="922">
        <v>0</v>
      </c>
      <c r="S37" s="924">
        <v>0</v>
      </c>
    </row>
    <row r="38" spans="1:19" ht="22.5">
      <c r="A38" s="917" t="s">
        <v>126</v>
      </c>
      <c r="B38" s="918">
        <v>1110</v>
      </c>
      <c r="C38" s="919" t="s">
        <v>34</v>
      </c>
      <c r="D38" s="918" t="s">
        <v>537</v>
      </c>
      <c r="E38" s="920" t="s">
        <v>538</v>
      </c>
      <c r="F38" s="920"/>
      <c r="G38" s="921" t="s">
        <v>129</v>
      </c>
      <c r="H38" s="922">
        <v>0</v>
      </c>
      <c r="I38" s="923">
        <v>0</v>
      </c>
      <c r="J38" s="922">
        <v>0</v>
      </c>
      <c r="K38" s="922">
        <v>0</v>
      </c>
      <c r="L38" s="922">
        <v>0</v>
      </c>
      <c r="M38" s="922">
        <v>0</v>
      </c>
      <c r="N38" s="922">
        <v>0</v>
      </c>
      <c r="O38" s="922">
        <v>0</v>
      </c>
      <c r="P38" s="922">
        <v>0</v>
      </c>
      <c r="Q38" s="922">
        <v>0</v>
      </c>
      <c r="R38" s="922">
        <v>0</v>
      </c>
      <c r="S38" s="924">
        <v>0</v>
      </c>
    </row>
    <row r="39" spans="1:19" ht="22.5">
      <c r="A39" s="917" t="s">
        <v>126</v>
      </c>
      <c r="B39" s="918">
        <v>1110</v>
      </c>
      <c r="C39" s="919" t="s">
        <v>34</v>
      </c>
      <c r="D39" s="918" t="s">
        <v>537</v>
      </c>
      <c r="E39" s="920" t="s">
        <v>538</v>
      </c>
      <c r="F39" s="920"/>
      <c r="G39" s="921" t="s">
        <v>130</v>
      </c>
      <c r="H39" s="922">
        <v>18</v>
      </c>
      <c r="I39" s="923">
        <v>23200000</v>
      </c>
      <c r="J39" s="922">
        <v>0</v>
      </c>
      <c r="K39" s="922">
        <v>0</v>
      </c>
      <c r="L39" s="922">
        <v>0</v>
      </c>
      <c r="M39" s="922">
        <v>20000000</v>
      </c>
      <c r="N39" s="922">
        <v>3200000</v>
      </c>
      <c r="O39" s="922">
        <v>0</v>
      </c>
      <c r="P39" s="922">
        <v>0</v>
      </c>
      <c r="Q39" s="922">
        <v>0</v>
      </c>
      <c r="R39" s="922">
        <v>0</v>
      </c>
      <c r="S39" s="924">
        <v>0</v>
      </c>
    </row>
    <row r="40" spans="1:19" ht="22.5">
      <c r="A40" s="917" t="s">
        <v>126</v>
      </c>
      <c r="B40" s="918">
        <v>1110</v>
      </c>
      <c r="C40" s="919" t="s">
        <v>34</v>
      </c>
      <c r="D40" s="918" t="s">
        <v>537</v>
      </c>
      <c r="E40" s="920" t="s">
        <v>538</v>
      </c>
      <c r="F40" s="920"/>
      <c r="G40" s="921" t="s">
        <v>131</v>
      </c>
      <c r="H40" s="922">
        <v>18</v>
      </c>
      <c r="I40" s="923">
        <v>16912558</v>
      </c>
      <c r="J40" s="922">
        <v>0</v>
      </c>
      <c r="K40" s="922">
        <v>0</v>
      </c>
      <c r="L40" s="922">
        <v>0</v>
      </c>
      <c r="M40" s="922">
        <v>14403172</v>
      </c>
      <c r="N40" s="922">
        <v>2509386</v>
      </c>
      <c r="O40" s="922">
        <v>0</v>
      </c>
      <c r="P40" s="922">
        <v>0</v>
      </c>
      <c r="Q40" s="922">
        <v>0</v>
      </c>
      <c r="R40" s="922">
        <v>0</v>
      </c>
      <c r="S40" s="924">
        <v>0</v>
      </c>
    </row>
    <row r="41" spans="1:19" ht="22.5">
      <c r="A41" s="917" t="s">
        <v>126</v>
      </c>
      <c r="B41" s="918">
        <v>1110</v>
      </c>
      <c r="C41" s="919" t="s">
        <v>34</v>
      </c>
      <c r="D41" s="918" t="s">
        <v>539</v>
      </c>
      <c r="E41" s="920" t="s">
        <v>540</v>
      </c>
      <c r="F41" s="920"/>
      <c r="G41" s="921" t="s">
        <v>129</v>
      </c>
      <c r="H41" s="922">
        <v>28</v>
      </c>
      <c r="I41" s="923">
        <v>0</v>
      </c>
      <c r="J41" s="922">
        <v>0</v>
      </c>
      <c r="K41" s="922">
        <v>0</v>
      </c>
      <c r="L41" s="922">
        <v>0</v>
      </c>
      <c r="M41" s="922">
        <v>0</v>
      </c>
      <c r="N41" s="922">
        <v>0</v>
      </c>
      <c r="O41" s="922">
        <v>0</v>
      </c>
      <c r="P41" s="922">
        <v>0</v>
      </c>
      <c r="Q41" s="922">
        <v>0</v>
      </c>
      <c r="R41" s="922">
        <v>0</v>
      </c>
      <c r="S41" s="924">
        <v>0</v>
      </c>
    </row>
    <row r="42" spans="1:19" ht="22.5">
      <c r="A42" s="917" t="s">
        <v>126</v>
      </c>
      <c r="B42" s="918">
        <v>1110</v>
      </c>
      <c r="C42" s="919" t="s">
        <v>34</v>
      </c>
      <c r="D42" s="918" t="s">
        <v>539</v>
      </c>
      <c r="E42" s="920" t="s">
        <v>540</v>
      </c>
      <c r="F42" s="920"/>
      <c r="G42" s="921" t="s">
        <v>130</v>
      </c>
      <c r="H42" s="922">
        <v>18</v>
      </c>
      <c r="I42" s="923">
        <v>35000000</v>
      </c>
      <c r="J42" s="922">
        <v>0</v>
      </c>
      <c r="K42" s="922">
        <v>0</v>
      </c>
      <c r="L42" s="922">
        <v>0</v>
      </c>
      <c r="M42" s="922">
        <v>0</v>
      </c>
      <c r="N42" s="922">
        <v>0</v>
      </c>
      <c r="O42" s="922">
        <v>20000000</v>
      </c>
      <c r="P42" s="922">
        <v>0</v>
      </c>
      <c r="Q42" s="922">
        <v>0</v>
      </c>
      <c r="R42" s="922">
        <v>15000000</v>
      </c>
      <c r="S42" s="924">
        <v>0</v>
      </c>
    </row>
    <row r="43" spans="1:19" ht="22.5">
      <c r="A43" s="917" t="s">
        <v>126</v>
      </c>
      <c r="B43" s="918">
        <v>1110</v>
      </c>
      <c r="C43" s="919" t="s">
        <v>34</v>
      </c>
      <c r="D43" s="918" t="s">
        <v>539</v>
      </c>
      <c r="E43" s="920" t="s">
        <v>540</v>
      </c>
      <c r="F43" s="920"/>
      <c r="G43" s="921" t="s">
        <v>131</v>
      </c>
      <c r="H43" s="922">
        <v>16</v>
      </c>
      <c r="I43" s="923">
        <v>31505064</v>
      </c>
      <c r="J43" s="922">
        <v>0</v>
      </c>
      <c r="K43" s="922">
        <v>0</v>
      </c>
      <c r="L43" s="922">
        <v>0</v>
      </c>
      <c r="M43" s="922">
        <v>0</v>
      </c>
      <c r="N43" s="922">
        <v>0</v>
      </c>
      <c r="O43" s="922">
        <v>19640064</v>
      </c>
      <c r="P43" s="922">
        <v>0</v>
      </c>
      <c r="Q43" s="922">
        <v>0</v>
      </c>
      <c r="R43" s="922">
        <v>11865000</v>
      </c>
      <c r="S43" s="924">
        <v>0</v>
      </c>
    </row>
    <row r="44" spans="1:19">
      <c r="A44" s="927" t="s">
        <v>126</v>
      </c>
      <c r="B44" s="928">
        <v>1110</v>
      </c>
      <c r="C44" s="929"/>
      <c r="D44" s="928"/>
      <c r="E44" s="930" t="s">
        <v>669</v>
      </c>
      <c r="F44" s="930"/>
      <c r="G44" s="931" t="s">
        <v>129</v>
      </c>
      <c r="H44" s="932"/>
      <c r="I44" s="933">
        <v>80000000</v>
      </c>
      <c r="J44" s="932">
        <v>0</v>
      </c>
      <c r="K44" s="932">
        <v>80000000</v>
      </c>
      <c r="L44" s="932">
        <v>0</v>
      </c>
      <c r="M44" s="932">
        <v>0</v>
      </c>
      <c r="N44" s="932">
        <v>0</v>
      </c>
      <c r="O44" s="932">
        <v>0</v>
      </c>
      <c r="P44" s="932">
        <v>0</v>
      </c>
      <c r="Q44" s="932">
        <v>0</v>
      </c>
      <c r="R44" s="932">
        <v>0</v>
      </c>
      <c r="S44" s="934">
        <v>0</v>
      </c>
    </row>
    <row r="45" spans="1:19">
      <c r="A45" s="927" t="s">
        <v>126</v>
      </c>
      <c r="B45" s="928">
        <v>1110</v>
      </c>
      <c r="C45" s="929"/>
      <c r="D45" s="928"/>
      <c r="E45" s="930" t="s">
        <v>669</v>
      </c>
      <c r="F45" s="930"/>
      <c r="G45" s="931" t="s">
        <v>130</v>
      </c>
      <c r="H45" s="932"/>
      <c r="I45" s="933">
        <v>156960000</v>
      </c>
      <c r="J45" s="932">
        <v>0</v>
      </c>
      <c r="K45" s="932">
        <v>98760000</v>
      </c>
      <c r="L45" s="932">
        <v>0</v>
      </c>
      <c r="M45" s="932">
        <v>20000000</v>
      </c>
      <c r="N45" s="932">
        <v>3200000</v>
      </c>
      <c r="O45" s="932">
        <v>20000000</v>
      </c>
      <c r="P45" s="932">
        <v>0</v>
      </c>
      <c r="Q45" s="932">
        <v>0</v>
      </c>
      <c r="R45" s="932">
        <v>15000000</v>
      </c>
      <c r="S45" s="934">
        <v>0</v>
      </c>
    </row>
    <row r="46" spans="1:19" ht="12" thickBot="1">
      <c r="A46" s="951" t="s">
        <v>126</v>
      </c>
      <c r="B46" s="952">
        <v>1110</v>
      </c>
      <c r="C46" s="953"/>
      <c r="D46" s="952"/>
      <c r="E46" s="954" t="s">
        <v>669</v>
      </c>
      <c r="F46" s="954"/>
      <c r="G46" s="955" t="s">
        <v>131</v>
      </c>
      <c r="H46" s="956"/>
      <c r="I46" s="957">
        <v>141646342</v>
      </c>
      <c r="J46" s="956">
        <v>0</v>
      </c>
      <c r="K46" s="956">
        <v>93228720</v>
      </c>
      <c r="L46" s="956">
        <v>0</v>
      </c>
      <c r="M46" s="956">
        <v>14403172</v>
      </c>
      <c r="N46" s="956">
        <v>2509386</v>
      </c>
      <c r="O46" s="956">
        <v>19640064</v>
      </c>
      <c r="P46" s="956">
        <v>0</v>
      </c>
      <c r="Q46" s="956">
        <v>0</v>
      </c>
      <c r="R46" s="956">
        <v>11865000</v>
      </c>
      <c r="S46" s="958">
        <v>0</v>
      </c>
    </row>
    <row r="47" spans="1:19" ht="23.25" thickTop="1">
      <c r="A47" s="917" t="s">
        <v>126</v>
      </c>
      <c r="B47" s="918">
        <v>1150</v>
      </c>
      <c r="C47" s="919" t="s">
        <v>36</v>
      </c>
      <c r="D47" s="918" t="s">
        <v>200</v>
      </c>
      <c r="E47" s="920" t="s">
        <v>201</v>
      </c>
      <c r="F47" s="920"/>
      <c r="G47" s="921" t="s">
        <v>129</v>
      </c>
      <c r="H47" s="922">
        <v>1</v>
      </c>
      <c r="I47" s="923">
        <v>0</v>
      </c>
      <c r="J47" s="922">
        <v>0</v>
      </c>
      <c r="K47" s="922">
        <v>0</v>
      </c>
      <c r="L47" s="922">
        <v>0</v>
      </c>
      <c r="M47" s="922">
        <v>0</v>
      </c>
      <c r="N47" s="922">
        <v>0</v>
      </c>
      <c r="O47" s="922">
        <v>0</v>
      </c>
      <c r="P47" s="922">
        <v>0</v>
      </c>
      <c r="Q47" s="922">
        <v>0</v>
      </c>
      <c r="R47" s="922">
        <v>0</v>
      </c>
      <c r="S47" s="924">
        <v>0</v>
      </c>
    </row>
    <row r="48" spans="1:19" ht="22.5">
      <c r="A48" s="917" t="s">
        <v>126</v>
      </c>
      <c r="B48" s="918">
        <v>1150</v>
      </c>
      <c r="C48" s="919" t="s">
        <v>36</v>
      </c>
      <c r="D48" s="918" t="s">
        <v>200</v>
      </c>
      <c r="E48" s="920" t="s">
        <v>201</v>
      </c>
      <c r="F48" s="920"/>
      <c r="G48" s="921" t="s">
        <v>130</v>
      </c>
      <c r="H48" s="922">
        <v>1</v>
      </c>
      <c r="I48" s="923">
        <v>867200000</v>
      </c>
      <c r="J48" s="922">
        <v>0</v>
      </c>
      <c r="K48" s="922">
        <v>0</v>
      </c>
      <c r="L48" s="922">
        <v>867200000</v>
      </c>
      <c r="M48" s="922">
        <v>0</v>
      </c>
      <c r="N48" s="922">
        <v>0</v>
      </c>
      <c r="O48" s="922">
        <v>0</v>
      </c>
      <c r="P48" s="922">
        <v>0</v>
      </c>
      <c r="Q48" s="922">
        <v>0</v>
      </c>
      <c r="R48" s="922">
        <v>0</v>
      </c>
      <c r="S48" s="924">
        <v>0</v>
      </c>
    </row>
    <row r="49" spans="1:19" ht="22.5">
      <c r="A49" s="917" t="s">
        <v>126</v>
      </c>
      <c r="B49" s="918">
        <v>1150</v>
      </c>
      <c r="C49" s="919" t="s">
        <v>36</v>
      </c>
      <c r="D49" s="918" t="s">
        <v>200</v>
      </c>
      <c r="E49" s="920" t="s">
        <v>201</v>
      </c>
      <c r="F49" s="920"/>
      <c r="G49" s="921" t="s">
        <v>131</v>
      </c>
      <c r="H49" s="922">
        <v>1</v>
      </c>
      <c r="I49" s="923">
        <v>867200000</v>
      </c>
      <c r="J49" s="922">
        <v>0</v>
      </c>
      <c r="K49" s="922">
        <v>0</v>
      </c>
      <c r="L49" s="922">
        <v>867200000</v>
      </c>
      <c r="M49" s="922">
        <v>0</v>
      </c>
      <c r="N49" s="922">
        <v>0</v>
      </c>
      <c r="O49" s="922">
        <v>0</v>
      </c>
      <c r="P49" s="922">
        <v>0</v>
      </c>
      <c r="Q49" s="922">
        <v>0</v>
      </c>
      <c r="R49" s="922">
        <v>0</v>
      </c>
      <c r="S49" s="924">
        <v>0</v>
      </c>
    </row>
    <row r="50" spans="1:19" ht="22.5">
      <c r="A50" s="917" t="s">
        <v>126</v>
      </c>
      <c r="B50" s="918">
        <v>1150</v>
      </c>
      <c r="C50" s="919" t="s">
        <v>36</v>
      </c>
      <c r="D50" s="925" t="s">
        <v>187</v>
      </c>
      <c r="E50" s="920" t="s">
        <v>188</v>
      </c>
      <c r="F50" s="920"/>
      <c r="G50" s="921" t="s">
        <v>129</v>
      </c>
      <c r="H50" s="922">
        <v>0</v>
      </c>
      <c r="I50" s="923">
        <v>0</v>
      </c>
      <c r="J50" s="922">
        <v>0</v>
      </c>
      <c r="K50" s="922">
        <v>0</v>
      </c>
      <c r="L50" s="922">
        <v>0</v>
      </c>
      <c r="M50" s="922">
        <v>0</v>
      </c>
      <c r="N50" s="922">
        <v>0</v>
      </c>
      <c r="O50" s="922">
        <v>0</v>
      </c>
      <c r="P50" s="922">
        <v>0</v>
      </c>
      <c r="Q50" s="922">
        <v>0</v>
      </c>
      <c r="R50" s="922">
        <v>0</v>
      </c>
      <c r="S50" s="924">
        <v>0</v>
      </c>
    </row>
    <row r="51" spans="1:19" ht="22.5">
      <c r="A51" s="917" t="s">
        <v>126</v>
      </c>
      <c r="B51" s="918">
        <v>1150</v>
      </c>
      <c r="C51" s="919" t="s">
        <v>36</v>
      </c>
      <c r="D51" s="925" t="s">
        <v>187</v>
      </c>
      <c r="E51" s="920" t="s">
        <v>188</v>
      </c>
      <c r="F51" s="920"/>
      <c r="G51" s="921" t="s">
        <v>130</v>
      </c>
      <c r="H51" s="922">
        <v>10</v>
      </c>
      <c r="I51" s="923">
        <v>884630</v>
      </c>
      <c r="J51" s="922">
        <v>0</v>
      </c>
      <c r="K51" s="922">
        <v>0</v>
      </c>
      <c r="L51" s="922">
        <v>0</v>
      </c>
      <c r="M51" s="922">
        <v>451</v>
      </c>
      <c r="N51" s="922">
        <v>0</v>
      </c>
      <c r="O51" s="922">
        <v>884179</v>
      </c>
      <c r="P51" s="922">
        <v>0</v>
      </c>
      <c r="Q51" s="922">
        <v>0</v>
      </c>
      <c r="R51" s="922">
        <v>0</v>
      </c>
      <c r="S51" s="924">
        <v>0</v>
      </c>
    </row>
    <row r="52" spans="1:19" ht="22.5">
      <c r="A52" s="917" t="s">
        <v>126</v>
      </c>
      <c r="B52" s="918">
        <v>1150</v>
      </c>
      <c r="C52" s="919" t="s">
        <v>36</v>
      </c>
      <c r="D52" s="925" t="s">
        <v>187</v>
      </c>
      <c r="E52" s="920" t="s">
        <v>188</v>
      </c>
      <c r="F52" s="920"/>
      <c r="G52" s="921" t="s">
        <v>131</v>
      </c>
      <c r="H52" s="922">
        <v>10</v>
      </c>
      <c r="I52" s="923">
        <v>537452</v>
      </c>
      <c r="J52" s="922">
        <v>0</v>
      </c>
      <c r="K52" s="922">
        <v>0</v>
      </c>
      <c r="L52" s="922">
        <v>0</v>
      </c>
      <c r="M52" s="922">
        <v>0</v>
      </c>
      <c r="N52" s="922">
        <v>0</v>
      </c>
      <c r="O52" s="922">
        <v>537452</v>
      </c>
      <c r="P52" s="922">
        <v>0</v>
      </c>
      <c r="Q52" s="922">
        <v>0</v>
      </c>
      <c r="R52" s="922">
        <v>0</v>
      </c>
      <c r="S52" s="924">
        <v>0</v>
      </c>
    </row>
    <row r="53" spans="1:19" ht="22.5">
      <c r="A53" s="917" t="s">
        <v>126</v>
      </c>
      <c r="B53" s="918">
        <v>1150</v>
      </c>
      <c r="C53" s="919" t="s">
        <v>36</v>
      </c>
      <c r="D53" s="926" t="s">
        <v>189</v>
      </c>
      <c r="E53" s="920" t="s">
        <v>190</v>
      </c>
      <c r="F53" s="920"/>
      <c r="G53" s="921" t="s">
        <v>129</v>
      </c>
      <c r="H53" s="922">
        <v>0</v>
      </c>
      <c r="I53" s="923">
        <v>0</v>
      </c>
      <c r="J53" s="922">
        <v>0</v>
      </c>
      <c r="K53" s="922">
        <v>0</v>
      </c>
      <c r="L53" s="922">
        <v>0</v>
      </c>
      <c r="M53" s="922">
        <v>0</v>
      </c>
      <c r="N53" s="922">
        <v>0</v>
      </c>
      <c r="O53" s="922">
        <v>0</v>
      </c>
      <c r="P53" s="922">
        <v>0</v>
      </c>
      <c r="Q53" s="922">
        <v>0</v>
      </c>
      <c r="R53" s="922">
        <v>0</v>
      </c>
      <c r="S53" s="924">
        <v>0</v>
      </c>
    </row>
    <row r="54" spans="1:19" ht="22.5">
      <c r="A54" s="917" t="s">
        <v>126</v>
      </c>
      <c r="B54" s="918">
        <v>1150</v>
      </c>
      <c r="C54" s="919" t="s">
        <v>36</v>
      </c>
      <c r="D54" s="926" t="s">
        <v>189</v>
      </c>
      <c r="E54" s="920" t="s">
        <v>190</v>
      </c>
      <c r="F54" s="920"/>
      <c r="G54" s="921" t="s">
        <v>130</v>
      </c>
      <c r="H54" s="922">
        <v>14</v>
      </c>
      <c r="I54" s="923">
        <v>13677822</v>
      </c>
      <c r="J54" s="922">
        <v>0</v>
      </c>
      <c r="K54" s="922">
        <v>0</v>
      </c>
      <c r="L54" s="922">
        <v>0</v>
      </c>
      <c r="M54" s="922">
        <v>9388967</v>
      </c>
      <c r="N54" s="922">
        <v>1149912</v>
      </c>
      <c r="O54" s="922">
        <v>3000000</v>
      </c>
      <c r="P54" s="922">
        <v>0</v>
      </c>
      <c r="Q54" s="922">
        <v>0</v>
      </c>
      <c r="R54" s="922">
        <v>0</v>
      </c>
      <c r="S54" s="924">
        <v>138943</v>
      </c>
    </row>
    <row r="55" spans="1:19" ht="22.5">
      <c r="A55" s="917" t="s">
        <v>126</v>
      </c>
      <c r="B55" s="918">
        <v>1150</v>
      </c>
      <c r="C55" s="919" t="s">
        <v>36</v>
      </c>
      <c r="D55" s="926" t="s">
        <v>189</v>
      </c>
      <c r="E55" s="920" t="s">
        <v>190</v>
      </c>
      <c r="F55" s="920"/>
      <c r="G55" s="921" t="s">
        <v>131</v>
      </c>
      <c r="H55" s="922">
        <v>14</v>
      </c>
      <c r="I55" s="923">
        <v>11593543</v>
      </c>
      <c r="J55" s="922">
        <v>0</v>
      </c>
      <c r="K55" s="922">
        <v>0</v>
      </c>
      <c r="L55" s="922">
        <v>0</v>
      </c>
      <c r="M55" s="922">
        <v>9156726</v>
      </c>
      <c r="N55" s="922">
        <v>1149141</v>
      </c>
      <c r="O55" s="922">
        <v>1283095</v>
      </c>
      <c r="P55" s="922">
        <v>0</v>
      </c>
      <c r="Q55" s="922">
        <v>0</v>
      </c>
      <c r="R55" s="922">
        <v>0</v>
      </c>
      <c r="S55" s="924">
        <v>4581</v>
      </c>
    </row>
    <row r="56" spans="1:19" ht="22.5">
      <c r="A56" s="917" t="s">
        <v>126</v>
      </c>
      <c r="B56" s="918">
        <v>1150</v>
      </c>
      <c r="C56" s="919" t="s">
        <v>36</v>
      </c>
      <c r="D56" s="918" t="s">
        <v>191</v>
      </c>
      <c r="E56" s="920" t="s">
        <v>192</v>
      </c>
      <c r="F56" s="920"/>
      <c r="G56" s="921" t="s">
        <v>129</v>
      </c>
      <c r="H56" s="922">
        <v>5</v>
      </c>
      <c r="I56" s="923">
        <v>110000000</v>
      </c>
      <c r="J56" s="922">
        <v>0</v>
      </c>
      <c r="K56" s="922">
        <v>0</v>
      </c>
      <c r="L56" s="922">
        <v>0</v>
      </c>
      <c r="M56" s="922">
        <v>100000000</v>
      </c>
      <c r="N56" s="922">
        <v>10000000</v>
      </c>
      <c r="O56" s="922">
        <v>0</v>
      </c>
      <c r="P56" s="922">
        <v>0</v>
      </c>
      <c r="Q56" s="922">
        <v>0</v>
      </c>
      <c r="R56" s="922">
        <v>0</v>
      </c>
      <c r="S56" s="924">
        <v>0</v>
      </c>
    </row>
    <row r="57" spans="1:19" ht="22.5">
      <c r="A57" s="917" t="s">
        <v>126</v>
      </c>
      <c r="B57" s="918">
        <v>1150</v>
      </c>
      <c r="C57" s="919" t="s">
        <v>36</v>
      </c>
      <c r="D57" s="918" t="s">
        <v>191</v>
      </c>
      <c r="E57" s="920" t="s">
        <v>192</v>
      </c>
      <c r="F57" s="920"/>
      <c r="G57" s="921" t="s">
        <v>130</v>
      </c>
      <c r="H57" s="922">
        <v>5</v>
      </c>
      <c r="I57" s="923">
        <v>112298531</v>
      </c>
      <c r="J57" s="922">
        <v>0</v>
      </c>
      <c r="K57" s="922">
        <v>0</v>
      </c>
      <c r="L57" s="922">
        <v>0</v>
      </c>
      <c r="M57" s="922">
        <v>99146642</v>
      </c>
      <c r="N57" s="922">
        <v>13151889</v>
      </c>
      <c r="O57" s="922">
        <v>0</v>
      </c>
      <c r="P57" s="922">
        <v>0</v>
      </c>
      <c r="Q57" s="922">
        <v>0</v>
      </c>
      <c r="R57" s="922">
        <v>0</v>
      </c>
      <c r="S57" s="924">
        <v>0</v>
      </c>
    </row>
    <row r="58" spans="1:19" ht="22.5">
      <c r="A58" s="917" t="s">
        <v>126</v>
      </c>
      <c r="B58" s="918">
        <v>1150</v>
      </c>
      <c r="C58" s="919" t="s">
        <v>36</v>
      </c>
      <c r="D58" s="918" t="s">
        <v>191</v>
      </c>
      <c r="E58" s="920" t="s">
        <v>192</v>
      </c>
      <c r="F58" s="920"/>
      <c r="G58" s="921" t="s">
        <v>131</v>
      </c>
      <c r="H58" s="922">
        <v>5</v>
      </c>
      <c r="I58" s="923">
        <v>112298531</v>
      </c>
      <c r="J58" s="922">
        <v>0</v>
      </c>
      <c r="K58" s="922">
        <v>0</v>
      </c>
      <c r="L58" s="922">
        <v>0</v>
      </c>
      <c r="M58" s="922">
        <v>99146642</v>
      </c>
      <c r="N58" s="922">
        <v>13151889</v>
      </c>
      <c r="O58" s="922">
        <v>0</v>
      </c>
      <c r="P58" s="922">
        <v>0</v>
      </c>
      <c r="Q58" s="922">
        <v>0</v>
      </c>
      <c r="R58" s="922">
        <v>0</v>
      </c>
      <c r="S58" s="924">
        <v>0</v>
      </c>
    </row>
    <row r="59" spans="1:19" ht="22.5">
      <c r="A59" s="917" t="s">
        <v>126</v>
      </c>
      <c r="B59" s="918">
        <v>1150</v>
      </c>
      <c r="C59" s="919" t="s">
        <v>36</v>
      </c>
      <c r="D59" s="918" t="s">
        <v>193</v>
      </c>
      <c r="E59" s="920" t="s">
        <v>194</v>
      </c>
      <c r="F59" s="920"/>
      <c r="G59" s="921" t="s">
        <v>129</v>
      </c>
      <c r="H59" s="922">
        <v>20</v>
      </c>
      <c r="I59" s="923"/>
      <c r="J59" s="922">
        <v>0</v>
      </c>
      <c r="K59" s="922">
        <v>0</v>
      </c>
      <c r="L59" s="922">
        <v>0</v>
      </c>
      <c r="M59" s="922">
        <v>0</v>
      </c>
      <c r="N59" s="922">
        <v>0</v>
      </c>
      <c r="O59" s="922">
        <v>15250000</v>
      </c>
      <c r="P59" s="922">
        <v>0</v>
      </c>
      <c r="Q59" s="922">
        <v>0</v>
      </c>
      <c r="R59" s="922">
        <v>0</v>
      </c>
      <c r="S59" s="924">
        <v>0</v>
      </c>
    </row>
    <row r="60" spans="1:19" ht="22.5">
      <c r="A60" s="917" t="s">
        <v>126</v>
      </c>
      <c r="B60" s="918">
        <v>1150</v>
      </c>
      <c r="C60" s="919" t="s">
        <v>36</v>
      </c>
      <c r="D60" s="918" t="s">
        <v>193</v>
      </c>
      <c r="E60" s="920" t="s">
        <v>194</v>
      </c>
      <c r="F60" s="920"/>
      <c r="G60" s="921" t="s">
        <v>130</v>
      </c>
      <c r="H60" s="922">
        <v>20</v>
      </c>
      <c r="I60" s="923"/>
      <c r="J60" s="922">
        <v>0</v>
      </c>
      <c r="K60" s="922">
        <v>0</v>
      </c>
      <c r="L60" s="922">
        <v>0</v>
      </c>
      <c r="M60" s="922">
        <v>0</v>
      </c>
      <c r="N60" s="922">
        <v>0</v>
      </c>
      <c r="O60" s="922">
        <v>7365477</v>
      </c>
      <c r="P60" s="922">
        <v>0</v>
      </c>
      <c r="Q60" s="922">
        <v>0</v>
      </c>
      <c r="R60" s="922">
        <v>0</v>
      </c>
      <c r="S60" s="924">
        <v>0</v>
      </c>
    </row>
    <row r="61" spans="1:19" ht="22.5">
      <c r="A61" s="917" t="s">
        <v>126</v>
      </c>
      <c r="B61" s="918">
        <v>1150</v>
      </c>
      <c r="C61" s="919" t="s">
        <v>36</v>
      </c>
      <c r="D61" s="918" t="s">
        <v>193</v>
      </c>
      <c r="E61" s="920" t="s">
        <v>194</v>
      </c>
      <c r="F61" s="920"/>
      <c r="G61" s="921" t="s">
        <v>131</v>
      </c>
      <c r="H61" s="922">
        <v>20</v>
      </c>
      <c r="I61" s="923"/>
      <c r="J61" s="922">
        <v>0</v>
      </c>
      <c r="K61" s="922">
        <v>0</v>
      </c>
      <c r="L61" s="922">
        <v>0</v>
      </c>
      <c r="M61" s="922">
        <v>0</v>
      </c>
      <c r="N61" s="922">
        <v>0</v>
      </c>
      <c r="O61" s="922">
        <v>7365477</v>
      </c>
      <c r="P61" s="922">
        <v>0</v>
      </c>
      <c r="Q61" s="922">
        <v>0</v>
      </c>
      <c r="R61" s="922">
        <v>0</v>
      </c>
      <c r="S61" s="924">
        <v>0</v>
      </c>
    </row>
    <row r="62" spans="1:19" ht="22.5">
      <c r="A62" s="917" t="s">
        <v>126</v>
      </c>
      <c r="B62" s="918">
        <v>1150</v>
      </c>
      <c r="C62" s="919" t="s">
        <v>36</v>
      </c>
      <c r="D62" s="918" t="s">
        <v>195</v>
      </c>
      <c r="E62" s="920" t="s">
        <v>196</v>
      </c>
      <c r="F62" s="920"/>
      <c r="G62" s="921" t="s">
        <v>129</v>
      </c>
      <c r="H62" s="922">
        <v>14</v>
      </c>
      <c r="I62" s="923">
        <v>174138000</v>
      </c>
      <c r="J62" s="922">
        <v>0</v>
      </c>
      <c r="K62" s="922">
        <v>0</v>
      </c>
      <c r="L62" s="922">
        <v>0</v>
      </c>
      <c r="M62" s="922">
        <v>146138000</v>
      </c>
      <c r="N62" s="922">
        <v>20000000</v>
      </c>
      <c r="O62" s="922">
        <v>8000000</v>
      </c>
      <c r="P62" s="922">
        <v>0</v>
      </c>
      <c r="Q62" s="922">
        <v>0</v>
      </c>
      <c r="R62" s="922">
        <v>0</v>
      </c>
      <c r="S62" s="924">
        <v>0</v>
      </c>
    </row>
    <row r="63" spans="1:19" ht="22.5">
      <c r="A63" s="917" t="s">
        <v>126</v>
      </c>
      <c r="B63" s="918">
        <v>1150</v>
      </c>
      <c r="C63" s="919" t="s">
        <v>36</v>
      </c>
      <c r="D63" s="918" t="s">
        <v>195</v>
      </c>
      <c r="E63" s="920" t="s">
        <v>196</v>
      </c>
      <c r="F63" s="920"/>
      <c r="G63" s="921" t="s">
        <v>130</v>
      </c>
      <c r="H63" s="922">
        <v>14</v>
      </c>
      <c r="I63" s="923">
        <v>112549540</v>
      </c>
      <c r="J63" s="922">
        <v>0</v>
      </c>
      <c r="K63" s="922">
        <v>0</v>
      </c>
      <c r="L63" s="922">
        <v>0</v>
      </c>
      <c r="M63" s="922">
        <v>95226940</v>
      </c>
      <c r="N63" s="922">
        <v>11730199</v>
      </c>
      <c r="O63" s="922">
        <v>5581344</v>
      </c>
      <c r="P63" s="922">
        <v>0</v>
      </c>
      <c r="Q63" s="922">
        <v>0</v>
      </c>
      <c r="R63" s="922">
        <v>0</v>
      </c>
      <c r="S63" s="924">
        <v>11057</v>
      </c>
    </row>
    <row r="64" spans="1:19" ht="22.5">
      <c r="A64" s="917" t="s">
        <v>126</v>
      </c>
      <c r="B64" s="918">
        <v>1150</v>
      </c>
      <c r="C64" s="919" t="s">
        <v>36</v>
      </c>
      <c r="D64" s="918" t="s">
        <v>195</v>
      </c>
      <c r="E64" s="920" t="s">
        <v>196</v>
      </c>
      <c r="F64" s="920"/>
      <c r="G64" s="921" t="s">
        <v>131</v>
      </c>
      <c r="H64" s="922">
        <v>14</v>
      </c>
      <c r="I64" s="923">
        <v>112549539.8</v>
      </c>
      <c r="J64" s="922">
        <v>0</v>
      </c>
      <c r="K64" s="922">
        <v>0</v>
      </c>
      <c r="L64" s="922">
        <v>0</v>
      </c>
      <c r="M64" s="922">
        <v>95226940</v>
      </c>
      <c r="N64" s="922">
        <v>11730199</v>
      </c>
      <c r="O64" s="922">
        <v>5581343.7999999998</v>
      </c>
      <c r="P64" s="922">
        <v>0</v>
      </c>
      <c r="Q64" s="922">
        <v>0</v>
      </c>
      <c r="R64" s="922">
        <v>0</v>
      </c>
      <c r="S64" s="924">
        <v>11057</v>
      </c>
    </row>
    <row r="65" spans="1:19" ht="22.5">
      <c r="A65" s="917" t="s">
        <v>126</v>
      </c>
      <c r="B65" s="918">
        <v>1150</v>
      </c>
      <c r="C65" s="919" t="s">
        <v>36</v>
      </c>
      <c r="D65" s="918" t="s">
        <v>202</v>
      </c>
      <c r="E65" s="920" t="s">
        <v>203</v>
      </c>
      <c r="F65" s="920"/>
      <c r="G65" s="921" t="s">
        <v>129</v>
      </c>
      <c r="H65" s="922">
        <v>1</v>
      </c>
      <c r="I65" s="923">
        <v>50000000</v>
      </c>
      <c r="J65" s="922">
        <v>0</v>
      </c>
      <c r="K65" s="922">
        <v>50000000</v>
      </c>
      <c r="L65" s="922">
        <v>0</v>
      </c>
      <c r="M65" s="922">
        <v>0</v>
      </c>
      <c r="N65" s="922">
        <v>0</v>
      </c>
      <c r="O65" s="922">
        <v>0</v>
      </c>
      <c r="P65" s="922">
        <v>0</v>
      </c>
      <c r="Q65" s="922">
        <v>0</v>
      </c>
      <c r="R65" s="922">
        <v>0</v>
      </c>
      <c r="S65" s="924">
        <v>0</v>
      </c>
    </row>
    <row r="66" spans="1:19" ht="22.5">
      <c r="A66" s="917" t="s">
        <v>126</v>
      </c>
      <c r="B66" s="918">
        <v>1150</v>
      </c>
      <c r="C66" s="919" t="s">
        <v>36</v>
      </c>
      <c r="D66" s="918" t="s">
        <v>202</v>
      </c>
      <c r="E66" s="920" t="s">
        <v>203</v>
      </c>
      <c r="F66" s="920"/>
      <c r="G66" s="921" t="s">
        <v>130</v>
      </c>
      <c r="H66" s="922">
        <v>0</v>
      </c>
      <c r="I66" s="923">
        <v>0</v>
      </c>
      <c r="J66" s="922">
        <v>0</v>
      </c>
      <c r="K66" s="922">
        <v>0</v>
      </c>
      <c r="L66" s="922">
        <v>0</v>
      </c>
      <c r="M66" s="922">
        <v>0</v>
      </c>
      <c r="N66" s="922">
        <v>0</v>
      </c>
      <c r="O66" s="922">
        <v>0</v>
      </c>
      <c r="P66" s="922">
        <v>0</v>
      </c>
      <c r="Q66" s="922">
        <v>0</v>
      </c>
      <c r="R66" s="922">
        <v>0</v>
      </c>
      <c r="S66" s="924">
        <v>0</v>
      </c>
    </row>
    <row r="67" spans="1:19" ht="22.5">
      <c r="A67" s="917" t="s">
        <v>126</v>
      </c>
      <c r="B67" s="918">
        <v>1150</v>
      </c>
      <c r="C67" s="919" t="s">
        <v>36</v>
      </c>
      <c r="D67" s="918" t="s">
        <v>202</v>
      </c>
      <c r="E67" s="920" t="s">
        <v>203</v>
      </c>
      <c r="F67" s="920"/>
      <c r="G67" s="921" t="s">
        <v>131</v>
      </c>
      <c r="H67" s="922">
        <v>0</v>
      </c>
      <c r="I67" s="923">
        <v>0</v>
      </c>
      <c r="J67" s="922">
        <v>0</v>
      </c>
      <c r="K67" s="922">
        <v>0</v>
      </c>
      <c r="L67" s="922">
        <v>0</v>
      </c>
      <c r="M67" s="922">
        <v>0</v>
      </c>
      <c r="N67" s="922">
        <v>0</v>
      </c>
      <c r="O67" s="922">
        <v>0</v>
      </c>
      <c r="P67" s="922">
        <v>0</v>
      </c>
      <c r="Q67" s="922">
        <v>0</v>
      </c>
      <c r="R67" s="922">
        <v>0</v>
      </c>
      <c r="S67" s="924">
        <v>0</v>
      </c>
    </row>
    <row r="68" spans="1:19">
      <c r="A68" s="917" t="s">
        <v>126</v>
      </c>
      <c r="B68" s="918">
        <v>1150</v>
      </c>
      <c r="C68" s="919"/>
      <c r="D68" s="918"/>
      <c r="E68" s="920" t="s">
        <v>669</v>
      </c>
      <c r="F68" s="920"/>
      <c r="G68" s="921" t="s">
        <v>129</v>
      </c>
      <c r="H68" s="922"/>
      <c r="I68" s="923">
        <v>349388000</v>
      </c>
      <c r="J68" s="922">
        <v>0</v>
      </c>
      <c r="K68" s="922">
        <v>50000000</v>
      </c>
      <c r="L68" s="922">
        <v>0</v>
      </c>
      <c r="M68" s="922">
        <v>246138000</v>
      </c>
      <c r="N68" s="922">
        <v>30000000</v>
      </c>
      <c r="O68" s="922">
        <v>23250000</v>
      </c>
      <c r="P68" s="922">
        <v>0</v>
      </c>
      <c r="Q68" s="922">
        <v>0</v>
      </c>
      <c r="R68" s="922">
        <v>0</v>
      </c>
      <c r="S68" s="924">
        <v>0</v>
      </c>
    </row>
    <row r="69" spans="1:19">
      <c r="A69" s="917" t="s">
        <v>126</v>
      </c>
      <c r="B69" s="918">
        <v>1150</v>
      </c>
      <c r="C69" s="919"/>
      <c r="D69" s="918"/>
      <c r="E69" s="920" t="s">
        <v>669</v>
      </c>
      <c r="F69" s="920"/>
      <c r="G69" s="921" t="s">
        <v>130</v>
      </c>
      <c r="H69" s="922"/>
      <c r="I69" s="923">
        <v>1113976000</v>
      </c>
      <c r="J69" s="922">
        <v>0</v>
      </c>
      <c r="K69" s="922">
        <v>0</v>
      </c>
      <c r="L69" s="922">
        <v>867200000</v>
      </c>
      <c r="M69" s="922">
        <v>203763000</v>
      </c>
      <c r="N69" s="922">
        <v>26032000</v>
      </c>
      <c r="O69" s="922">
        <v>16831000</v>
      </c>
      <c r="P69" s="922">
        <v>0</v>
      </c>
      <c r="Q69" s="922">
        <v>0</v>
      </c>
      <c r="R69" s="922">
        <v>0</v>
      </c>
      <c r="S69" s="924">
        <v>150000</v>
      </c>
    </row>
    <row r="70" spans="1:19" ht="12" thickBot="1">
      <c r="A70" s="959" t="s">
        <v>126</v>
      </c>
      <c r="B70" s="960">
        <v>1150</v>
      </c>
      <c r="C70" s="961"/>
      <c r="D70" s="960"/>
      <c r="E70" s="962" t="s">
        <v>669</v>
      </c>
      <c r="F70" s="962"/>
      <c r="G70" s="963" t="s">
        <v>131</v>
      </c>
      <c r="H70" s="964"/>
      <c r="I70" s="965">
        <v>1111544542.8</v>
      </c>
      <c r="J70" s="964">
        <v>0</v>
      </c>
      <c r="K70" s="964">
        <v>0</v>
      </c>
      <c r="L70" s="964">
        <v>867200000</v>
      </c>
      <c r="M70" s="964">
        <v>203530308</v>
      </c>
      <c r="N70" s="964">
        <v>26031229</v>
      </c>
      <c r="O70" s="964">
        <v>14767367.800000001</v>
      </c>
      <c r="P70" s="964">
        <v>0</v>
      </c>
      <c r="Q70" s="964">
        <v>0</v>
      </c>
      <c r="R70" s="964">
        <v>0</v>
      </c>
      <c r="S70" s="966">
        <v>15638</v>
      </c>
    </row>
    <row r="71" spans="1:19" ht="23.25" customHeight="1" thickTop="1">
      <c r="A71" s="943" t="s">
        <v>126</v>
      </c>
      <c r="B71" s="944">
        <v>4130</v>
      </c>
      <c r="C71" s="945" t="s">
        <v>205</v>
      </c>
      <c r="D71" s="944" t="s">
        <v>239</v>
      </c>
      <c r="E71" s="946" t="s">
        <v>227</v>
      </c>
      <c r="F71" s="946"/>
      <c r="G71" s="947" t="s">
        <v>129</v>
      </c>
      <c r="H71" s="948"/>
      <c r="I71" s="949">
        <v>133587000</v>
      </c>
      <c r="J71" s="948">
        <v>0</v>
      </c>
      <c r="K71" s="948">
        <v>0</v>
      </c>
      <c r="L71" s="948">
        <v>0</v>
      </c>
      <c r="M71" s="948">
        <v>94607000</v>
      </c>
      <c r="N71" s="948">
        <v>15430000</v>
      </c>
      <c r="O71" s="948">
        <v>22627000</v>
      </c>
      <c r="P71" s="948">
        <v>0</v>
      </c>
      <c r="Q71" s="948">
        <v>0</v>
      </c>
      <c r="R71" s="948">
        <v>375000</v>
      </c>
      <c r="S71" s="950">
        <v>548000</v>
      </c>
    </row>
    <row r="72" spans="1:19" ht="22.5">
      <c r="A72" s="917" t="s">
        <v>126</v>
      </c>
      <c r="B72" s="918">
        <v>4130</v>
      </c>
      <c r="C72" s="919" t="s">
        <v>205</v>
      </c>
      <c r="D72" s="918" t="s">
        <v>239</v>
      </c>
      <c r="E72" s="920" t="s">
        <v>227</v>
      </c>
      <c r="F72" s="920"/>
      <c r="G72" s="921" t="s">
        <v>130</v>
      </c>
      <c r="H72" s="922"/>
      <c r="I72" s="923">
        <v>106895501</v>
      </c>
      <c r="J72" s="922">
        <v>0</v>
      </c>
      <c r="K72" s="922">
        <v>0</v>
      </c>
      <c r="L72" s="922">
        <v>0</v>
      </c>
      <c r="M72" s="922">
        <v>77802582</v>
      </c>
      <c r="N72" s="922">
        <v>12814824</v>
      </c>
      <c r="O72" s="922">
        <v>15842662</v>
      </c>
      <c r="P72" s="922">
        <v>0</v>
      </c>
      <c r="Q72" s="922">
        <v>0</v>
      </c>
      <c r="R72" s="922">
        <v>303000</v>
      </c>
      <c r="S72" s="924">
        <v>132433</v>
      </c>
    </row>
    <row r="73" spans="1:19" ht="22.5">
      <c r="A73" s="917" t="s">
        <v>126</v>
      </c>
      <c r="B73" s="918">
        <v>4130</v>
      </c>
      <c r="C73" s="919" t="s">
        <v>205</v>
      </c>
      <c r="D73" s="918" t="s">
        <v>239</v>
      </c>
      <c r="E73" s="920" t="s">
        <v>227</v>
      </c>
      <c r="F73" s="920"/>
      <c r="G73" s="921" t="s">
        <v>131</v>
      </c>
      <c r="H73" s="922"/>
      <c r="I73" s="923">
        <v>106895501</v>
      </c>
      <c r="J73" s="922">
        <v>0</v>
      </c>
      <c r="K73" s="922">
        <v>0</v>
      </c>
      <c r="L73" s="922">
        <v>0</v>
      </c>
      <c r="M73" s="922">
        <v>77802582</v>
      </c>
      <c r="N73" s="922">
        <v>12814824</v>
      </c>
      <c r="O73" s="922">
        <v>15842662</v>
      </c>
      <c r="P73" s="922">
        <v>0</v>
      </c>
      <c r="Q73" s="922">
        <v>0</v>
      </c>
      <c r="R73" s="922">
        <v>303000</v>
      </c>
      <c r="S73" s="924">
        <v>132433</v>
      </c>
    </row>
    <row r="74" spans="1:19" ht="22.5">
      <c r="A74" s="917" t="s">
        <v>126</v>
      </c>
      <c r="B74" s="918">
        <v>4130</v>
      </c>
      <c r="C74" s="919" t="s">
        <v>205</v>
      </c>
      <c r="D74" s="918" t="s">
        <v>240</v>
      </c>
      <c r="E74" s="920" t="s">
        <v>222</v>
      </c>
      <c r="F74" s="920"/>
      <c r="G74" s="921" t="s">
        <v>129</v>
      </c>
      <c r="H74" s="922"/>
      <c r="I74" s="923">
        <v>11025000</v>
      </c>
      <c r="J74" s="922">
        <v>0</v>
      </c>
      <c r="K74" s="922">
        <v>0</v>
      </c>
      <c r="L74" s="922">
        <v>0</v>
      </c>
      <c r="M74" s="922">
        <v>9448000</v>
      </c>
      <c r="N74" s="922">
        <v>1577000</v>
      </c>
      <c r="O74" s="922">
        <v>0</v>
      </c>
      <c r="P74" s="922">
        <v>0</v>
      </c>
      <c r="Q74" s="922">
        <v>0</v>
      </c>
      <c r="R74" s="922">
        <v>0</v>
      </c>
      <c r="S74" s="924">
        <v>0</v>
      </c>
    </row>
    <row r="75" spans="1:19" ht="22.5">
      <c r="A75" s="917" t="s">
        <v>126</v>
      </c>
      <c r="B75" s="918">
        <v>4130</v>
      </c>
      <c r="C75" s="919" t="s">
        <v>205</v>
      </c>
      <c r="D75" s="918" t="s">
        <v>240</v>
      </c>
      <c r="E75" s="920" t="s">
        <v>222</v>
      </c>
      <c r="F75" s="920"/>
      <c r="G75" s="921" t="s">
        <v>130</v>
      </c>
      <c r="H75" s="922"/>
      <c r="I75" s="923">
        <v>9504683</v>
      </c>
      <c r="J75" s="922">
        <v>0</v>
      </c>
      <c r="K75" s="922">
        <v>0</v>
      </c>
      <c r="L75" s="922">
        <v>0</v>
      </c>
      <c r="M75" s="922">
        <v>8095160</v>
      </c>
      <c r="N75" s="922">
        <v>1409523</v>
      </c>
      <c r="O75" s="922">
        <v>0</v>
      </c>
      <c r="P75" s="922">
        <v>0</v>
      </c>
      <c r="Q75" s="922">
        <v>0</v>
      </c>
      <c r="R75" s="922">
        <v>0</v>
      </c>
      <c r="S75" s="924">
        <v>0</v>
      </c>
    </row>
    <row r="76" spans="1:19" ht="22.5">
      <c r="A76" s="917" t="s">
        <v>126</v>
      </c>
      <c r="B76" s="918">
        <v>4130</v>
      </c>
      <c r="C76" s="919" t="s">
        <v>205</v>
      </c>
      <c r="D76" s="918" t="s">
        <v>240</v>
      </c>
      <c r="E76" s="920" t="s">
        <v>222</v>
      </c>
      <c r="F76" s="920"/>
      <c r="G76" s="921" t="s">
        <v>131</v>
      </c>
      <c r="H76" s="922"/>
      <c r="I76" s="923">
        <v>9504683</v>
      </c>
      <c r="J76" s="922">
        <v>0</v>
      </c>
      <c r="K76" s="922">
        <v>0</v>
      </c>
      <c r="L76" s="922">
        <v>0</v>
      </c>
      <c r="M76" s="922">
        <v>8095160</v>
      </c>
      <c r="N76" s="922">
        <v>1409523</v>
      </c>
      <c r="O76" s="922">
        <v>0</v>
      </c>
      <c r="P76" s="922">
        <v>0</v>
      </c>
      <c r="Q76" s="922">
        <v>0</v>
      </c>
      <c r="R76" s="922">
        <v>0</v>
      </c>
      <c r="S76" s="924">
        <v>0</v>
      </c>
    </row>
    <row r="77" spans="1:19" ht="22.5">
      <c r="A77" s="917" t="s">
        <v>126</v>
      </c>
      <c r="B77" s="918">
        <v>4130</v>
      </c>
      <c r="C77" s="919" t="s">
        <v>205</v>
      </c>
      <c r="D77" s="918" t="s">
        <v>235</v>
      </c>
      <c r="E77" s="920" t="s">
        <v>214</v>
      </c>
      <c r="F77" s="920"/>
      <c r="G77" s="921" t="s">
        <v>129</v>
      </c>
      <c r="H77" s="922"/>
      <c r="I77" s="923">
        <v>127221000</v>
      </c>
      <c r="J77" s="922">
        <v>0</v>
      </c>
      <c r="K77" s="922">
        <v>0</v>
      </c>
      <c r="L77" s="922">
        <v>0</v>
      </c>
      <c r="M77" s="922">
        <v>68363000</v>
      </c>
      <c r="N77" s="922">
        <v>9308000</v>
      </c>
      <c r="O77" s="922">
        <v>49502000</v>
      </c>
      <c r="P77" s="922">
        <v>0</v>
      </c>
      <c r="Q77" s="922">
        <v>0</v>
      </c>
      <c r="R77" s="922">
        <v>0</v>
      </c>
      <c r="S77" s="924">
        <v>48000</v>
      </c>
    </row>
    <row r="78" spans="1:19" ht="22.5">
      <c r="A78" s="917" t="s">
        <v>126</v>
      </c>
      <c r="B78" s="918">
        <v>4130</v>
      </c>
      <c r="C78" s="919" t="s">
        <v>205</v>
      </c>
      <c r="D78" s="918" t="s">
        <v>235</v>
      </c>
      <c r="E78" s="920" t="s">
        <v>214</v>
      </c>
      <c r="F78" s="920"/>
      <c r="G78" s="921" t="s">
        <v>130</v>
      </c>
      <c r="H78" s="922"/>
      <c r="I78" s="923">
        <v>110662518</v>
      </c>
      <c r="J78" s="922">
        <v>0</v>
      </c>
      <c r="K78" s="922">
        <v>0</v>
      </c>
      <c r="L78" s="922">
        <v>0</v>
      </c>
      <c r="M78" s="922">
        <v>49983988</v>
      </c>
      <c r="N78" s="922">
        <v>8196481</v>
      </c>
      <c r="O78" s="922">
        <v>52454049</v>
      </c>
      <c r="P78" s="922">
        <v>0</v>
      </c>
      <c r="Q78" s="922">
        <v>0</v>
      </c>
      <c r="R78" s="922">
        <v>0</v>
      </c>
      <c r="S78" s="924">
        <v>28000</v>
      </c>
    </row>
    <row r="79" spans="1:19" ht="22.5">
      <c r="A79" s="917" t="s">
        <v>126</v>
      </c>
      <c r="B79" s="918">
        <v>4130</v>
      </c>
      <c r="C79" s="919" t="s">
        <v>205</v>
      </c>
      <c r="D79" s="918" t="s">
        <v>235</v>
      </c>
      <c r="E79" s="920" t="s">
        <v>214</v>
      </c>
      <c r="F79" s="920"/>
      <c r="G79" s="921" t="s">
        <v>131</v>
      </c>
      <c r="H79" s="922"/>
      <c r="I79" s="923">
        <v>110662517.65000001</v>
      </c>
      <c r="J79" s="922">
        <v>0</v>
      </c>
      <c r="K79" s="922">
        <v>0</v>
      </c>
      <c r="L79" s="922">
        <v>0</v>
      </c>
      <c r="M79" s="922">
        <v>49983988</v>
      </c>
      <c r="N79" s="922">
        <v>8196481</v>
      </c>
      <c r="O79" s="922">
        <v>52454048.649999999</v>
      </c>
      <c r="P79" s="922">
        <v>0</v>
      </c>
      <c r="Q79" s="922">
        <v>0</v>
      </c>
      <c r="R79" s="922">
        <v>0</v>
      </c>
      <c r="S79" s="924">
        <v>28000</v>
      </c>
    </row>
    <row r="80" spans="1:19">
      <c r="A80" s="917" t="s">
        <v>126</v>
      </c>
      <c r="B80" s="918">
        <v>4130</v>
      </c>
      <c r="C80" s="919" t="s">
        <v>205</v>
      </c>
      <c r="D80" s="918" t="s">
        <v>236</v>
      </c>
      <c r="E80" s="920" t="s">
        <v>216</v>
      </c>
      <c r="F80" s="920"/>
      <c r="G80" s="921" t="s">
        <v>129</v>
      </c>
      <c r="H80" s="922"/>
      <c r="I80" s="923">
        <v>100000000</v>
      </c>
      <c r="J80" s="922">
        <v>0</v>
      </c>
      <c r="K80" s="922">
        <v>0</v>
      </c>
      <c r="L80" s="922">
        <v>0</v>
      </c>
      <c r="M80" s="922">
        <v>0</v>
      </c>
      <c r="N80" s="922">
        <v>0</v>
      </c>
      <c r="O80" s="922">
        <v>0</v>
      </c>
      <c r="P80" s="922">
        <v>0</v>
      </c>
      <c r="Q80" s="922">
        <v>100000000</v>
      </c>
      <c r="R80" s="922">
        <v>0</v>
      </c>
      <c r="S80" s="924">
        <v>0</v>
      </c>
    </row>
    <row r="81" spans="1:19">
      <c r="A81" s="917" t="s">
        <v>126</v>
      </c>
      <c r="B81" s="918">
        <v>4130</v>
      </c>
      <c r="C81" s="919" t="s">
        <v>205</v>
      </c>
      <c r="D81" s="918" t="s">
        <v>236</v>
      </c>
      <c r="E81" s="920" t="s">
        <v>216</v>
      </c>
      <c r="F81" s="920"/>
      <c r="G81" s="921" t="s">
        <v>130</v>
      </c>
      <c r="H81" s="922"/>
      <c r="I81" s="923">
        <v>77445917</v>
      </c>
      <c r="J81" s="922">
        <v>0</v>
      </c>
      <c r="K81" s="922">
        <v>0</v>
      </c>
      <c r="L81" s="922">
        <v>0</v>
      </c>
      <c r="M81" s="922">
        <v>0</v>
      </c>
      <c r="N81" s="922">
        <v>0</v>
      </c>
      <c r="O81" s="922">
        <v>0</v>
      </c>
      <c r="P81" s="922">
        <v>0</v>
      </c>
      <c r="Q81" s="922">
        <v>77445917</v>
      </c>
      <c r="R81" s="922">
        <v>0</v>
      </c>
      <c r="S81" s="924">
        <v>0</v>
      </c>
    </row>
    <row r="82" spans="1:19">
      <c r="A82" s="917" t="s">
        <v>126</v>
      </c>
      <c r="B82" s="918">
        <v>4130</v>
      </c>
      <c r="C82" s="919" t="s">
        <v>205</v>
      </c>
      <c r="D82" s="918" t="s">
        <v>236</v>
      </c>
      <c r="E82" s="920" t="s">
        <v>216</v>
      </c>
      <c r="F82" s="920"/>
      <c r="G82" s="921" t="s">
        <v>131</v>
      </c>
      <c r="H82" s="922"/>
      <c r="I82" s="923">
        <v>77445917</v>
      </c>
      <c r="J82" s="922">
        <v>0</v>
      </c>
      <c r="K82" s="922">
        <v>0</v>
      </c>
      <c r="L82" s="922">
        <v>0</v>
      </c>
      <c r="M82" s="922">
        <v>0</v>
      </c>
      <c r="N82" s="922">
        <v>0</v>
      </c>
      <c r="O82" s="922">
        <v>0</v>
      </c>
      <c r="P82" s="922">
        <v>0</v>
      </c>
      <c r="Q82" s="922">
        <v>77445917</v>
      </c>
      <c r="R82" s="922">
        <v>0</v>
      </c>
      <c r="S82" s="924">
        <v>0</v>
      </c>
    </row>
    <row r="83" spans="1:19">
      <c r="A83" s="917" t="s">
        <v>126</v>
      </c>
      <c r="B83" s="918">
        <v>4130</v>
      </c>
      <c r="C83" s="919" t="s">
        <v>205</v>
      </c>
      <c r="D83" s="918" t="s">
        <v>237</v>
      </c>
      <c r="E83" s="920" t="s">
        <v>225</v>
      </c>
      <c r="F83" s="920"/>
      <c r="G83" s="921" t="s">
        <v>129</v>
      </c>
      <c r="H83" s="922"/>
      <c r="I83" s="923">
        <v>31861000</v>
      </c>
      <c r="J83" s="922">
        <v>0</v>
      </c>
      <c r="K83" s="922">
        <v>0</v>
      </c>
      <c r="L83" s="922">
        <v>0</v>
      </c>
      <c r="M83" s="922">
        <v>25161000</v>
      </c>
      <c r="N83" s="922">
        <v>4000000</v>
      </c>
      <c r="O83" s="922">
        <v>2652000</v>
      </c>
      <c r="P83" s="922">
        <v>0</v>
      </c>
      <c r="Q83" s="922">
        <v>0</v>
      </c>
      <c r="R83" s="922">
        <v>0</v>
      </c>
      <c r="S83" s="924">
        <v>48000</v>
      </c>
    </row>
    <row r="84" spans="1:19">
      <c r="A84" s="917" t="s">
        <v>126</v>
      </c>
      <c r="B84" s="918">
        <v>4130</v>
      </c>
      <c r="C84" s="919" t="s">
        <v>205</v>
      </c>
      <c r="D84" s="918" t="s">
        <v>237</v>
      </c>
      <c r="E84" s="920" t="s">
        <v>225</v>
      </c>
      <c r="F84" s="920"/>
      <c r="G84" s="921" t="s">
        <v>130</v>
      </c>
      <c r="H84" s="922"/>
      <c r="I84" s="923">
        <v>20005388</v>
      </c>
      <c r="J84" s="922">
        <v>0</v>
      </c>
      <c r="K84" s="922">
        <v>0</v>
      </c>
      <c r="L84" s="922">
        <v>0</v>
      </c>
      <c r="M84" s="922">
        <v>16819362</v>
      </c>
      <c r="N84" s="922">
        <v>2516394</v>
      </c>
      <c r="O84" s="922">
        <v>630868</v>
      </c>
      <c r="P84" s="922">
        <v>0</v>
      </c>
      <c r="Q84" s="922">
        <v>0</v>
      </c>
      <c r="R84" s="922">
        <v>0</v>
      </c>
      <c r="S84" s="924">
        <v>38764</v>
      </c>
    </row>
    <row r="85" spans="1:19">
      <c r="A85" s="917" t="s">
        <v>126</v>
      </c>
      <c r="B85" s="918">
        <v>4130</v>
      </c>
      <c r="C85" s="919" t="s">
        <v>205</v>
      </c>
      <c r="D85" s="918" t="s">
        <v>237</v>
      </c>
      <c r="E85" s="920" t="s">
        <v>225</v>
      </c>
      <c r="F85" s="920"/>
      <c r="G85" s="921" t="s">
        <v>131</v>
      </c>
      <c r="H85" s="922"/>
      <c r="I85" s="923">
        <v>20005387.98</v>
      </c>
      <c r="J85" s="922">
        <v>0</v>
      </c>
      <c r="K85" s="922">
        <v>0</v>
      </c>
      <c r="L85" s="922">
        <v>0</v>
      </c>
      <c r="M85" s="922">
        <v>16819362</v>
      </c>
      <c r="N85" s="922">
        <v>2516394</v>
      </c>
      <c r="O85" s="922">
        <v>630868</v>
      </c>
      <c r="P85" s="922">
        <v>0</v>
      </c>
      <c r="Q85" s="922">
        <v>0</v>
      </c>
      <c r="R85" s="922">
        <v>0</v>
      </c>
      <c r="S85" s="924">
        <v>38763.980000000003</v>
      </c>
    </row>
    <row r="86" spans="1:19" ht="22.5">
      <c r="A86" s="917" t="s">
        <v>126</v>
      </c>
      <c r="B86" s="918">
        <v>4130</v>
      </c>
      <c r="C86" s="919" t="s">
        <v>205</v>
      </c>
      <c r="D86" s="918" t="s">
        <v>238</v>
      </c>
      <c r="E86" s="920" t="s">
        <v>220</v>
      </c>
      <c r="F86" s="920"/>
      <c r="G86" s="921" t="s">
        <v>129</v>
      </c>
      <c r="H86" s="922"/>
      <c r="I86" s="923">
        <v>1300000</v>
      </c>
      <c r="J86" s="922">
        <v>0</v>
      </c>
      <c r="K86" s="922">
        <v>0</v>
      </c>
      <c r="L86" s="922">
        <v>0</v>
      </c>
      <c r="M86" s="922">
        <v>0</v>
      </c>
      <c r="N86" s="922">
        <v>0</v>
      </c>
      <c r="O86" s="922">
        <v>1300000</v>
      </c>
      <c r="P86" s="922">
        <v>0</v>
      </c>
      <c r="Q86" s="922">
        <v>0</v>
      </c>
      <c r="R86" s="922">
        <v>0</v>
      </c>
      <c r="S86" s="924">
        <v>0</v>
      </c>
    </row>
    <row r="87" spans="1:19" ht="22.5">
      <c r="A87" s="917" t="s">
        <v>126</v>
      </c>
      <c r="B87" s="918">
        <v>4130</v>
      </c>
      <c r="C87" s="919" t="s">
        <v>205</v>
      </c>
      <c r="D87" s="918" t="s">
        <v>238</v>
      </c>
      <c r="E87" s="920" t="s">
        <v>220</v>
      </c>
      <c r="F87" s="920"/>
      <c r="G87" s="921" t="s">
        <v>130</v>
      </c>
      <c r="H87" s="922"/>
      <c r="I87" s="923">
        <v>8244572</v>
      </c>
      <c r="J87" s="922">
        <v>0</v>
      </c>
      <c r="K87" s="922">
        <v>0</v>
      </c>
      <c r="L87" s="922">
        <v>0</v>
      </c>
      <c r="M87" s="922">
        <v>0</v>
      </c>
      <c r="N87" s="922">
        <v>0</v>
      </c>
      <c r="O87" s="922">
        <v>8244572</v>
      </c>
      <c r="P87" s="922">
        <v>0</v>
      </c>
      <c r="Q87" s="922">
        <v>0</v>
      </c>
      <c r="R87" s="922">
        <v>0</v>
      </c>
      <c r="S87" s="924">
        <v>0</v>
      </c>
    </row>
    <row r="88" spans="1:19" ht="22.5">
      <c r="A88" s="917" t="s">
        <v>126</v>
      </c>
      <c r="B88" s="918">
        <v>4130</v>
      </c>
      <c r="C88" s="919" t="s">
        <v>205</v>
      </c>
      <c r="D88" s="918" t="s">
        <v>238</v>
      </c>
      <c r="E88" s="920" t="s">
        <v>220</v>
      </c>
      <c r="F88" s="920"/>
      <c r="G88" s="921" t="s">
        <v>131</v>
      </c>
      <c r="H88" s="922"/>
      <c r="I88" s="923">
        <v>8244572</v>
      </c>
      <c r="J88" s="922">
        <v>0</v>
      </c>
      <c r="K88" s="922">
        <v>0</v>
      </c>
      <c r="L88" s="922">
        <v>0</v>
      </c>
      <c r="M88" s="922">
        <v>0</v>
      </c>
      <c r="N88" s="922">
        <v>0</v>
      </c>
      <c r="O88" s="922">
        <v>8244572</v>
      </c>
      <c r="P88" s="922">
        <v>0</v>
      </c>
      <c r="Q88" s="922">
        <v>0</v>
      </c>
      <c r="R88" s="922">
        <v>0</v>
      </c>
      <c r="S88" s="924">
        <v>0</v>
      </c>
    </row>
    <row r="89" spans="1:19">
      <c r="A89" s="917" t="s">
        <v>126</v>
      </c>
      <c r="B89" s="918">
        <v>4130</v>
      </c>
      <c r="C89" s="919" t="s">
        <v>205</v>
      </c>
      <c r="D89" s="918" t="s">
        <v>233</v>
      </c>
      <c r="E89" s="920" t="s">
        <v>234</v>
      </c>
      <c r="F89" s="920"/>
      <c r="G89" s="921" t="s">
        <v>129</v>
      </c>
      <c r="H89" s="922">
        <v>9</v>
      </c>
      <c r="I89" s="923">
        <v>44625000</v>
      </c>
      <c r="J89" s="922">
        <v>0</v>
      </c>
      <c r="K89" s="922">
        <v>0</v>
      </c>
      <c r="L89" s="922">
        <v>0</v>
      </c>
      <c r="M89" s="922">
        <v>0</v>
      </c>
      <c r="N89" s="922">
        <v>0</v>
      </c>
      <c r="O89" s="922">
        <v>44625000</v>
      </c>
      <c r="P89" s="922">
        <v>0</v>
      </c>
      <c r="Q89" s="922">
        <v>0</v>
      </c>
      <c r="R89" s="922">
        <v>0</v>
      </c>
      <c r="S89" s="924">
        <v>0</v>
      </c>
    </row>
    <row r="90" spans="1:19">
      <c r="A90" s="917" t="s">
        <v>126</v>
      </c>
      <c r="B90" s="918">
        <v>4130</v>
      </c>
      <c r="C90" s="919" t="s">
        <v>205</v>
      </c>
      <c r="D90" s="918" t="s">
        <v>233</v>
      </c>
      <c r="E90" s="920" t="s">
        <v>234</v>
      </c>
      <c r="F90" s="920"/>
      <c r="G90" s="921" t="s">
        <v>130</v>
      </c>
      <c r="H90" s="922">
        <v>10</v>
      </c>
      <c r="I90" s="923">
        <v>5385655</v>
      </c>
      <c r="J90" s="922">
        <v>0</v>
      </c>
      <c r="K90" s="922">
        <v>0</v>
      </c>
      <c r="L90" s="922">
        <v>0</v>
      </c>
      <c r="M90" s="922">
        <v>0</v>
      </c>
      <c r="N90" s="922">
        <v>0</v>
      </c>
      <c r="O90" s="922">
        <v>5385655</v>
      </c>
      <c r="P90" s="922">
        <v>0</v>
      </c>
      <c r="Q90" s="922">
        <v>0</v>
      </c>
      <c r="R90" s="922">
        <v>0</v>
      </c>
      <c r="S90" s="924">
        <v>0</v>
      </c>
    </row>
    <row r="91" spans="1:19">
      <c r="A91" s="917" t="s">
        <v>126</v>
      </c>
      <c r="B91" s="918">
        <v>4130</v>
      </c>
      <c r="C91" s="919" t="s">
        <v>205</v>
      </c>
      <c r="D91" s="918" t="s">
        <v>233</v>
      </c>
      <c r="E91" s="920" t="s">
        <v>234</v>
      </c>
      <c r="F91" s="920"/>
      <c r="G91" s="921" t="s">
        <v>131</v>
      </c>
      <c r="H91" s="922">
        <v>10</v>
      </c>
      <c r="I91" s="923">
        <v>5385655</v>
      </c>
      <c r="J91" s="922">
        <v>0</v>
      </c>
      <c r="K91" s="922">
        <v>0</v>
      </c>
      <c r="L91" s="922">
        <v>0</v>
      </c>
      <c r="M91" s="922">
        <v>0</v>
      </c>
      <c r="N91" s="922">
        <v>0</v>
      </c>
      <c r="O91" s="922">
        <v>5385655</v>
      </c>
      <c r="P91" s="922">
        <v>0</v>
      </c>
      <c r="Q91" s="922">
        <v>0</v>
      </c>
      <c r="R91" s="922">
        <v>0</v>
      </c>
      <c r="S91" s="924">
        <v>0</v>
      </c>
    </row>
    <row r="92" spans="1:19">
      <c r="A92" s="917" t="s">
        <v>126</v>
      </c>
      <c r="B92" s="918">
        <v>4130</v>
      </c>
      <c r="C92" s="919" t="s">
        <v>205</v>
      </c>
      <c r="D92" s="918" t="s">
        <v>249</v>
      </c>
      <c r="E92" s="920" t="s">
        <v>250</v>
      </c>
      <c r="F92" s="920"/>
      <c r="G92" s="921" t="s">
        <v>129</v>
      </c>
      <c r="H92" s="922">
        <v>5</v>
      </c>
      <c r="I92" s="923">
        <v>24000000</v>
      </c>
      <c r="J92" s="922">
        <v>0</v>
      </c>
      <c r="K92" s="922">
        <v>24000000</v>
      </c>
      <c r="L92" s="922">
        <v>0</v>
      </c>
      <c r="M92" s="922">
        <v>0</v>
      </c>
      <c r="N92" s="922">
        <v>0</v>
      </c>
      <c r="O92" s="922">
        <v>0</v>
      </c>
      <c r="P92" s="922">
        <v>0</v>
      </c>
      <c r="Q92" s="922">
        <v>0</v>
      </c>
      <c r="R92" s="922">
        <v>0</v>
      </c>
      <c r="S92" s="924">
        <v>0</v>
      </c>
    </row>
    <row r="93" spans="1:19">
      <c r="A93" s="917" t="s">
        <v>126</v>
      </c>
      <c r="B93" s="918">
        <v>4130</v>
      </c>
      <c r="C93" s="919" t="s">
        <v>205</v>
      </c>
      <c r="D93" s="918" t="s">
        <v>249</v>
      </c>
      <c r="E93" s="920" t="s">
        <v>250</v>
      </c>
      <c r="F93" s="920"/>
      <c r="G93" s="921" t="s">
        <v>130</v>
      </c>
      <c r="H93" s="922">
        <v>4</v>
      </c>
      <c r="I93" s="923">
        <v>19489000</v>
      </c>
      <c r="J93" s="922">
        <v>0</v>
      </c>
      <c r="K93" s="922">
        <v>19489000</v>
      </c>
      <c r="L93" s="922">
        <v>0</v>
      </c>
      <c r="M93" s="922">
        <v>0</v>
      </c>
      <c r="N93" s="922">
        <v>0</v>
      </c>
      <c r="O93" s="922">
        <v>0</v>
      </c>
      <c r="P93" s="922">
        <v>0</v>
      </c>
      <c r="Q93" s="922">
        <v>0</v>
      </c>
      <c r="R93" s="922">
        <v>0</v>
      </c>
      <c r="S93" s="924">
        <v>0</v>
      </c>
    </row>
    <row r="94" spans="1:19">
      <c r="A94" s="917" t="s">
        <v>126</v>
      </c>
      <c r="B94" s="918">
        <v>4130</v>
      </c>
      <c r="C94" s="919" t="s">
        <v>205</v>
      </c>
      <c r="D94" s="918" t="s">
        <v>249</v>
      </c>
      <c r="E94" s="920" t="s">
        <v>250</v>
      </c>
      <c r="F94" s="920"/>
      <c r="G94" s="921" t="s">
        <v>131</v>
      </c>
      <c r="H94" s="922">
        <v>3</v>
      </c>
      <c r="I94" s="923">
        <v>14492335</v>
      </c>
      <c r="J94" s="922">
        <v>0</v>
      </c>
      <c r="K94" s="922">
        <v>14492335</v>
      </c>
      <c r="L94" s="922">
        <v>0</v>
      </c>
      <c r="M94" s="922">
        <v>0</v>
      </c>
      <c r="N94" s="922">
        <v>0</v>
      </c>
      <c r="O94" s="922">
        <v>0</v>
      </c>
      <c r="P94" s="922">
        <v>0</v>
      </c>
      <c r="Q94" s="922">
        <v>0</v>
      </c>
      <c r="R94" s="922">
        <v>0</v>
      </c>
      <c r="S94" s="924">
        <v>0</v>
      </c>
    </row>
    <row r="95" spans="1:19">
      <c r="A95" s="917" t="s">
        <v>126</v>
      </c>
      <c r="B95" s="918">
        <v>4130</v>
      </c>
      <c r="C95" s="919" t="s">
        <v>205</v>
      </c>
      <c r="D95" s="918" t="s">
        <v>265</v>
      </c>
      <c r="E95" s="920" t="s">
        <v>266</v>
      </c>
      <c r="F95" s="920"/>
      <c r="G95" s="921" t="s">
        <v>129</v>
      </c>
      <c r="H95" s="922">
        <v>1</v>
      </c>
      <c r="I95" s="923">
        <v>1170000</v>
      </c>
      <c r="J95" s="922">
        <v>0</v>
      </c>
      <c r="K95" s="922">
        <v>1170000</v>
      </c>
      <c r="L95" s="922">
        <v>0</v>
      </c>
      <c r="M95" s="922">
        <v>0</v>
      </c>
      <c r="N95" s="922">
        <v>0</v>
      </c>
      <c r="O95" s="922">
        <v>0</v>
      </c>
      <c r="P95" s="922">
        <v>0</v>
      </c>
      <c r="Q95" s="922">
        <v>0</v>
      </c>
      <c r="R95" s="922">
        <v>0</v>
      </c>
      <c r="S95" s="924">
        <v>0</v>
      </c>
    </row>
    <row r="96" spans="1:19">
      <c r="A96" s="917" t="s">
        <v>126</v>
      </c>
      <c r="B96" s="918">
        <v>4130</v>
      </c>
      <c r="C96" s="919" t="s">
        <v>205</v>
      </c>
      <c r="D96" s="918" t="s">
        <v>265</v>
      </c>
      <c r="E96" s="920" t="s">
        <v>266</v>
      </c>
      <c r="F96" s="920"/>
      <c r="G96" s="921" t="s">
        <v>130</v>
      </c>
      <c r="H96" s="922">
        <v>0</v>
      </c>
      <c r="I96" s="923">
        <v>0</v>
      </c>
      <c r="J96" s="922">
        <v>0</v>
      </c>
      <c r="K96" s="922">
        <v>0</v>
      </c>
      <c r="L96" s="922">
        <v>0</v>
      </c>
      <c r="M96" s="922">
        <v>0</v>
      </c>
      <c r="N96" s="922">
        <v>0</v>
      </c>
      <c r="O96" s="922">
        <v>0</v>
      </c>
      <c r="P96" s="922">
        <v>0</v>
      </c>
      <c r="Q96" s="922">
        <v>0</v>
      </c>
      <c r="R96" s="922">
        <v>0</v>
      </c>
      <c r="S96" s="924">
        <v>0</v>
      </c>
    </row>
    <row r="97" spans="1:19">
      <c r="A97" s="917" t="s">
        <v>126</v>
      </c>
      <c r="B97" s="918">
        <v>4130</v>
      </c>
      <c r="C97" s="919" t="s">
        <v>205</v>
      </c>
      <c r="D97" s="918" t="s">
        <v>265</v>
      </c>
      <c r="E97" s="920" t="s">
        <v>266</v>
      </c>
      <c r="F97" s="920"/>
      <c r="G97" s="921" t="s">
        <v>131</v>
      </c>
      <c r="H97" s="922">
        <v>0</v>
      </c>
      <c r="I97" s="923">
        <v>0</v>
      </c>
      <c r="J97" s="922">
        <v>0</v>
      </c>
      <c r="K97" s="922">
        <v>0</v>
      </c>
      <c r="L97" s="922">
        <v>0</v>
      </c>
      <c r="M97" s="922">
        <v>0</v>
      </c>
      <c r="N97" s="922">
        <v>0</v>
      </c>
      <c r="O97" s="922">
        <v>0</v>
      </c>
      <c r="P97" s="922">
        <v>0</v>
      </c>
      <c r="Q97" s="922">
        <v>0</v>
      </c>
      <c r="R97" s="922">
        <v>0</v>
      </c>
      <c r="S97" s="924">
        <v>0</v>
      </c>
    </row>
    <row r="98" spans="1:19">
      <c r="A98" s="917" t="s">
        <v>126</v>
      </c>
      <c r="B98" s="918">
        <v>4130</v>
      </c>
      <c r="C98" s="919" t="s">
        <v>205</v>
      </c>
      <c r="D98" s="918" t="s">
        <v>253</v>
      </c>
      <c r="E98" s="920" t="s">
        <v>254</v>
      </c>
      <c r="F98" s="920"/>
      <c r="G98" s="921" t="s">
        <v>129</v>
      </c>
      <c r="H98" s="922">
        <v>15</v>
      </c>
      <c r="I98" s="923">
        <v>21830000</v>
      </c>
      <c r="J98" s="922">
        <v>0</v>
      </c>
      <c r="K98" s="922">
        <v>21830000</v>
      </c>
      <c r="L98" s="922">
        <v>0</v>
      </c>
      <c r="M98" s="922">
        <v>0</v>
      </c>
      <c r="N98" s="922">
        <v>0</v>
      </c>
      <c r="O98" s="922">
        <v>0</v>
      </c>
      <c r="P98" s="922">
        <v>0</v>
      </c>
      <c r="Q98" s="922">
        <v>0</v>
      </c>
      <c r="R98" s="922">
        <v>0</v>
      </c>
      <c r="S98" s="924">
        <v>0</v>
      </c>
    </row>
    <row r="99" spans="1:19">
      <c r="A99" s="917" t="s">
        <v>126</v>
      </c>
      <c r="B99" s="918">
        <v>4130</v>
      </c>
      <c r="C99" s="919" t="s">
        <v>205</v>
      </c>
      <c r="D99" s="918" t="s">
        <v>253</v>
      </c>
      <c r="E99" s="920" t="s">
        <v>254</v>
      </c>
      <c r="F99" s="920"/>
      <c r="G99" s="921" t="s">
        <v>130</v>
      </c>
      <c r="H99" s="922">
        <v>19</v>
      </c>
      <c r="I99" s="923">
        <v>22703333</v>
      </c>
      <c r="J99" s="922">
        <v>0</v>
      </c>
      <c r="K99" s="922">
        <v>22703333</v>
      </c>
      <c r="L99" s="922">
        <v>0</v>
      </c>
      <c r="M99" s="922">
        <v>0</v>
      </c>
      <c r="N99" s="922">
        <v>0</v>
      </c>
      <c r="O99" s="922">
        <v>0</v>
      </c>
      <c r="P99" s="922">
        <v>0</v>
      </c>
      <c r="Q99" s="922">
        <v>0</v>
      </c>
      <c r="R99" s="922">
        <v>0</v>
      </c>
      <c r="S99" s="924">
        <v>0</v>
      </c>
    </row>
    <row r="100" spans="1:19">
      <c r="A100" s="917" t="s">
        <v>126</v>
      </c>
      <c r="B100" s="918">
        <v>4130</v>
      </c>
      <c r="C100" s="919" t="s">
        <v>205</v>
      </c>
      <c r="D100" s="918" t="s">
        <v>253</v>
      </c>
      <c r="E100" s="920" t="s">
        <v>254</v>
      </c>
      <c r="F100" s="920"/>
      <c r="G100" s="921" t="s">
        <v>131</v>
      </c>
      <c r="H100" s="922">
        <v>19</v>
      </c>
      <c r="I100" s="923">
        <v>22315474</v>
      </c>
      <c r="J100" s="922">
        <v>0</v>
      </c>
      <c r="K100" s="922">
        <v>22315474</v>
      </c>
      <c r="L100" s="922">
        <v>0</v>
      </c>
      <c r="M100" s="922">
        <v>0</v>
      </c>
      <c r="N100" s="922">
        <v>0</v>
      </c>
      <c r="O100" s="922">
        <v>0</v>
      </c>
      <c r="P100" s="922">
        <v>0</v>
      </c>
      <c r="Q100" s="922">
        <v>0</v>
      </c>
      <c r="R100" s="922">
        <v>0</v>
      </c>
      <c r="S100" s="924">
        <v>0</v>
      </c>
    </row>
    <row r="101" spans="1:19">
      <c r="A101" s="917" t="s">
        <v>126</v>
      </c>
      <c r="B101" s="918">
        <v>4130</v>
      </c>
      <c r="C101" s="919" t="s">
        <v>205</v>
      </c>
      <c r="D101" s="918" t="s">
        <v>255</v>
      </c>
      <c r="E101" s="920" t="s">
        <v>256</v>
      </c>
      <c r="F101" s="920"/>
      <c r="G101" s="921" t="s">
        <v>129</v>
      </c>
      <c r="H101" s="922">
        <v>12</v>
      </c>
      <c r="I101" s="923">
        <v>10000000</v>
      </c>
      <c r="J101" s="922">
        <v>0</v>
      </c>
      <c r="K101" s="922">
        <v>10000000</v>
      </c>
      <c r="L101" s="922">
        <v>0</v>
      </c>
      <c r="M101" s="922">
        <v>0</v>
      </c>
      <c r="N101" s="922">
        <v>0</v>
      </c>
      <c r="O101" s="922">
        <v>0</v>
      </c>
      <c r="P101" s="922">
        <v>0</v>
      </c>
      <c r="Q101" s="922">
        <v>0</v>
      </c>
      <c r="R101" s="922">
        <v>0</v>
      </c>
      <c r="S101" s="924">
        <v>0</v>
      </c>
    </row>
    <row r="102" spans="1:19">
      <c r="A102" s="917" t="s">
        <v>126</v>
      </c>
      <c r="B102" s="918">
        <v>4130</v>
      </c>
      <c r="C102" s="919" t="s">
        <v>205</v>
      </c>
      <c r="D102" s="918" t="s">
        <v>255</v>
      </c>
      <c r="E102" s="920" t="s">
        <v>256</v>
      </c>
      <c r="F102" s="920"/>
      <c r="G102" s="921" t="s">
        <v>130</v>
      </c>
      <c r="H102" s="922">
        <v>10</v>
      </c>
      <c r="I102" s="923">
        <v>9126667</v>
      </c>
      <c r="J102" s="922">
        <v>0</v>
      </c>
      <c r="K102" s="922">
        <v>9126667</v>
      </c>
      <c r="L102" s="922">
        <v>0</v>
      </c>
      <c r="M102" s="922">
        <v>0</v>
      </c>
      <c r="N102" s="922">
        <v>0</v>
      </c>
      <c r="O102" s="922">
        <v>0</v>
      </c>
      <c r="P102" s="922">
        <v>0</v>
      </c>
      <c r="Q102" s="922">
        <v>0</v>
      </c>
      <c r="R102" s="922">
        <v>0</v>
      </c>
      <c r="S102" s="924">
        <v>0</v>
      </c>
    </row>
    <row r="103" spans="1:19">
      <c r="A103" s="917" t="s">
        <v>126</v>
      </c>
      <c r="B103" s="918">
        <v>4130</v>
      </c>
      <c r="C103" s="919" t="s">
        <v>205</v>
      </c>
      <c r="D103" s="918" t="s">
        <v>255</v>
      </c>
      <c r="E103" s="920" t="s">
        <v>256</v>
      </c>
      <c r="F103" s="920"/>
      <c r="G103" s="921" t="s">
        <v>131</v>
      </c>
      <c r="H103" s="922">
        <v>10</v>
      </c>
      <c r="I103" s="923">
        <v>9011667</v>
      </c>
      <c r="J103" s="922">
        <v>0</v>
      </c>
      <c r="K103" s="922">
        <v>9011667</v>
      </c>
      <c r="L103" s="922">
        <v>0</v>
      </c>
      <c r="M103" s="922">
        <v>0</v>
      </c>
      <c r="N103" s="922">
        <v>0</v>
      </c>
      <c r="O103" s="922">
        <v>0</v>
      </c>
      <c r="P103" s="922">
        <v>0</v>
      </c>
      <c r="Q103" s="922">
        <v>0</v>
      </c>
      <c r="R103" s="922">
        <v>0</v>
      </c>
      <c r="S103" s="924">
        <v>0</v>
      </c>
    </row>
    <row r="104" spans="1:19">
      <c r="A104" s="917" t="s">
        <v>126</v>
      </c>
      <c r="B104" s="918">
        <v>4130</v>
      </c>
      <c r="C104" s="919" t="s">
        <v>205</v>
      </c>
      <c r="D104" s="918" t="s">
        <v>263</v>
      </c>
      <c r="E104" s="920" t="s">
        <v>264</v>
      </c>
      <c r="F104" s="920"/>
      <c r="G104" s="921" t="s">
        <v>129</v>
      </c>
      <c r="H104" s="922">
        <v>1</v>
      </c>
      <c r="I104" s="923">
        <v>120000</v>
      </c>
      <c r="J104" s="922">
        <v>120000</v>
      </c>
      <c r="K104" s="922">
        <v>0</v>
      </c>
      <c r="L104" s="922">
        <v>0</v>
      </c>
      <c r="M104" s="922">
        <v>0</v>
      </c>
      <c r="N104" s="922">
        <v>0</v>
      </c>
      <c r="O104" s="922">
        <v>0</v>
      </c>
      <c r="P104" s="922">
        <v>0</v>
      </c>
      <c r="Q104" s="922">
        <v>0</v>
      </c>
      <c r="R104" s="922">
        <v>0</v>
      </c>
      <c r="S104" s="924">
        <v>0</v>
      </c>
    </row>
    <row r="105" spans="1:19">
      <c r="A105" s="917" t="s">
        <v>126</v>
      </c>
      <c r="B105" s="918">
        <v>4130</v>
      </c>
      <c r="C105" s="919" t="s">
        <v>205</v>
      </c>
      <c r="D105" s="918" t="s">
        <v>263</v>
      </c>
      <c r="E105" s="920" t="s">
        <v>264</v>
      </c>
      <c r="F105" s="920"/>
      <c r="G105" s="921" t="s">
        <v>130</v>
      </c>
      <c r="H105" s="922">
        <v>1</v>
      </c>
      <c r="I105" s="923">
        <v>99000</v>
      </c>
      <c r="J105" s="922">
        <v>99000</v>
      </c>
      <c r="K105" s="922">
        <v>0</v>
      </c>
      <c r="L105" s="922">
        <v>0</v>
      </c>
      <c r="M105" s="922">
        <v>0</v>
      </c>
      <c r="N105" s="922">
        <v>0</v>
      </c>
      <c r="O105" s="922">
        <v>0</v>
      </c>
      <c r="P105" s="922">
        <v>0</v>
      </c>
      <c r="Q105" s="922">
        <v>0</v>
      </c>
      <c r="R105" s="922">
        <v>0</v>
      </c>
      <c r="S105" s="924">
        <v>0</v>
      </c>
    </row>
    <row r="106" spans="1:19">
      <c r="A106" s="917" t="s">
        <v>126</v>
      </c>
      <c r="B106" s="918">
        <v>4130</v>
      </c>
      <c r="C106" s="919" t="s">
        <v>205</v>
      </c>
      <c r="D106" s="918" t="s">
        <v>263</v>
      </c>
      <c r="E106" s="920" t="s">
        <v>264</v>
      </c>
      <c r="F106" s="920"/>
      <c r="G106" s="921" t="s">
        <v>131</v>
      </c>
      <c r="H106" s="922">
        <v>1</v>
      </c>
      <c r="I106" s="923">
        <v>99000</v>
      </c>
      <c r="J106" s="922">
        <v>99000</v>
      </c>
      <c r="K106" s="922">
        <v>0</v>
      </c>
      <c r="L106" s="922">
        <v>0</v>
      </c>
      <c r="M106" s="922">
        <v>0</v>
      </c>
      <c r="N106" s="922">
        <v>0</v>
      </c>
      <c r="O106" s="922">
        <v>0</v>
      </c>
      <c r="P106" s="922">
        <v>0</v>
      </c>
      <c r="Q106" s="922">
        <v>0</v>
      </c>
      <c r="R106" s="922">
        <v>0</v>
      </c>
      <c r="S106" s="924">
        <v>0</v>
      </c>
    </row>
    <row r="107" spans="1:19">
      <c r="A107" s="917" t="s">
        <v>126</v>
      </c>
      <c r="B107" s="918">
        <v>4130</v>
      </c>
      <c r="C107" s="919" t="s">
        <v>205</v>
      </c>
      <c r="D107" s="918" t="s">
        <v>259</v>
      </c>
      <c r="E107" s="920" t="s">
        <v>260</v>
      </c>
      <c r="F107" s="920"/>
      <c r="G107" s="921" t="s">
        <v>129</v>
      </c>
      <c r="H107" s="922">
        <v>1</v>
      </c>
      <c r="I107" s="923">
        <v>1200000</v>
      </c>
      <c r="J107" s="922">
        <v>0</v>
      </c>
      <c r="K107" s="922">
        <v>1200000</v>
      </c>
      <c r="L107" s="922">
        <v>0</v>
      </c>
      <c r="M107" s="922">
        <v>0</v>
      </c>
      <c r="N107" s="922">
        <v>0</v>
      </c>
      <c r="O107" s="922">
        <v>0</v>
      </c>
      <c r="P107" s="922">
        <v>0</v>
      </c>
      <c r="Q107" s="922">
        <v>0</v>
      </c>
      <c r="R107" s="922">
        <v>0</v>
      </c>
      <c r="S107" s="924">
        <v>0</v>
      </c>
    </row>
    <row r="108" spans="1:19">
      <c r="A108" s="917" t="s">
        <v>126</v>
      </c>
      <c r="B108" s="918">
        <v>4130</v>
      </c>
      <c r="C108" s="919" t="s">
        <v>205</v>
      </c>
      <c r="D108" s="918" t="s">
        <v>259</v>
      </c>
      <c r="E108" s="920" t="s">
        <v>260</v>
      </c>
      <c r="F108" s="920"/>
      <c r="G108" s="921" t="s">
        <v>130</v>
      </c>
      <c r="H108" s="922">
        <v>1</v>
      </c>
      <c r="I108" s="923">
        <v>935000</v>
      </c>
      <c r="J108" s="922">
        <v>0</v>
      </c>
      <c r="K108" s="922">
        <v>935000</v>
      </c>
      <c r="L108" s="922">
        <v>0</v>
      </c>
      <c r="M108" s="922">
        <v>0</v>
      </c>
      <c r="N108" s="922">
        <v>0</v>
      </c>
      <c r="O108" s="922">
        <v>0</v>
      </c>
      <c r="P108" s="922">
        <v>0</v>
      </c>
      <c r="Q108" s="922">
        <v>0</v>
      </c>
      <c r="R108" s="922">
        <v>0</v>
      </c>
      <c r="S108" s="924">
        <v>0</v>
      </c>
    </row>
    <row r="109" spans="1:19">
      <c r="A109" s="917" t="s">
        <v>126</v>
      </c>
      <c r="B109" s="918">
        <v>4130</v>
      </c>
      <c r="C109" s="919" t="s">
        <v>205</v>
      </c>
      <c r="D109" s="918" t="s">
        <v>259</v>
      </c>
      <c r="E109" s="920" t="s">
        <v>260</v>
      </c>
      <c r="F109" s="920"/>
      <c r="G109" s="921" t="s">
        <v>131</v>
      </c>
      <c r="H109" s="922">
        <v>0</v>
      </c>
      <c r="I109" s="923">
        <v>0</v>
      </c>
      <c r="J109" s="922">
        <v>0</v>
      </c>
      <c r="K109" s="922">
        <v>0</v>
      </c>
      <c r="L109" s="922">
        <v>0</v>
      </c>
      <c r="M109" s="922">
        <v>0</v>
      </c>
      <c r="N109" s="922">
        <v>0</v>
      </c>
      <c r="O109" s="922">
        <v>0</v>
      </c>
      <c r="P109" s="922">
        <v>0</v>
      </c>
      <c r="Q109" s="922">
        <v>0</v>
      </c>
      <c r="R109" s="922">
        <v>0</v>
      </c>
      <c r="S109" s="924">
        <v>0</v>
      </c>
    </row>
    <row r="110" spans="1:19">
      <c r="A110" s="917" t="s">
        <v>126</v>
      </c>
      <c r="B110" s="918">
        <v>4130</v>
      </c>
      <c r="C110" s="919" t="s">
        <v>205</v>
      </c>
      <c r="D110" s="918" t="s">
        <v>247</v>
      </c>
      <c r="E110" s="920" t="s">
        <v>248</v>
      </c>
      <c r="F110" s="920"/>
      <c r="G110" s="921" t="s">
        <v>129</v>
      </c>
      <c r="H110" s="922">
        <v>30</v>
      </c>
      <c r="I110" s="923">
        <v>1200000</v>
      </c>
      <c r="J110" s="922">
        <v>0</v>
      </c>
      <c r="K110" s="922">
        <v>1200000</v>
      </c>
      <c r="L110" s="922">
        <v>0</v>
      </c>
      <c r="M110" s="922">
        <v>0</v>
      </c>
      <c r="N110" s="922">
        <v>0</v>
      </c>
      <c r="O110" s="922">
        <v>0</v>
      </c>
      <c r="P110" s="922">
        <v>0</v>
      </c>
      <c r="Q110" s="922">
        <v>0</v>
      </c>
      <c r="R110" s="922">
        <v>0</v>
      </c>
      <c r="S110" s="924">
        <v>0</v>
      </c>
    </row>
    <row r="111" spans="1:19">
      <c r="A111" s="917" t="s">
        <v>126</v>
      </c>
      <c r="B111" s="918">
        <v>4130</v>
      </c>
      <c r="C111" s="919" t="s">
        <v>205</v>
      </c>
      <c r="D111" s="918" t="s">
        <v>247</v>
      </c>
      <c r="E111" s="920" t="s">
        <v>248</v>
      </c>
      <c r="F111" s="920"/>
      <c r="G111" s="921" t="s">
        <v>130</v>
      </c>
      <c r="H111" s="922">
        <v>0</v>
      </c>
      <c r="I111" s="923">
        <v>0</v>
      </c>
      <c r="J111" s="922">
        <v>0</v>
      </c>
      <c r="K111" s="922">
        <v>0</v>
      </c>
      <c r="L111" s="922">
        <v>0</v>
      </c>
      <c r="M111" s="922">
        <v>0</v>
      </c>
      <c r="N111" s="922">
        <v>0</v>
      </c>
      <c r="O111" s="922">
        <v>0</v>
      </c>
      <c r="P111" s="922">
        <v>0</v>
      </c>
      <c r="Q111" s="922">
        <v>0</v>
      </c>
      <c r="R111" s="922">
        <v>0</v>
      </c>
      <c r="S111" s="924">
        <v>0</v>
      </c>
    </row>
    <row r="112" spans="1:19">
      <c r="A112" s="917" t="s">
        <v>126</v>
      </c>
      <c r="B112" s="918">
        <v>4130</v>
      </c>
      <c r="C112" s="919" t="s">
        <v>205</v>
      </c>
      <c r="D112" s="918" t="s">
        <v>247</v>
      </c>
      <c r="E112" s="920" t="s">
        <v>248</v>
      </c>
      <c r="F112" s="920"/>
      <c r="G112" s="921" t="s">
        <v>131</v>
      </c>
      <c r="H112" s="922">
        <v>0</v>
      </c>
      <c r="I112" s="923">
        <v>0</v>
      </c>
      <c r="J112" s="922">
        <v>0</v>
      </c>
      <c r="K112" s="922">
        <v>0</v>
      </c>
      <c r="L112" s="922">
        <v>0</v>
      </c>
      <c r="M112" s="922">
        <v>0</v>
      </c>
      <c r="N112" s="922">
        <v>0</v>
      </c>
      <c r="O112" s="922">
        <v>0</v>
      </c>
      <c r="P112" s="922">
        <v>0</v>
      </c>
      <c r="Q112" s="922">
        <v>0</v>
      </c>
      <c r="R112" s="922">
        <v>0</v>
      </c>
      <c r="S112" s="924">
        <v>0</v>
      </c>
    </row>
    <row r="113" spans="1:19">
      <c r="A113" s="917" t="s">
        <v>126</v>
      </c>
      <c r="B113" s="918">
        <v>4130</v>
      </c>
      <c r="C113" s="919" t="s">
        <v>205</v>
      </c>
      <c r="D113" s="918" t="s">
        <v>257</v>
      </c>
      <c r="E113" s="920" t="s">
        <v>258</v>
      </c>
      <c r="F113" s="920"/>
      <c r="G113" s="921" t="s">
        <v>129</v>
      </c>
      <c r="H113" s="922">
        <v>28</v>
      </c>
      <c r="I113" s="923">
        <v>2480000</v>
      </c>
      <c r="J113" s="922">
        <v>0</v>
      </c>
      <c r="K113" s="922">
        <v>2480000</v>
      </c>
      <c r="L113" s="922">
        <v>0</v>
      </c>
      <c r="M113" s="922">
        <v>0</v>
      </c>
      <c r="N113" s="922">
        <v>0</v>
      </c>
      <c r="O113" s="922">
        <v>0</v>
      </c>
      <c r="P113" s="922">
        <v>0</v>
      </c>
      <c r="Q113" s="922">
        <v>0</v>
      </c>
      <c r="R113" s="922">
        <v>0</v>
      </c>
      <c r="S113" s="924">
        <v>0</v>
      </c>
    </row>
    <row r="114" spans="1:19">
      <c r="A114" s="917" t="s">
        <v>126</v>
      </c>
      <c r="B114" s="918">
        <v>4130</v>
      </c>
      <c r="C114" s="919" t="s">
        <v>205</v>
      </c>
      <c r="D114" s="918" t="s">
        <v>257</v>
      </c>
      <c r="E114" s="920" t="s">
        <v>258</v>
      </c>
      <c r="F114" s="920"/>
      <c r="G114" s="921" t="s">
        <v>130</v>
      </c>
      <c r="H114" s="922">
        <v>40</v>
      </c>
      <c r="I114" s="923">
        <v>5991000</v>
      </c>
      <c r="J114" s="922">
        <v>0</v>
      </c>
      <c r="K114" s="922">
        <v>5991000</v>
      </c>
      <c r="L114" s="922">
        <v>0</v>
      </c>
      <c r="M114" s="922">
        <v>0</v>
      </c>
      <c r="N114" s="922">
        <v>0</v>
      </c>
      <c r="O114" s="922">
        <v>0</v>
      </c>
      <c r="P114" s="922">
        <v>0</v>
      </c>
      <c r="Q114" s="922">
        <v>0</v>
      </c>
      <c r="R114" s="922">
        <v>0</v>
      </c>
      <c r="S114" s="924">
        <v>0</v>
      </c>
    </row>
    <row r="115" spans="1:19">
      <c r="A115" s="917" t="s">
        <v>126</v>
      </c>
      <c r="B115" s="918">
        <v>4130</v>
      </c>
      <c r="C115" s="919" t="s">
        <v>205</v>
      </c>
      <c r="D115" s="918" t="s">
        <v>257</v>
      </c>
      <c r="E115" s="920" t="s">
        <v>258</v>
      </c>
      <c r="F115" s="920"/>
      <c r="G115" s="921" t="s">
        <v>131</v>
      </c>
      <c r="H115" s="922">
        <v>28</v>
      </c>
      <c r="I115" s="923">
        <v>2040240</v>
      </c>
      <c r="J115" s="922">
        <v>0</v>
      </c>
      <c r="K115" s="922">
        <v>2040240</v>
      </c>
      <c r="L115" s="922">
        <v>0</v>
      </c>
      <c r="M115" s="922">
        <v>0</v>
      </c>
      <c r="N115" s="922">
        <v>0</v>
      </c>
      <c r="O115" s="922">
        <v>0</v>
      </c>
      <c r="P115" s="922">
        <v>0</v>
      </c>
      <c r="Q115" s="922">
        <v>0</v>
      </c>
      <c r="R115" s="922">
        <v>0</v>
      </c>
      <c r="S115" s="924">
        <v>0</v>
      </c>
    </row>
    <row r="116" spans="1:19">
      <c r="A116" s="917" t="s">
        <v>126</v>
      </c>
      <c r="B116" s="918">
        <v>4130</v>
      </c>
      <c r="C116" s="919" t="s">
        <v>205</v>
      </c>
      <c r="D116" s="918" t="s">
        <v>251</v>
      </c>
      <c r="E116" s="920" t="s">
        <v>252</v>
      </c>
      <c r="F116" s="920"/>
      <c r="G116" s="921" t="s">
        <v>129</v>
      </c>
      <c r="H116" s="922">
        <v>0</v>
      </c>
      <c r="I116" s="923">
        <v>0</v>
      </c>
      <c r="J116" s="922">
        <v>0</v>
      </c>
      <c r="K116" s="922">
        <v>0</v>
      </c>
      <c r="L116" s="922">
        <v>0</v>
      </c>
      <c r="M116" s="922">
        <v>0</v>
      </c>
      <c r="N116" s="922">
        <v>0</v>
      </c>
      <c r="O116" s="922">
        <v>0</v>
      </c>
      <c r="P116" s="922">
        <v>0</v>
      </c>
      <c r="Q116" s="922">
        <v>0</v>
      </c>
      <c r="R116" s="922">
        <v>0</v>
      </c>
      <c r="S116" s="924">
        <v>0</v>
      </c>
    </row>
    <row r="117" spans="1:19">
      <c r="A117" s="917" t="s">
        <v>126</v>
      </c>
      <c r="B117" s="918">
        <v>4130</v>
      </c>
      <c r="C117" s="919" t="s">
        <v>205</v>
      </c>
      <c r="D117" s="918" t="s">
        <v>251</v>
      </c>
      <c r="E117" s="920" t="s">
        <v>252</v>
      </c>
      <c r="F117" s="920"/>
      <c r="G117" s="921" t="s">
        <v>130</v>
      </c>
      <c r="H117" s="922">
        <v>14</v>
      </c>
      <c r="I117" s="923">
        <v>1170000</v>
      </c>
      <c r="J117" s="922">
        <v>0</v>
      </c>
      <c r="K117" s="922">
        <v>1170000</v>
      </c>
      <c r="L117" s="922">
        <v>0</v>
      </c>
      <c r="M117" s="922">
        <v>0</v>
      </c>
      <c r="N117" s="922">
        <v>0</v>
      </c>
      <c r="O117" s="922">
        <v>0</v>
      </c>
      <c r="P117" s="922">
        <v>0</v>
      </c>
      <c r="Q117" s="922">
        <v>0</v>
      </c>
      <c r="R117" s="922">
        <v>0</v>
      </c>
      <c r="S117" s="924">
        <v>0</v>
      </c>
    </row>
    <row r="118" spans="1:19">
      <c r="A118" s="917" t="s">
        <v>126</v>
      </c>
      <c r="B118" s="918">
        <v>4130</v>
      </c>
      <c r="C118" s="919" t="s">
        <v>205</v>
      </c>
      <c r="D118" s="918" t="s">
        <v>251</v>
      </c>
      <c r="E118" s="920" t="s">
        <v>252</v>
      </c>
      <c r="F118" s="920"/>
      <c r="G118" s="921" t="s">
        <v>131</v>
      </c>
      <c r="H118" s="922">
        <v>14</v>
      </c>
      <c r="I118" s="923">
        <v>1054800</v>
      </c>
      <c r="J118" s="922">
        <v>0</v>
      </c>
      <c r="K118" s="922">
        <v>1054800</v>
      </c>
      <c r="L118" s="922">
        <v>0</v>
      </c>
      <c r="M118" s="922">
        <v>0</v>
      </c>
      <c r="N118" s="922">
        <v>0</v>
      </c>
      <c r="O118" s="922">
        <v>0</v>
      </c>
      <c r="P118" s="922">
        <v>0</v>
      </c>
      <c r="Q118" s="922">
        <v>0</v>
      </c>
      <c r="R118" s="922">
        <v>0</v>
      </c>
      <c r="S118" s="924">
        <v>0</v>
      </c>
    </row>
    <row r="119" spans="1:19">
      <c r="A119" s="917" t="s">
        <v>126</v>
      </c>
      <c r="B119" s="918">
        <v>4130</v>
      </c>
      <c r="C119" s="919" t="s">
        <v>205</v>
      </c>
      <c r="D119" s="918" t="s">
        <v>261</v>
      </c>
      <c r="E119" s="920" t="s">
        <v>262</v>
      </c>
      <c r="F119" s="920"/>
      <c r="G119" s="921" t="s">
        <v>129</v>
      </c>
      <c r="H119" s="922">
        <v>0</v>
      </c>
      <c r="I119" s="923">
        <v>0</v>
      </c>
      <c r="J119" s="922">
        <v>0</v>
      </c>
      <c r="K119" s="922">
        <v>0</v>
      </c>
      <c r="L119" s="922">
        <v>0</v>
      </c>
      <c r="M119" s="922">
        <v>0</v>
      </c>
      <c r="N119" s="922">
        <v>0</v>
      </c>
      <c r="O119" s="922">
        <v>0</v>
      </c>
      <c r="P119" s="922">
        <v>0</v>
      </c>
      <c r="Q119" s="922">
        <v>0</v>
      </c>
      <c r="R119" s="922">
        <v>0</v>
      </c>
      <c r="S119" s="924">
        <v>0</v>
      </c>
    </row>
    <row r="120" spans="1:19">
      <c r="A120" s="917" t="s">
        <v>126</v>
      </c>
      <c r="B120" s="918">
        <v>4130</v>
      </c>
      <c r="C120" s="919" t="s">
        <v>205</v>
      </c>
      <c r="D120" s="918" t="s">
        <v>261</v>
      </c>
      <c r="E120" s="920" t="s">
        <v>262</v>
      </c>
      <c r="F120" s="920"/>
      <c r="G120" s="921" t="s">
        <v>130</v>
      </c>
      <c r="H120" s="922">
        <v>2</v>
      </c>
      <c r="I120" s="923">
        <v>200000</v>
      </c>
      <c r="J120" s="922">
        <v>0</v>
      </c>
      <c r="K120" s="922">
        <v>200000</v>
      </c>
      <c r="L120" s="922">
        <v>0</v>
      </c>
      <c r="M120" s="922">
        <v>0</v>
      </c>
      <c r="N120" s="922">
        <v>0</v>
      </c>
      <c r="O120" s="922">
        <v>0</v>
      </c>
      <c r="P120" s="922">
        <v>0</v>
      </c>
      <c r="Q120" s="922">
        <v>0</v>
      </c>
      <c r="R120" s="922">
        <v>0</v>
      </c>
      <c r="S120" s="924">
        <v>0</v>
      </c>
    </row>
    <row r="121" spans="1:19">
      <c r="A121" s="917" t="s">
        <v>126</v>
      </c>
      <c r="B121" s="918">
        <v>4130</v>
      </c>
      <c r="C121" s="919" t="s">
        <v>205</v>
      </c>
      <c r="D121" s="918" t="s">
        <v>261</v>
      </c>
      <c r="E121" s="920" t="s">
        <v>262</v>
      </c>
      <c r="F121" s="920"/>
      <c r="G121" s="921" t="s">
        <v>131</v>
      </c>
      <c r="H121" s="922">
        <v>2</v>
      </c>
      <c r="I121" s="923">
        <v>200000</v>
      </c>
      <c r="J121" s="922">
        <v>0</v>
      </c>
      <c r="K121" s="922">
        <v>200000</v>
      </c>
      <c r="L121" s="922">
        <v>0</v>
      </c>
      <c r="M121" s="922">
        <v>0</v>
      </c>
      <c r="N121" s="922">
        <v>0</v>
      </c>
      <c r="O121" s="922">
        <v>0</v>
      </c>
      <c r="P121" s="922">
        <v>0</v>
      </c>
      <c r="Q121" s="922">
        <v>0</v>
      </c>
      <c r="R121" s="922">
        <v>0</v>
      </c>
      <c r="S121" s="924">
        <v>0</v>
      </c>
    </row>
    <row r="122" spans="1:19">
      <c r="A122" s="917" t="s">
        <v>126</v>
      </c>
      <c r="B122" s="918">
        <v>4130</v>
      </c>
      <c r="C122" s="919" t="s">
        <v>205</v>
      </c>
      <c r="D122" s="918" t="s">
        <v>267</v>
      </c>
      <c r="E122" s="920" t="s">
        <v>268</v>
      </c>
      <c r="F122" s="920"/>
      <c r="G122" s="921" t="s">
        <v>129</v>
      </c>
      <c r="H122" s="922">
        <v>1</v>
      </c>
      <c r="I122" s="923">
        <v>156390000</v>
      </c>
      <c r="J122" s="922">
        <v>0</v>
      </c>
      <c r="K122" s="922">
        <v>156390000</v>
      </c>
      <c r="L122" s="922">
        <v>0</v>
      </c>
      <c r="M122" s="922">
        <v>0</v>
      </c>
      <c r="N122" s="922">
        <v>0</v>
      </c>
      <c r="O122" s="922">
        <v>0</v>
      </c>
      <c r="P122" s="922">
        <v>0</v>
      </c>
      <c r="Q122" s="922">
        <v>0</v>
      </c>
      <c r="R122" s="922">
        <v>0</v>
      </c>
      <c r="S122" s="924">
        <v>0</v>
      </c>
    </row>
    <row r="123" spans="1:19">
      <c r="A123" s="917" t="s">
        <v>126</v>
      </c>
      <c r="B123" s="918">
        <v>4130</v>
      </c>
      <c r="C123" s="919" t="s">
        <v>205</v>
      </c>
      <c r="D123" s="918" t="s">
        <v>267</v>
      </c>
      <c r="E123" s="920" t="s">
        <v>268</v>
      </c>
      <c r="F123" s="920"/>
      <c r="G123" s="921" t="s">
        <v>130</v>
      </c>
      <c r="H123" s="922">
        <v>1</v>
      </c>
      <c r="I123" s="923">
        <v>51004445</v>
      </c>
      <c r="J123" s="922">
        <v>0</v>
      </c>
      <c r="K123" s="922">
        <v>51004445</v>
      </c>
      <c r="L123" s="922">
        <v>0</v>
      </c>
      <c r="M123" s="922">
        <v>0</v>
      </c>
      <c r="N123" s="922">
        <v>0</v>
      </c>
      <c r="O123" s="922">
        <v>0</v>
      </c>
      <c r="P123" s="922">
        <v>0</v>
      </c>
      <c r="Q123" s="922">
        <v>0</v>
      </c>
      <c r="R123" s="922">
        <v>0</v>
      </c>
      <c r="S123" s="924">
        <v>0</v>
      </c>
    </row>
    <row r="124" spans="1:19">
      <c r="A124" s="917" t="s">
        <v>126</v>
      </c>
      <c r="B124" s="918">
        <v>4130</v>
      </c>
      <c r="C124" s="919" t="s">
        <v>205</v>
      </c>
      <c r="D124" s="918" t="s">
        <v>267</v>
      </c>
      <c r="E124" s="920" t="s">
        <v>268</v>
      </c>
      <c r="F124" s="920"/>
      <c r="G124" s="921" t="s">
        <v>131</v>
      </c>
      <c r="H124" s="922">
        <v>1</v>
      </c>
      <c r="I124" s="923">
        <v>15041210</v>
      </c>
      <c r="J124" s="922">
        <v>0</v>
      </c>
      <c r="K124" s="922">
        <v>15041210</v>
      </c>
      <c r="L124" s="922">
        <v>0</v>
      </c>
      <c r="M124" s="922">
        <v>0</v>
      </c>
      <c r="N124" s="922">
        <v>0</v>
      </c>
      <c r="O124" s="922">
        <v>0</v>
      </c>
      <c r="P124" s="922">
        <v>0</v>
      </c>
      <c r="Q124" s="922">
        <v>0</v>
      </c>
      <c r="R124" s="922">
        <v>0</v>
      </c>
      <c r="S124" s="924">
        <v>0</v>
      </c>
    </row>
    <row r="125" spans="1:19" ht="22.5">
      <c r="A125" s="917" t="s">
        <v>126</v>
      </c>
      <c r="B125" s="918">
        <v>4130</v>
      </c>
      <c r="C125" s="919" t="s">
        <v>205</v>
      </c>
      <c r="D125" s="918" t="s">
        <v>269</v>
      </c>
      <c r="E125" s="920" t="s">
        <v>270</v>
      </c>
      <c r="F125" s="920"/>
      <c r="G125" s="921" t="s">
        <v>129</v>
      </c>
      <c r="H125" s="922">
        <v>1</v>
      </c>
      <c r="I125" s="923">
        <v>1300000</v>
      </c>
      <c r="J125" s="922">
        <v>0</v>
      </c>
      <c r="K125" s="922">
        <v>1300000</v>
      </c>
      <c r="L125" s="922">
        <v>0</v>
      </c>
      <c r="M125" s="922">
        <v>0</v>
      </c>
      <c r="N125" s="922">
        <v>0</v>
      </c>
      <c r="O125" s="922">
        <v>0</v>
      </c>
      <c r="P125" s="922">
        <v>0</v>
      </c>
      <c r="Q125" s="922">
        <v>0</v>
      </c>
      <c r="R125" s="922">
        <v>0</v>
      </c>
      <c r="S125" s="924">
        <v>0</v>
      </c>
    </row>
    <row r="126" spans="1:19" ht="22.5">
      <c r="A126" s="917" t="s">
        <v>126</v>
      </c>
      <c r="B126" s="918">
        <v>4130</v>
      </c>
      <c r="C126" s="919" t="s">
        <v>205</v>
      </c>
      <c r="D126" s="918" t="s">
        <v>269</v>
      </c>
      <c r="E126" s="920" t="s">
        <v>270</v>
      </c>
      <c r="F126" s="920"/>
      <c r="G126" s="921" t="s">
        <v>130</v>
      </c>
      <c r="H126" s="922">
        <v>1</v>
      </c>
      <c r="I126" s="923">
        <v>1300000</v>
      </c>
      <c r="J126" s="922">
        <v>0</v>
      </c>
      <c r="K126" s="922">
        <v>1300000</v>
      </c>
      <c r="L126" s="922">
        <v>0</v>
      </c>
      <c r="M126" s="922">
        <v>0</v>
      </c>
      <c r="N126" s="922">
        <v>0</v>
      </c>
      <c r="O126" s="922">
        <v>0</v>
      </c>
      <c r="P126" s="922">
        <v>0</v>
      </c>
      <c r="Q126" s="922">
        <v>0</v>
      </c>
      <c r="R126" s="922">
        <v>0</v>
      </c>
      <c r="S126" s="924">
        <v>0</v>
      </c>
    </row>
    <row r="127" spans="1:19" ht="22.5">
      <c r="A127" s="917" t="s">
        <v>126</v>
      </c>
      <c r="B127" s="918">
        <v>4130</v>
      </c>
      <c r="C127" s="919" t="s">
        <v>205</v>
      </c>
      <c r="D127" s="918" t="s">
        <v>269</v>
      </c>
      <c r="E127" s="920" t="s">
        <v>270</v>
      </c>
      <c r="F127" s="920"/>
      <c r="G127" s="921" t="s">
        <v>131</v>
      </c>
      <c r="H127" s="922">
        <v>1</v>
      </c>
      <c r="I127" s="923">
        <v>372250</v>
      </c>
      <c r="J127" s="922">
        <v>0</v>
      </c>
      <c r="K127" s="922">
        <v>372250</v>
      </c>
      <c r="L127" s="922">
        <v>0</v>
      </c>
      <c r="M127" s="922">
        <v>0</v>
      </c>
      <c r="N127" s="922">
        <v>0</v>
      </c>
      <c r="O127" s="922">
        <v>0</v>
      </c>
      <c r="P127" s="922">
        <v>0</v>
      </c>
      <c r="Q127" s="922">
        <v>0</v>
      </c>
      <c r="R127" s="922">
        <v>0</v>
      </c>
      <c r="S127" s="924">
        <v>0</v>
      </c>
    </row>
    <row r="128" spans="1:19">
      <c r="A128" s="917" t="s">
        <v>126</v>
      </c>
      <c r="B128" s="918">
        <v>4130</v>
      </c>
      <c r="C128" s="919" t="s">
        <v>205</v>
      </c>
      <c r="D128" s="918" t="s">
        <v>271</v>
      </c>
      <c r="E128" s="920" t="s">
        <v>272</v>
      </c>
      <c r="F128" s="920"/>
      <c r="G128" s="921" t="s">
        <v>129</v>
      </c>
      <c r="H128" s="922">
        <v>1</v>
      </c>
      <c r="I128" s="923">
        <v>4000000</v>
      </c>
      <c r="J128" s="922">
        <v>0</v>
      </c>
      <c r="K128" s="922">
        <v>4000000</v>
      </c>
      <c r="L128" s="922">
        <v>0</v>
      </c>
      <c r="M128" s="922">
        <v>0</v>
      </c>
      <c r="N128" s="922">
        <v>0</v>
      </c>
      <c r="O128" s="922">
        <v>0</v>
      </c>
      <c r="P128" s="922">
        <v>0</v>
      </c>
      <c r="Q128" s="922">
        <v>0</v>
      </c>
      <c r="R128" s="922">
        <v>0</v>
      </c>
      <c r="S128" s="924">
        <v>0</v>
      </c>
    </row>
    <row r="129" spans="1:19">
      <c r="A129" s="917" t="s">
        <v>126</v>
      </c>
      <c r="B129" s="918">
        <v>4130</v>
      </c>
      <c r="C129" s="919" t="s">
        <v>205</v>
      </c>
      <c r="D129" s="918" t="s">
        <v>271</v>
      </c>
      <c r="E129" s="920" t="s">
        <v>272</v>
      </c>
      <c r="F129" s="920"/>
      <c r="G129" s="921" t="s">
        <v>130</v>
      </c>
      <c r="H129" s="922">
        <v>1</v>
      </c>
      <c r="I129" s="923">
        <v>4000000</v>
      </c>
      <c r="J129" s="922">
        <v>0</v>
      </c>
      <c r="K129" s="922">
        <v>4000000</v>
      </c>
      <c r="L129" s="922">
        <v>0</v>
      </c>
      <c r="M129" s="922">
        <v>0</v>
      </c>
      <c r="N129" s="922">
        <v>0</v>
      </c>
      <c r="O129" s="922">
        <v>0</v>
      </c>
      <c r="P129" s="922">
        <v>0</v>
      </c>
      <c r="Q129" s="922">
        <v>0</v>
      </c>
      <c r="R129" s="922">
        <v>0</v>
      </c>
      <c r="S129" s="924">
        <v>0</v>
      </c>
    </row>
    <row r="130" spans="1:19">
      <c r="A130" s="917" t="s">
        <v>126</v>
      </c>
      <c r="B130" s="918">
        <v>4130</v>
      </c>
      <c r="C130" s="919" t="s">
        <v>205</v>
      </c>
      <c r="D130" s="918" t="s">
        <v>271</v>
      </c>
      <c r="E130" s="920" t="s">
        <v>272</v>
      </c>
      <c r="F130" s="920"/>
      <c r="G130" s="921" t="s">
        <v>131</v>
      </c>
      <c r="H130" s="922">
        <v>1</v>
      </c>
      <c r="I130" s="923">
        <v>4499586</v>
      </c>
      <c r="J130" s="922">
        <v>0</v>
      </c>
      <c r="K130" s="922">
        <v>4499586</v>
      </c>
      <c r="L130" s="922">
        <v>0</v>
      </c>
      <c r="M130" s="922">
        <v>0</v>
      </c>
      <c r="N130" s="922">
        <v>0</v>
      </c>
      <c r="O130" s="922">
        <v>0</v>
      </c>
      <c r="P130" s="922">
        <v>0</v>
      </c>
      <c r="Q130" s="922">
        <v>0</v>
      </c>
      <c r="R130" s="922">
        <v>0</v>
      </c>
      <c r="S130" s="924">
        <v>0</v>
      </c>
    </row>
    <row r="131" spans="1:19">
      <c r="A131" s="917" t="s">
        <v>126</v>
      </c>
      <c r="B131" s="918">
        <v>4130</v>
      </c>
      <c r="C131" s="919" t="s">
        <v>205</v>
      </c>
      <c r="D131" s="918" t="s">
        <v>273</v>
      </c>
      <c r="E131" s="920" t="s">
        <v>274</v>
      </c>
      <c r="F131" s="920"/>
      <c r="G131" s="921" t="s">
        <v>129</v>
      </c>
      <c r="H131" s="922">
        <v>0</v>
      </c>
      <c r="I131" s="923">
        <v>0</v>
      </c>
      <c r="J131" s="922">
        <v>0</v>
      </c>
      <c r="K131" s="922">
        <v>0</v>
      </c>
      <c r="L131" s="922">
        <v>0</v>
      </c>
      <c r="M131" s="922">
        <v>0</v>
      </c>
      <c r="N131" s="922">
        <v>0</v>
      </c>
      <c r="O131" s="922">
        <v>0</v>
      </c>
      <c r="P131" s="922">
        <v>0</v>
      </c>
      <c r="Q131" s="922">
        <v>0</v>
      </c>
      <c r="R131" s="922">
        <v>0</v>
      </c>
      <c r="S131" s="924">
        <v>0</v>
      </c>
    </row>
    <row r="132" spans="1:19">
      <c r="A132" s="917" t="s">
        <v>126</v>
      </c>
      <c r="B132" s="918">
        <v>4130</v>
      </c>
      <c r="C132" s="919" t="s">
        <v>205</v>
      </c>
      <c r="D132" s="918" t="s">
        <v>273</v>
      </c>
      <c r="E132" s="920" t="s">
        <v>274</v>
      </c>
      <c r="F132" s="920"/>
      <c r="G132" s="921" t="s">
        <v>130</v>
      </c>
      <c r="H132" s="922">
        <v>1</v>
      </c>
      <c r="I132" s="923">
        <v>2565555</v>
      </c>
      <c r="J132" s="922">
        <v>0</v>
      </c>
      <c r="K132" s="922">
        <v>2565555</v>
      </c>
      <c r="L132" s="922">
        <v>0</v>
      </c>
      <c r="M132" s="922">
        <v>0</v>
      </c>
      <c r="N132" s="922">
        <v>0</v>
      </c>
      <c r="O132" s="922">
        <v>0</v>
      </c>
      <c r="P132" s="922">
        <v>0</v>
      </c>
      <c r="Q132" s="922">
        <v>0</v>
      </c>
      <c r="R132" s="922">
        <v>0</v>
      </c>
      <c r="S132" s="924">
        <v>0</v>
      </c>
    </row>
    <row r="133" spans="1:19">
      <c r="A133" s="917" t="s">
        <v>126</v>
      </c>
      <c r="B133" s="918">
        <v>4130</v>
      </c>
      <c r="C133" s="919" t="s">
        <v>205</v>
      </c>
      <c r="D133" s="918" t="s">
        <v>273</v>
      </c>
      <c r="E133" s="920" t="s">
        <v>274</v>
      </c>
      <c r="F133" s="920"/>
      <c r="G133" s="921" t="s">
        <v>131</v>
      </c>
      <c r="H133" s="922">
        <v>0</v>
      </c>
      <c r="I133" s="923">
        <v>0</v>
      </c>
      <c r="J133" s="922">
        <v>0</v>
      </c>
      <c r="K133" s="922">
        <v>0</v>
      </c>
      <c r="L133" s="922">
        <v>0</v>
      </c>
      <c r="M133" s="922">
        <v>0</v>
      </c>
      <c r="N133" s="922">
        <v>0</v>
      </c>
      <c r="O133" s="922">
        <v>0</v>
      </c>
      <c r="P133" s="922">
        <v>0</v>
      </c>
      <c r="Q133" s="922">
        <v>0</v>
      </c>
      <c r="R133" s="922">
        <v>0</v>
      </c>
      <c r="S133" s="924">
        <v>0</v>
      </c>
    </row>
    <row r="134" spans="1:19">
      <c r="A134" s="917" t="s">
        <v>126</v>
      </c>
      <c r="B134" s="918">
        <v>4130</v>
      </c>
      <c r="C134" s="919" t="s">
        <v>205</v>
      </c>
      <c r="D134" s="918" t="s">
        <v>275</v>
      </c>
      <c r="E134" s="920" t="s">
        <v>276</v>
      </c>
      <c r="F134" s="920"/>
      <c r="G134" s="921" t="s">
        <v>129</v>
      </c>
      <c r="H134" s="922">
        <v>0</v>
      </c>
      <c r="I134" s="923">
        <v>0</v>
      </c>
      <c r="J134" s="922">
        <v>0</v>
      </c>
      <c r="K134" s="922">
        <v>0</v>
      </c>
      <c r="L134" s="922">
        <v>0</v>
      </c>
      <c r="M134" s="922">
        <v>0</v>
      </c>
      <c r="N134" s="922">
        <v>0</v>
      </c>
      <c r="O134" s="922">
        <v>0</v>
      </c>
      <c r="P134" s="922">
        <v>0</v>
      </c>
      <c r="Q134" s="922">
        <v>0</v>
      </c>
      <c r="R134" s="922">
        <v>0</v>
      </c>
      <c r="S134" s="924">
        <v>0</v>
      </c>
    </row>
    <row r="135" spans="1:19">
      <c r="A135" s="917" t="s">
        <v>126</v>
      </c>
      <c r="B135" s="918">
        <v>4130</v>
      </c>
      <c r="C135" s="919" t="s">
        <v>205</v>
      </c>
      <c r="D135" s="918" t="s">
        <v>275</v>
      </c>
      <c r="E135" s="920" t="s">
        <v>276</v>
      </c>
      <c r="F135" s="920"/>
      <c r="G135" s="921" t="s">
        <v>130</v>
      </c>
      <c r="H135" s="922">
        <v>1</v>
      </c>
      <c r="I135" s="923">
        <v>2820000</v>
      </c>
      <c r="J135" s="922">
        <v>0</v>
      </c>
      <c r="K135" s="922">
        <v>2820000</v>
      </c>
      <c r="L135" s="922">
        <v>0</v>
      </c>
      <c r="M135" s="922">
        <v>0</v>
      </c>
      <c r="N135" s="922">
        <v>0</v>
      </c>
      <c r="O135" s="922">
        <v>0</v>
      </c>
      <c r="P135" s="922">
        <v>0</v>
      </c>
      <c r="Q135" s="922">
        <v>0</v>
      </c>
      <c r="R135" s="922">
        <v>0</v>
      </c>
      <c r="S135" s="924">
        <v>0</v>
      </c>
    </row>
    <row r="136" spans="1:19">
      <c r="A136" s="917" t="s">
        <v>126</v>
      </c>
      <c r="B136" s="918">
        <v>4130</v>
      </c>
      <c r="C136" s="919" t="s">
        <v>205</v>
      </c>
      <c r="D136" s="918" t="s">
        <v>275</v>
      </c>
      <c r="E136" s="920" t="s">
        <v>276</v>
      </c>
      <c r="F136" s="920"/>
      <c r="G136" s="921" t="s">
        <v>131</v>
      </c>
      <c r="H136" s="922">
        <v>0</v>
      </c>
      <c r="I136" s="923">
        <v>0</v>
      </c>
      <c r="J136" s="922">
        <v>0</v>
      </c>
      <c r="K136" s="922">
        <v>0</v>
      </c>
      <c r="L136" s="922">
        <v>0</v>
      </c>
      <c r="M136" s="922">
        <v>0</v>
      </c>
      <c r="N136" s="922">
        <v>0</v>
      </c>
      <c r="O136" s="922">
        <v>0</v>
      </c>
      <c r="P136" s="922">
        <v>0</v>
      </c>
      <c r="Q136" s="922">
        <v>0</v>
      </c>
      <c r="R136" s="922">
        <v>0</v>
      </c>
      <c r="S136" s="924">
        <v>0</v>
      </c>
    </row>
    <row r="137" spans="1:19">
      <c r="A137" s="917" t="s">
        <v>126</v>
      </c>
      <c r="B137" s="918">
        <v>4130</v>
      </c>
      <c r="C137" s="919" t="s">
        <v>205</v>
      </c>
      <c r="D137" s="918" t="s">
        <v>277</v>
      </c>
      <c r="E137" s="920" t="s">
        <v>278</v>
      </c>
      <c r="F137" s="920"/>
      <c r="G137" s="921" t="s">
        <v>129</v>
      </c>
      <c r="H137" s="922">
        <v>1</v>
      </c>
      <c r="I137" s="923">
        <v>0</v>
      </c>
      <c r="J137" s="922">
        <v>0</v>
      </c>
      <c r="K137" s="922">
        <v>0</v>
      </c>
      <c r="L137" s="922">
        <v>0</v>
      </c>
      <c r="M137" s="922">
        <v>0</v>
      </c>
      <c r="N137" s="922">
        <v>0</v>
      </c>
      <c r="O137" s="922">
        <v>0</v>
      </c>
      <c r="P137" s="922">
        <v>0</v>
      </c>
      <c r="Q137" s="922">
        <v>0</v>
      </c>
      <c r="R137" s="922">
        <v>0</v>
      </c>
      <c r="S137" s="924">
        <v>0</v>
      </c>
    </row>
    <row r="138" spans="1:19">
      <c r="A138" s="917" t="s">
        <v>126</v>
      </c>
      <c r="B138" s="918">
        <v>4130</v>
      </c>
      <c r="C138" s="919" t="s">
        <v>205</v>
      </c>
      <c r="D138" s="918" t="s">
        <v>277</v>
      </c>
      <c r="E138" s="920" t="s">
        <v>278</v>
      </c>
      <c r="F138" s="920"/>
      <c r="G138" s="921" t="s">
        <v>130</v>
      </c>
      <c r="H138" s="922">
        <v>1</v>
      </c>
      <c r="I138" s="923">
        <v>3000000</v>
      </c>
      <c r="J138" s="922">
        <v>0</v>
      </c>
      <c r="K138" s="922">
        <v>3000000</v>
      </c>
      <c r="L138" s="922">
        <v>0</v>
      </c>
      <c r="M138" s="922">
        <v>0</v>
      </c>
      <c r="N138" s="922">
        <v>0</v>
      </c>
      <c r="O138" s="922">
        <v>0</v>
      </c>
      <c r="P138" s="922">
        <v>0</v>
      </c>
      <c r="Q138" s="922">
        <v>0</v>
      </c>
      <c r="R138" s="922">
        <v>0</v>
      </c>
      <c r="S138" s="924">
        <v>0</v>
      </c>
    </row>
    <row r="139" spans="1:19">
      <c r="A139" s="917" t="s">
        <v>126</v>
      </c>
      <c r="B139" s="918">
        <v>4130</v>
      </c>
      <c r="C139" s="919" t="s">
        <v>205</v>
      </c>
      <c r="D139" s="918" t="s">
        <v>277</v>
      </c>
      <c r="E139" s="920" t="s">
        <v>278</v>
      </c>
      <c r="F139" s="920"/>
      <c r="G139" s="921" t="s">
        <v>131</v>
      </c>
      <c r="H139" s="922">
        <v>0</v>
      </c>
      <c r="I139" s="923">
        <v>0</v>
      </c>
      <c r="J139" s="922">
        <v>0</v>
      </c>
      <c r="K139" s="922">
        <v>0</v>
      </c>
      <c r="L139" s="922">
        <v>0</v>
      </c>
      <c r="M139" s="922">
        <v>0</v>
      </c>
      <c r="N139" s="922">
        <v>0</v>
      </c>
      <c r="O139" s="922">
        <v>0</v>
      </c>
      <c r="P139" s="922">
        <v>0</v>
      </c>
      <c r="Q139" s="922">
        <v>0</v>
      </c>
      <c r="R139" s="922">
        <v>0</v>
      </c>
      <c r="S139" s="924">
        <v>0</v>
      </c>
    </row>
    <row r="140" spans="1:19">
      <c r="A140" s="917" t="s">
        <v>126</v>
      </c>
      <c r="B140" s="918">
        <v>4130</v>
      </c>
      <c r="C140" s="919" t="s">
        <v>205</v>
      </c>
      <c r="D140" s="918" t="s">
        <v>206</v>
      </c>
      <c r="E140" s="920" t="s">
        <v>207</v>
      </c>
      <c r="F140" s="920"/>
      <c r="G140" s="921" t="s">
        <v>129</v>
      </c>
      <c r="H140" s="922"/>
      <c r="I140" s="923">
        <v>0</v>
      </c>
      <c r="J140" s="922">
        <v>0</v>
      </c>
      <c r="K140" s="922">
        <v>0</v>
      </c>
      <c r="L140" s="922">
        <v>0</v>
      </c>
      <c r="M140" s="922">
        <v>0</v>
      </c>
      <c r="N140" s="922">
        <v>0</v>
      </c>
      <c r="O140" s="922">
        <v>0</v>
      </c>
      <c r="P140" s="922">
        <v>0</v>
      </c>
      <c r="Q140" s="922">
        <v>0</v>
      </c>
      <c r="R140" s="922">
        <v>0</v>
      </c>
      <c r="S140" s="924">
        <v>0</v>
      </c>
    </row>
    <row r="141" spans="1:19">
      <c r="A141" s="917" t="s">
        <v>126</v>
      </c>
      <c r="B141" s="918">
        <v>4130</v>
      </c>
      <c r="C141" s="919" t="s">
        <v>205</v>
      </c>
      <c r="D141" s="918" t="s">
        <v>206</v>
      </c>
      <c r="E141" s="920" t="s">
        <v>207</v>
      </c>
      <c r="F141" s="920"/>
      <c r="G141" s="921" t="s">
        <v>130</v>
      </c>
      <c r="H141" s="922"/>
      <c r="I141" s="923">
        <v>22433274</v>
      </c>
      <c r="J141" s="922">
        <v>0</v>
      </c>
      <c r="K141" s="922">
        <v>0</v>
      </c>
      <c r="L141" s="922">
        <v>0</v>
      </c>
      <c r="M141" s="922">
        <v>11900726</v>
      </c>
      <c r="N141" s="922">
        <v>1832106</v>
      </c>
      <c r="O141" s="922">
        <v>8700442</v>
      </c>
      <c r="P141" s="922">
        <v>0</v>
      </c>
      <c r="Q141" s="922">
        <v>0</v>
      </c>
      <c r="R141" s="922">
        <v>0</v>
      </c>
      <c r="S141" s="924">
        <v>0</v>
      </c>
    </row>
    <row r="142" spans="1:19">
      <c r="A142" s="917" t="s">
        <v>126</v>
      </c>
      <c r="B142" s="918">
        <v>4130</v>
      </c>
      <c r="C142" s="919" t="s">
        <v>205</v>
      </c>
      <c r="D142" s="918" t="s">
        <v>206</v>
      </c>
      <c r="E142" s="920" t="s">
        <v>207</v>
      </c>
      <c r="F142" s="920"/>
      <c r="G142" s="921" t="s">
        <v>131</v>
      </c>
      <c r="H142" s="922"/>
      <c r="I142" s="923">
        <v>22433274</v>
      </c>
      <c r="J142" s="922">
        <v>0</v>
      </c>
      <c r="K142" s="922">
        <v>0</v>
      </c>
      <c r="L142" s="922">
        <v>0</v>
      </c>
      <c r="M142" s="922">
        <v>11900726</v>
      </c>
      <c r="N142" s="922">
        <v>1832106</v>
      </c>
      <c r="O142" s="922">
        <v>8700442</v>
      </c>
      <c r="P142" s="922">
        <v>0</v>
      </c>
      <c r="Q142" s="922">
        <v>0</v>
      </c>
      <c r="R142" s="922">
        <v>0</v>
      </c>
      <c r="S142" s="924">
        <v>0</v>
      </c>
    </row>
    <row r="143" spans="1:19">
      <c r="A143" s="917" t="s">
        <v>126</v>
      </c>
      <c r="B143" s="918">
        <v>4130</v>
      </c>
      <c r="C143" s="919" t="s">
        <v>205</v>
      </c>
      <c r="D143" s="918" t="s">
        <v>208</v>
      </c>
      <c r="E143" s="920" t="s">
        <v>209</v>
      </c>
      <c r="F143" s="920"/>
      <c r="G143" s="921" t="s">
        <v>129</v>
      </c>
      <c r="H143" s="922"/>
      <c r="I143" s="923">
        <v>0</v>
      </c>
      <c r="J143" s="922">
        <v>0</v>
      </c>
      <c r="K143" s="922">
        <v>0</v>
      </c>
      <c r="L143" s="922">
        <v>0</v>
      </c>
      <c r="M143" s="922">
        <v>0</v>
      </c>
      <c r="N143" s="922">
        <v>0</v>
      </c>
      <c r="O143" s="922">
        <v>0</v>
      </c>
      <c r="P143" s="922">
        <v>0</v>
      </c>
      <c r="Q143" s="922">
        <v>0</v>
      </c>
      <c r="R143" s="922">
        <v>0</v>
      </c>
      <c r="S143" s="924">
        <v>0</v>
      </c>
    </row>
    <row r="144" spans="1:19">
      <c r="A144" s="917" t="s">
        <v>126</v>
      </c>
      <c r="B144" s="918">
        <v>4130</v>
      </c>
      <c r="C144" s="919" t="s">
        <v>205</v>
      </c>
      <c r="D144" s="918" t="s">
        <v>208</v>
      </c>
      <c r="E144" s="920" t="s">
        <v>209</v>
      </c>
      <c r="F144" s="920"/>
      <c r="G144" s="921" t="s">
        <v>130</v>
      </c>
      <c r="H144" s="922"/>
      <c r="I144" s="923">
        <v>191162788</v>
      </c>
      <c r="J144" s="922">
        <v>0</v>
      </c>
      <c r="K144" s="922">
        <v>0</v>
      </c>
      <c r="L144" s="922">
        <v>0</v>
      </c>
      <c r="M144" s="922">
        <v>0</v>
      </c>
      <c r="N144" s="922">
        <v>0</v>
      </c>
      <c r="O144" s="922">
        <v>0</v>
      </c>
      <c r="P144" s="922">
        <v>0</v>
      </c>
      <c r="Q144" s="922">
        <v>191162788</v>
      </c>
      <c r="R144" s="922">
        <v>0</v>
      </c>
      <c r="S144" s="924">
        <v>0</v>
      </c>
    </row>
    <row r="145" spans="1:19">
      <c r="A145" s="917" t="s">
        <v>126</v>
      </c>
      <c r="B145" s="918">
        <v>4130</v>
      </c>
      <c r="C145" s="919" t="s">
        <v>205</v>
      </c>
      <c r="D145" s="918" t="s">
        <v>208</v>
      </c>
      <c r="E145" s="920" t="s">
        <v>209</v>
      </c>
      <c r="F145" s="920"/>
      <c r="G145" s="921" t="s">
        <v>131</v>
      </c>
      <c r="H145" s="922"/>
      <c r="I145" s="923">
        <v>191162788</v>
      </c>
      <c r="J145" s="922">
        <v>0</v>
      </c>
      <c r="K145" s="922">
        <v>0</v>
      </c>
      <c r="L145" s="922">
        <v>0</v>
      </c>
      <c r="M145" s="922">
        <v>0</v>
      </c>
      <c r="N145" s="922">
        <v>0</v>
      </c>
      <c r="O145" s="922">
        <v>0</v>
      </c>
      <c r="P145" s="922">
        <v>0</v>
      </c>
      <c r="Q145" s="922">
        <v>191162788</v>
      </c>
      <c r="R145" s="922">
        <v>0</v>
      </c>
      <c r="S145" s="924">
        <v>0</v>
      </c>
    </row>
    <row r="146" spans="1:19">
      <c r="A146" s="917" t="s">
        <v>126</v>
      </c>
      <c r="B146" s="918">
        <v>4130</v>
      </c>
      <c r="C146" s="919" t="s">
        <v>205</v>
      </c>
      <c r="D146" s="918" t="s">
        <v>210</v>
      </c>
      <c r="E146" s="920" t="s">
        <v>211</v>
      </c>
      <c r="F146" s="920"/>
      <c r="G146" s="921" t="s">
        <v>129</v>
      </c>
      <c r="H146" s="922"/>
      <c r="I146" s="923">
        <v>0</v>
      </c>
      <c r="J146" s="922">
        <v>0</v>
      </c>
      <c r="K146" s="922">
        <v>0</v>
      </c>
      <c r="L146" s="922">
        <v>0</v>
      </c>
      <c r="M146" s="922">
        <v>0</v>
      </c>
      <c r="N146" s="922">
        <v>0</v>
      </c>
      <c r="O146" s="922">
        <v>0</v>
      </c>
      <c r="P146" s="922">
        <v>0</v>
      </c>
      <c r="Q146" s="922">
        <v>0</v>
      </c>
      <c r="R146" s="922">
        <v>0</v>
      </c>
      <c r="S146" s="924">
        <v>0</v>
      </c>
    </row>
    <row r="147" spans="1:19">
      <c r="A147" s="917" t="s">
        <v>126</v>
      </c>
      <c r="B147" s="918">
        <v>4130</v>
      </c>
      <c r="C147" s="919" t="s">
        <v>205</v>
      </c>
      <c r="D147" s="918" t="s">
        <v>210</v>
      </c>
      <c r="E147" s="920" t="s">
        <v>211</v>
      </c>
      <c r="F147" s="920"/>
      <c r="G147" s="921" t="s">
        <v>130</v>
      </c>
      <c r="H147" s="922"/>
      <c r="I147" s="923">
        <v>23655404</v>
      </c>
      <c r="J147" s="922">
        <v>0</v>
      </c>
      <c r="K147" s="922">
        <v>0</v>
      </c>
      <c r="L147" s="922">
        <v>0</v>
      </c>
      <c r="M147" s="922">
        <v>6631250</v>
      </c>
      <c r="N147" s="922">
        <v>999791</v>
      </c>
      <c r="O147" s="922">
        <v>16024363</v>
      </c>
      <c r="P147" s="922">
        <v>0</v>
      </c>
      <c r="Q147" s="922">
        <v>0</v>
      </c>
      <c r="R147" s="922">
        <v>0</v>
      </c>
      <c r="S147" s="924">
        <v>0</v>
      </c>
    </row>
    <row r="148" spans="1:19">
      <c r="A148" s="917" t="s">
        <v>126</v>
      </c>
      <c r="B148" s="918">
        <v>4130</v>
      </c>
      <c r="C148" s="919" t="s">
        <v>205</v>
      </c>
      <c r="D148" s="918" t="s">
        <v>210</v>
      </c>
      <c r="E148" s="920" t="s">
        <v>211</v>
      </c>
      <c r="F148" s="920"/>
      <c r="G148" s="921" t="s">
        <v>131</v>
      </c>
      <c r="H148" s="922"/>
      <c r="I148" s="923">
        <v>23655404</v>
      </c>
      <c r="J148" s="922">
        <v>0</v>
      </c>
      <c r="K148" s="922">
        <v>0</v>
      </c>
      <c r="L148" s="922">
        <v>0</v>
      </c>
      <c r="M148" s="922">
        <v>6631250</v>
      </c>
      <c r="N148" s="922">
        <v>999791</v>
      </c>
      <c r="O148" s="922">
        <v>16024363</v>
      </c>
      <c r="P148" s="922">
        <v>0</v>
      </c>
      <c r="Q148" s="922">
        <v>0</v>
      </c>
      <c r="R148" s="922">
        <v>0</v>
      </c>
      <c r="S148" s="924">
        <v>0</v>
      </c>
    </row>
    <row r="149" spans="1:19">
      <c r="A149" s="917" t="s">
        <v>126</v>
      </c>
      <c r="B149" s="918">
        <v>4130</v>
      </c>
      <c r="C149" s="919" t="s">
        <v>205</v>
      </c>
      <c r="D149" s="918" t="s">
        <v>212</v>
      </c>
      <c r="E149" s="920" t="s">
        <v>211</v>
      </c>
      <c r="F149" s="920"/>
      <c r="G149" s="921" t="s">
        <v>129</v>
      </c>
      <c r="H149" s="922"/>
      <c r="I149" s="923">
        <v>0</v>
      </c>
      <c r="J149" s="922">
        <v>0</v>
      </c>
      <c r="K149" s="922">
        <v>0</v>
      </c>
      <c r="L149" s="922">
        <v>0</v>
      </c>
      <c r="M149" s="922">
        <v>0</v>
      </c>
      <c r="N149" s="922">
        <v>0</v>
      </c>
      <c r="O149" s="922">
        <v>0</v>
      </c>
      <c r="P149" s="922">
        <v>0</v>
      </c>
      <c r="Q149" s="922">
        <v>0</v>
      </c>
      <c r="R149" s="922">
        <v>0</v>
      </c>
      <c r="S149" s="924">
        <v>0</v>
      </c>
    </row>
    <row r="150" spans="1:19">
      <c r="A150" s="917" t="s">
        <v>126</v>
      </c>
      <c r="B150" s="918">
        <v>4130</v>
      </c>
      <c r="C150" s="919" t="s">
        <v>205</v>
      </c>
      <c r="D150" s="918" t="s">
        <v>212</v>
      </c>
      <c r="E150" s="920" t="s">
        <v>211</v>
      </c>
      <c r="F150" s="920"/>
      <c r="G150" s="921" t="s">
        <v>130</v>
      </c>
      <c r="H150" s="922"/>
      <c r="I150" s="923">
        <v>8973041</v>
      </c>
      <c r="J150" s="922">
        <v>0</v>
      </c>
      <c r="K150" s="922">
        <v>0</v>
      </c>
      <c r="L150" s="922">
        <v>0</v>
      </c>
      <c r="M150" s="922">
        <v>2826939</v>
      </c>
      <c r="N150" s="922">
        <v>331120</v>
      </c>
      <c r="O150" s="922">
        <v>5714982</v>
      </c>
      <c r="P150" s="922">
        <v>0</v>
      </c>
      <c r="Q150" s="922">
        <v>0</v>
      </c>
      <c r="R150" s="922">
        <v>0</v>
      </c>
      <c r="S150" s="924">
        <v>100000</v>
      </c>
    </row>
    <row r="151" spans="1:19">
      <c r="A151" s="917" t="s">
        <v>126</v>
      </c>
      <c r="B151" s="918">
        <v>4130</v>
      </c>
      <c r="C151" s="919" t="s">
        <v>205</v>
      </c>
      <c r="D151" s="918" t="s">
        <v>212</v>
      </c>
      <c r="E151" s="920" t="s">
        <v>211</v>
      </c>
      <c r="F151" s="920"/>
      <c r="G151" s="921" t="s">
        <v>131</v>
      </c>
      <c r="H151" s="922"/>
      <c r="I151" s="923">
        <v>4057217</v>
      </c>
      <c r="J151" s="922">
        <v>0</v>
      </c>
      <c r="K151" s="922">
        <v>0</v>
      </c>
      <c r="L151" s="922">
        <v>0</v>
      </c>
      <c r="M151" s="922">
        <v>817631</v>
      </c>
      <c r="N151" s="922">
        <v>222928</v>
      </c>
      <c r="O151" s="922">
        <v>3016658</v>
      </c>
      <c r="P151" s="922">
        <v>0</v>
      </c>
      <c r="Q151" s="922">
        <v>0</v>
      </c>
      <c r="R151" s="922">
        <v>0</v>
      </c>
      <c r="S151" s="924">
        <v>0</v>
      </c>
    </row>
    <row r="152" spans="1:19" ht="22.5">
      <c r="A152" s="917" t="s">
        <v>126</v>
      </c>
      <c r="B152" s="918">
        <v>4130</v>
      </c>
      <c r="C152" s="919" t="s">
        <v>205</v>
      </c>
      <c r="D152" s="918" t="s">
        <v>213</v>
      </c>
      <c r="E152" s="920" t="s">
        <v>214</v>
      </c>
      <c r="F152" s="920"/>
      <c r="G152" s="921" t="s">
        <v>129</v>
      </c>
      <c r="H152" s="922">
        <v>45</v>
      </c>
      <c r="I152" s="923">
        <v>0</v>
      </c>
      <c r="J152" s="922">
        <v>0</v>
      </c>
      <c r="K152" s="922">
        <v>0</v>
      </c>
      <c r="L152" s="922">
        <v>0</v>
      </c>
      <c r="M152" s="922">
        <v>0</v>
      </c>
      <c r="N152" s="922">
        <v>0</v>
      </c>
      <c r="O152" s="922">
        <v>0</v>
      </c>
      <c r="P152" s="922">
        <v>0</v>
      </c>
      <c r="Q152" s="922">
        <v>0</v>
      </c>
      <c r="R152" s="922">
        <v>0</v>
      </c>
      <c r="S152" s="924">
        <v>0</v>
      </c>
    </row>
    <row r="153" spans="1:19" ht="22.5">
      <c r="A153" s="917" t="s">
        <v>126</v>
      </c>
      <c r="B153" s="918">
        <v>4130</v>
      </c>
      <c r="C153" s="919" t="s">
        <v>205</v>
      </c>
      <c r="D153" s="918" t="s">
        <v>213</v>
      </c>
      <c r="E153" s="920" t="s">
        <v>214</v>
      </c>
      <c r="F153" s="920"/>
      <c r="G153" s="921" t="s">
        <v>130</v>
      </c>
      <c r="H153" s="922">
        <v>40</v>
      </c>
      <c r="I153" s="923">
        <v>26039312</v>
      </c>
      <c r="J153" s="922">
        <v>0</v>
      </c>
      <c r="K153" s="922">
        <v>0</v>
      </c>
      <c r="L153" s="922">
        <v>0</v>
      </c>
      <c r="M153" s="922">
        <v>5061439</v>
      </c>
      <c r="N153" s="922">
        <v>829922</v>
      </c>
      <c r="O153" s="922">
        <v>20047951</v>
      </c>
      <c r="P153" s="922">
        <v>0</v>
      </c>
      <c r="Q153" s="922">
        <v>0</v>
      </c>
      <c r="R153" s="922">
        <v>0</v>
      </c>
      <c r="S153" s="924">
        <v>100000</v>
      </c>
    </row>
    <row r="154" spans="1:19" ht="22.5">
      <c r="A154" s="917" t="s">
        <v>126</v>
      </c>
      <c r="B154" s="918">
        <v>4130</v>
      </c>
      <c r="C154" s="919" t="s">
        <v>205</v>
      </c>
      <c r="D154" s="918" t="s">
        <v>213</v>
      </c>
      <c r="E154" s="920" t="s">
        <v>214</v>
      </c>
      <c r="F154" s="920"/>
      <c r="G154" s="921" t="s">
        <v>131</v>
      </c>
      <c r="H154" s="922">
        <v>57</v>
      </c>
      <c r="I154" s="923">
        <v>21845368</v>
      </c>
      <c r="J154" s="922">
        <v>0</v>
      </c>
      <c r="K154" s="922">
        <v>0</v>
      </c>
      <c r="L154" s="922">
        <v>0</v>
      </c>
      <c r="M154" s="922">
        <v>5061439</v>
      </c>
      <c r="N154" s="922">
        <v>829922</v>
      </c>
      <c r="O154" s="922">
        <v>15942007</v>
      </c>
      <c r="P154" s="922">
        <v>0</v>
      </c>
      <c r="Q154" s="922">
        <v>0</v>
      </c>
      <c r="R154" s="922">
        <v>0</v>
      </c>
      <c r="S154" s="924">
        <v>12000</v>
      </c>
    </row>
    <row r="155" spans="1:19">
      <c r="A155" s="917" t="s">
        <v>126</v>
      </c>
      <c r="B155" s="918">
        <v>4130</v>
      </c>
      <c r="C155" s="919" t="s">
        <v>205</v>
      </c>
      <c r="D155" s="918" t="s">
        <v>215</v>
      </c>
      <c r="E155" s="920" t="s">
        <v>216</v>
      </c>
      <c r="F155" s="920"/>
      <c r="G155" s="921" t="s">
        <v>129</v>
      </c>
      <c r="H155" s="922">
        <v>40</v>
      </c>
      <c r="I155" s="923">
        <v>0</v>
      </c>
      <c r="J155" s="922">
        <v>0</v>
      </c>
      <c r="K155" s="922">
        <v>0</v>
      </c>
      <c r="L155" s="922">
        <v>0</v>
      </c>
      <c r="M155" s="922">
        <v>0</v>
      </c>
      <c r="N155" s="922">
        <v>0</v>
      </c>
      <c r="O155" s="922">
        <v>0</v>
      </c>
      <c r="P155" s="922">
        <v>0</v>
      </c>
      <c r="Q155" s="922">
        <v>0</v>
      </c>
      <c r="R155" s="922">
        <v>0</v>
      </c>
      <c r="S155" s="924">
        <v>0</v>
      </c>
    </row>
    <row r="156" spans="1:19">
      <c r="A156" s="917" t="s">
        <v>126</v>
      </c>
      <c r="B156" s="918">
        <v>4130</v>
      </c>
      <c r="C156" s="919" t="s">
        <v>205</v>
      </c>
      <c r="D156" s="918" t="s">
        <v>215</v>
      </c>
      <c r="E156" s="920" t="s">
        <v>216</v>
      </c>
      <c r="F156" s="920"/>
      <c r="G156" s="921" t="s">
        <v>130</v>
      </c>
      <c r="H156" s="922">
        <v>45</v>
      </c>
      <c r="I156" s="923">
        <v>22554083</v>
      </c>
      <c r="J156" s="922">
        <v>0</v>
      </c>
      <c r="K156" s="922">
        <v>0</v>
      </c>
      <c r="L156" s="922">
        <v>0</v>
      </c>
      <c r="M156" s="922">
        <v>0</v>
      </c>
      <c r="N156" s="922">
        <v>0</v>
      </c>
      <c r="O156" s="922">
        <v>0</v>
      </c>
      <c r="P156" s="922">
        <v>0</v>
      </c>
      <c r="Q156" s="922">
        <v>22554083</v>
      </c>
      <c r="R156" s="922">
        <v>0</v>
      </c>
      <c r="S156" s="924">
        <v>0</v>
      </c>
    </row>
    <row r="157" spans="1:19">
      <c r="A157" s="917" t="s">
        <v>126</v>
      </c>
      <c r="B157" s="918">
        <v>4130</v>
      </c>
      <c r="C157" s="919" t="s">
        <v>205</v>
      </c>
      <c r="D157" s="918" t="s">
        <v>215</v>
      </c>
      <c r="E157" s="920" t="s">
        <v>216</v>
      </c>
      <c r="F157" s="920"/>
      <c r="G157" s="921" t="s">
        <v>131</v>
      </c>
      <c r="H157" s="922">
        <v>45</v>
      </c>
      <c r="I157" s="923">
        <v>20620351</v>
      </c>
      <c r="J157" s="922">
        <v>0</v>
      </c>
      <c r="K157" s="922">
        <v>0</v>
      </c>
      <c r="L157" s="922">
        <v>0</v>
      </c>
      <c r="M157" s="922">
        <v>0</v>
      </c>
      <c r="N157" s="922">
        <v>0</v>
      </c>
      <c r="O157" s="922">
        <v>0</v>
      </c>
      <c r="P157" s="922">
        <v>0</v>
      </c>
      <c r="Q157" s="922">
        <v>20620351</v>
      </c>
      <c r="R157" s="922">
        <v>0</v>
      </c>
      <c r="S157" s="924">
        <v>0</v>
      </c>
    </row>
    <row r="158" spans="1:19">
      <c r="A158" s="917" t="s">
        <v>126</v>
      </c>
      <c r="B158" s="918">
        <v>4130</v>
      </c>
      <c r="C158" s="919" t="s">
        <v>205</v>
      </c>
      <c r="D158" s="918" t="s">
        <v>217</v>
      </c>
      <c r="E158" s="920" t="s">
        <v>218</v>
      </c>
      <c r="F158" s="920"/>
      <c r="G158" s="921" t="s">
        <v>129</v>
      </c>
      <c r="H158" s="922">
        <v>20</v>
      </c>
      <c r="I158" s="923">
        <v>0</v>
      </c>
      <c r="J158" s="922">
        <v>0</v>
      </c>
      <c r="K158" s="922">
        <v>0</v>
      </c>
      <c r="L158" s="922">
        <v>0</v>
      </c>
      <c r="M158" s="922">
        <v>0</v>
      </c>
      <c r="N158" s="922">
        <v>0</v>
      </c>
      <c r="O158" s="922">
        <v>0</v>
      </c>
      <c r="P158" s="922">
        <v>0</v>
      </c>
      <c r="Q158" s="922">
        <v>0</v>
      </c>
      <c r="R158" s="922">
        <v>0</v>
      </c>
      <c r="S158" s="924">
        <v>0</v>
      </c>
    </row>
    <row r="159" spans="1:19">
      <c r="A159" s="917" t="s">
        <v>126</v>
      </c>
      <c r="B159" s="918">
        <v>4130</v>
      </c>
      <c r="C159" s="919" t="s">
        <v>205</v>
      </c>
      <c r="D159" s="918" t="s">
        <v>217</v>
      </c>
      <c r="E159" s="920" t="s">
        <v>218</v>
      </c>
      <c r="F159" s="920"/>
      <c r="G159" s="921" t="s">
        <v>130</v>
      </c>
      <c r="H159" s="922">
        <v>20</v>
      </c>
      <c r="I159" s="923">
        <v>5727090</v>
      </c>
      <c r="J159" s="922">
        <v>0</v>
      </c>
      <c r="K159" s="922">
        <v>0</v>
      </c>
      <c r="L159" s="922">
        <v>0</v>
      </c>
      <c r="M159" s="922">
        <v>1960881</v>
      </c>
      <c r="N159" s="922">
        <v>520252</v>
      </c>
      <c r="O159" s="922">
        <v>3186721</v>
      </c>
      <c r="P159" s="922">
        <v>0</v>
      </c>
      <c r="Q159" s="922">
        <v>0</v>
      </c>
      <c r="R159" s="922">
        <v>0</v>
      </c>
      <c r="S159" s="924">
        <v>59236</v>
      </c>
    </row>
    <row r="160" spans="1:19">
      <c r="A160" s="917" t="s">
        <v>126</v>
      </c>
      <c r="B160" s="918">
        <v>4130</v>
      </c>
      <c r="C160" s="919" t="s">
        <v>205</v>
      </c>
      <c r="D160" s="918" t="s">
        <v>217</v>
      </c>
      <c r="E160" s="920" t="s">
        <v>218</v>
      </c>
      <c r="F160" s="920"/>
      <c r="G160" s="921" t="s">
        <v>131</v>
      </c>
      <c r="H160" s="922">
        <v>10</v>
      </c>
      <c r="I160" s="923">
        <v>3953050</v>
      </c>
      <c r="J160" s="922">
        <v>0</v>
      </c>
      <c r="K160" s="922">
        <v>0</v>
      </c>
      <c r="L160" s="922">
        <v>0</v>
      </c>
      <c r="M160" s="922">
        <v>1960881</v>
      </c>
      <c r="N160" s="922">
        <v>520252</v>
      </c>
      <c r="O160" s="922">
        <v>1468525</v>
      </c>
      <c r="P160" s="922">
        <v>0</v>
      </c>
      <c r="Q160" s="922">
        <v>0</v>
      </c>
      <c r="R160" s="922">
        <v>0</v>
      </c>
      <c r="S160" s="924">
        <v>3392</v>
      </c>
    </row>
    <row r="161" spans="1:19" ht="22.5">
      <c r="A161" s="917" t="s">
        <v>126</v>
      </c>
      <c r="B161" s="918">
        <v>4130</v>
      </c>
      <c r="C161" s="919" t="s">
        <v>205</v>
      </c>
      <c r="D161" s="918" t="s">
        <v>219</v>
      </c>
      <c r="E161" s="920" t="s">
        <v>220</v>
      </c>
      <c r="F161" s="920"/>
      <c r="G161" s="921" t="s">
        <v>129</v>
      </c>
      <c r="H161" s="922">
        <v>6</v>
      </c>
      <c r="I161" s="923">
        <v>0</v>
      </c>
      <c r="J161" s="922">
        <v>0</v>
      </c>
      <c r="K161" s="922">
        <v>0</v>
      </c>
      <c r="L161" s="922">
        <v>0</v>
      </c>
      <c r="M161" s="922">
        <v>0</v>
      </c>
      <c r="N161" s="922">
        <v>0</v>
      </c>
      <c r="O161" s="922">
        <v>0</v>
      </c>
      <c r="P161" s="922">
        <v>0</v>
      </c>
      <c r="Q161" s="922">
        <v>0</v>
      </c>
      <c r="R161" s="922">
        <v>0</v>
      </c>
      <c r="S161" s="924">
        <v>0</v>
      </c>
    </row>
    <row r="162" spans="1:19" ht="22.5">
      <c r="A162" s="917" t="s">
        <v>126</v>
      </c>
      <c r="B162" s="918">
        <v>4130</v>
      </c>
      <c r="C162" s="919" t="s">
        <v>205</v>
      </c>
      <c r="D162" s="918" t="s">
        <v>219</v>
      </c>
      <c r="E162" s="920" t="s">
        <v>220</v>
      </c>
      <c r="F162" s="920"/>
      <c r="G162" s="921" t="s">
        <v>130</v>
      </c>
      <c r="H162" s="922">
        <v>6</v>
      </c>
      <c r="I162" s="923">
        <v>3855428</v>
      </c>
      <c r="J162" s="922">
        <v>0</v>
      </c>
      <c r="K162" s="922">
        <v>0</v>
      </c>
      <c r="L162" s="922">
        <v>0</v>
      </c>
      <c r="M162" s="922">
        <v>0</v>
      </c>
      <c r="N162" s="922">
        <v>0</v>
      </c>
      <c r="O162" s="922">
        <v>3855428</v>
      </c>
      <c r="P162" s="922">
        <v>0</v>
      </c>
      <c r="Q162" s="922">
        <v>0</v>
      </c>
      <c r="R162" s="922">
        <v>0</v>
      </c>
      <c r="S162" s="924">
        <v>0</v>
      </c>
    </row>
    <row r="163" spans="1:19" ht="22.5">
      <c r="A163" s="917" t="s">
        <v>126</v>
      </c>
      <c r="B163" s="918">
        <v>4130</v>
      </c>
      <c r="C163" s="919" t="s">
        <v>205</v>
      </c>
      <c r="D163" s="918" t="s">
        <v>219</v>
      </c>
      <c r="E163" s="920" t="s">
        <v>220</v>
      </c>
      <c r="F163" s="920"/>
      <c r="G163" s="921" t="s">
        <v>131</v>
      </c>
      <c r="H163" s="922">
        <v>1</v>
      </c>
      <c r="I163" s="923">
        <v>3753844</v>
      </c>
      <c r="J163" s="922">
        <v>0</v>
      </c>
      <c r="K163" s="922">
        <v>0</v>
      </c>
      <c r="L163" s="922">
        <v>0</v>
      </c>
      <c r="M163" s="922">
        <v>0</v>
      </c>
      <c r="N163" s="922">
        <v>0</v>
      </c>
      <c r="O163" s="922">
        <v>3753844</v>
      </c>
      <c r="P163" s="922">
        <v>0</v>
      </c>
      <c r="Q163" s="922">
        <v>0</v>
      </c>
      <c r="R163" s="922">
        <v>0</v>
      </c>
      <c r="S163" s="924">
        <v>0</v>
      </c>
    </row>
    <row r="164" spans="1:19" ht="22.5">
      <c r="A164" s="917" t="s">
        <v>126</v>
      </c>
      <c r="B164" s="918">
        <v>4130</v>
      </c>
      <c r="C164" s="919" t="s">
        <v>205</v>
      </c>
      <c r="D164" s="918" t="s">
        <v>221</v>
      </c>
      <c r="E164" s="920" t="s">
        <v>222</v>
      </c>
      <c r="F164" s="920"/>
      <c r="G164" s="921" t="s">
        <v>129</v>
      </c>
      <c r="H164" s="922">
        <v>7700</v>
      </c>
      <c r="I164" s="923">
        <v>0</v>
      </c>
      <c r="J164" s="922">
        <v>0</v>
      </c>
      <c r="K164" s="922">
        <v>0</v>
      </c>
      <c r="L164" s="922">
        <v>0</v>
      </c>
      <c r="M164" s="922">
        <v>0</v>
      </c>
      <c r="N164" s="922">
        <v>0</v>
      </c>
      <c r="O164" s="922">
        <v>0</v>
      </c>
      <c r="P164" s="922">
        <v>0</v>
      </c>
      <c r="Q164" s="922">
        <v>0</v>
      </c>
      <c r="R164" s="922">
        <v>0</v>
      </c>
      <c r="S164" s="924">
        <v>0</v>
      </c>
    </row>
    <row r="165" spans="1:19" ht="22.5">
      <c r="A165" s="917" t="s">
        <v>126</v>
      </c>
      <c r="B165" s="918">
        <v>4130</v>
      </c>
      <c r="C165" s="919" t="s">
        <v>205</v>
      </c>
      <c r="D165" s="918" t="s">
        <v>221</v>
      </c>
      <c r="E165" s="920" t="s">
        <v>222</v>
      </c>
      <c r="F165" s="920"/>
      <c r="G165" s="921" t="s">
        <v>130</v>
      </c>
      <c r="H165" s="922">
        <v>7700</v>
      </c>
      <c r="I165" s="923">
        <v>953883</v>
      </c>
      <c r="J165" s="922">
        <v>0</v>
      </c>
      <c r="K165" s="922">
        <v>0</v>
      </c>
      <c r="L165" s="922">
        <v>0</v>
      </c>
      <c r="M165" s="922">
        <v>825744</v>
      </c>
      <c r="N165" s="922">
        <v>128139</v>
      </c>
      <c r="O165" s="922">
        <v>0</v>
      </c>
      <c r="P165" s="922">
        <v>0</v>
      </c>
      <c r="Q165" s="922">
        <v>0</v>
      </c>
      <c r="R165" s="922">
        <v>0</v>
      </c>
      <c r="S165" s="924">
        <v>0</v>
      </c>
    </row>
    <row r="166" spans="1:19" ht="22.5">
      <c r="A166" s="917" t="s">
        <v>126</v>
      </c>
      <c r="B166" s="918">
        <v>4130</v>
      </c>
      <c r="C166" s="919" t="s">
        <v>205</v>
      </c>
      <c r="D166" s="918" t="s">
        <v>221</v>
      </c>
      <c r="E166" s="920" t="s">
        <v>222</v>
      </c>
      <c r="F166" s="920"/>
      <c r="G166" s="921" t="s">
        <v>131</v>
      </c>
      <c r="H166" s="922">
        <v>13024</v>
      </c>
      <c r="I166" s="923">
        <v>933630</v>
      </c>
      <c r="J166" s="922">
        <v>0</v>
      </c>
      <c r="K166" s="922">
        <v>0</v>
      </c>
      <c r="L166" s="922">
        <v>0</v>
      </c>
      <c r="M166" s="922">
        <v>805491</v>
      </c>
      <c r="N166" s="922">
        <v>128139</v>
      </c>
      <c r="O166" s="922">
        <v>0</v>
      </c>
      <c r="P166" s="922">
        <v>0</v>
      </c>
      <c r="Q166" s="922">
        <v>0</v>
      </c>
      <c r="R166" s="922">
        <v>0</v>
      </c>
      <c r="S166" s="924">
        <v>0</v>
      </c>
    </row>
    <row r="167" spans="1:19" ht="22.5">
      <c r="A167" s="917" t="s">
        <v>126</v>
      </c>
      <c r="B167" s="918">
        <v>4130</v>
      </c>
      <c r="C167" s="919" t="s">
        <v>205</v>
      </c>
      <c r="D167" s="918" t="s">
        <v>229</v>
      </c>
      <c r="E167" s="920" t="s">
        <v>230</v>
      </c>
      <c r="F167" s="920"/>
      <c r="G167" s="921" t="s">
        <v>129</v>
      </c>
      <c r="H167" s="922">
        <v>273000</v>
      </c>
      <c r="I167" s="923">
        <v>0</v>
      </c>
      <c r="J167" s="922">
        <v>0</v>
      </c>
      <c r="K167" s="922">
        <v>0</v>
      </c>
      <c r="L167" s="922">
        <v>0</v>
      </c>
      <c r="M167" s="922">
        <v>0</v>
      </c>
      <c r="N167" s="922">
        <v>0</v>
      </c>
      <c r="O167" s="922">
        <v>0</v>
      </c>
      <c r="P167" s="922">
        <v>0</v>
      </c>
      <c r="Q167" s="922">
        <v>0</v>
      </c>
      <c r="R167" s="922">
        <v>0</v>
      </c>
      <c r="S167" s="924">
        <v>0</v>
      </c>
    </row>
    <row r="168" spans="1:19" ht="22.5">
      <c r="A168" s="917" t="s">
        <v>126</v>
      </c>
      <c r="B168" s="918">
        <v>4130</v>
      </c>
      <c r="C168" s="919" t="s">
        <v>205</v>
      </c>
      <c r="D168" s="918" t="s">
        <v>229</v>
      </c>
      <c r="E168" s="920" t="s">
        <v>230</v>
      </c>
      <c r="F168" s="920"/>
      <c r="G168" s="921" t="s">
        <v>130</v>
      </c>
      <c r="H168" s="922">
        <v>273000</v>
      </c>
      <c r="I168" s="923">
        <v>18565948</v>
      </c>
      <c r="J168" s="922">
        <v>0</v>
      </c>
      <c r="K168" s="922">
        <v>0</v>
      </c>
      <c r="L168" s="922">
        <v>0</v>
      </c>
      <c r="M168" s="922">
        <v>7773889</v>
      </c>
      <c r="N168" s="922">
        <v>1277154</v>
      </c>
      <c r="O168" s="922">
        <v>8784338</v>
      </c>
      <c r="P168" s="922">
        <v>0</v>
      </c>
      <c r="Q168" s="922">
        <v>0</v>
      </c>
      <c r="R168" s="922">
        <v>72000</v>
      </c>
      <c r="S168" s="924">
        <v>658567</v>
      </c>
    </row>
    <row r="169" spans="1:19" ht="22.5">
      <c r="A169" s="917" t="s">
        <v>126</v>
      </c>
      <c r="B169" s="918">
        <v>4130</v>
      </c>
      <c r="C169" s="919" t="s">
        <v>205</v>
      </c>
      <c r="D169" s="918" t="s">
        <v>229</v>
      </c>
      <c r="E169" s="920" t="s">
        <v>230</v>
      </c>
      <c r="F169" s="920"/>
      <c r="G169" s="921" t="s">
        <v>131</v>
      </c>
      <c r="H169" s="922">
        <v>163872</v>
      </c>
      <c r="I169" s="923">
        <v>11979512</v>
      </c>
      <c r="J169" s="922">
        <v>0</v>
      </c>
      <c r="K169" s="922">
        <v>0</v>
      </c>
      <c r="L169" s="922">
        <v>0</v>
      </c>
      <c r="M169" s="922">
        <v>7683073</v>
      </c>
      <c r="N169" s="922">
        <v>1277003</v>
      </c>
      <c r="O169" s="922">
        <v>3019436</v>
      </c>
      <c r="P169" s="922">
        <v>0</v>
      </c>
      <c r="Q169" s="922">
        <v>0</v>
      </c>
      <c r="R169" s="922">
        <v>0</v>
      </c>
      <c r="S169" s="924">
        <v>0</v>
      </c>
    </row>
    <row r="170" spans="1:19">
      <c r="A170" s="917" t="s">
        <v>126</v>
      </c>
      <c r="B170" s="918">
        <v>4130</v>
      </c>
      <c r="C170" s="919" t="s">
        <v>205</v>
      </c>
      <c r="D170" s="918" t="s">
        <v>231</v>
      </c>
      <c r="E170" s="920" t="s">
        <v>207</v>
      </c>
      <c r="F170" s="920"/>
      <c r="G170" s="921" t="s">
        <v>129</v>
      </c>
      <c r="H170" s="922"/>
      <c r="I170" s="923">
        <v>0</v>
      </c>
      <c r="J170" s="922">
        <v>0</v>
      </c>
      <c r="K170" s="922">
        <v>0</v>
      </c>
      <c r="L170" s="922">
        <v>0</v>
      </c>
      <c r="M170" s="922">
        <v>0</v>
      </c>
      <c r="N170" s="922">
        <v>0</v>
      </c>
      <c r="O170" s="922">
        <v>0</v>
      </c>
      <c r="P170" s="922">
        <v>0</v>
      </c>
      <c r="Q170" s="922">
        <v>0</v>
      </c>
      <c r="R170" s="922">
        <v>0</v>
      </c>
      <c r="S170" s="924">
        <v>0</v>
      </c>
    </row>
    <row r="171" spans="1:19">
      <c r="A171" s="917" t="s">
        <v>126</v>
      </c>
      <c r="B171" s="918">
        <v>4130</v>
      </c>
      <c r="C171" s="919" t="s">
        <v>205</v>
      </c>
      <c r="D171" s="918" t="s">
        <v>231</v>
      </c>
      <c r="E171" s="920" t="s">
        <v>207</v>
      </c>
      <c r="F171" s="920"/>
      <c r="G171" s="921" t="s">
        <v>130</v>
      </c>
      <c r="H171" s="922">
        <v>70</v>
      </c>
      <c r="I171" s="923">
        <v>9582303</v>
      </c>
      <c r="J171" s="922">
        <v>0</v>
      </c>
      <c r="K171" s="922">
        <v>0</v>
      </c>
      <c r="L171" s="922">
        <v>0</v>
      </c>
      <c r="M171" s="922">
        <v>2663451</v>
      </c>
      <c r="N171" s="922">
        <v>519294</v>
      </c>
      <c r="O171" s="922">
        <v>6299558</v>
      </c>
      <c r="P171" s="922">
        <v>0</v>
      </c>
      <c r="Q171" s="922">
        <v>0</v>
      </c>
      <c r="R171" s="922">
        <v>0</v>
      </c>
      <c r="S171" s="924">
        <v>100000</v>
      </c>
    </row>
    <row r="172" spans="1:19">
      <c r="A172" s="917" t="s">
        <v>126</v>
      </c>
      <c r="B172" s="918">
        <v>4130</v>
      </c>
      <c r="C172" s="919" t="s">
        <v>205</v>
      </c>
      <c r="D172" s="918" t="s">
        <v>231</v>
      </c>
      <c r="E172" s="920" t="s">
        <v>207</v>
      </c>
      <c r="F172" s="920"/>
      <c r="G172" s="921" t="s">
        <v>131</v>
      </c>
      <c r="H172" s="922">
        <v>105</v>
      </c>
      <c r="I172" s="923">
        <v>4854058</v>
      </c>
      <c r="J172" s="922">
        <v>0</v>
      </c>
      <c r="K172" s="922">
        <v>0</v>
      </c>
      <c r="L172" s="922">
        <v>0</v>
      </c>
      <c r="M172" s="922">
        <v>1258999</v>
      </c>
      <c r="N172" s="922">
        <v>346132</v>
      </c>
      <c r="O172" s="922">
        <v>3248927</v>
      </c>
      <c r="P172" s="922">
        <v>0</v>
      </c>
      <c r="Q172" s="922">
        <v>0</v>
      </c>
      <c r="R172" s="922">
        <v>0</v>
      </c>
      <c r="S172" s="924">
        <v>0</v>
      </c>
    </row>
    <row r="173" spans="1:19">
      <c r="A173" s="917" t="s">
        <v>126</v>
      </c>
      <c r="B173" s="918">
        <v>4130</v>
      </c>
      <c r="C173" s="919" t="s">
        <v>205</v>
      </c>
      <c r="D173" s="918" t="s">
        <v>232</v>
      </c>
      <c r="E173" s="920" t="s">
        <v>209</v>
      </c>
      <c r="F173" s="920"/>
      <c r="G173" s="921" t="s">
        <v>129</v>
      </c>
      <c r="H173" s="922">
        <v>0</v>
      </c>
      <c r="I173" s="923">
        <v>0</v>
      </c>
      <c r="J173" s="922">
        <v>0</v>
      </c>
      <c r="K173" s="922">
        <v>0</v>
      </c>
      <c r="L173" s="922">
        <v>0</v>
      </c>
      <c r="M173" s="922">
        <v>0</v>
      </c>
      <c r="N173" s="922">
        <v>0</v>
      </c>
      <c r="O173" s="922">
        <v>0</v>
      </c>
      <c r="P173" s="922">
        <v>0</v>
      </c>
      <c r="Q173" s="922">
        <v>0</v>
      </c>
      <c r="R173" s="922">
        <v>0</v>
      </c>
      <c r="S173" s="924">
        <v>0</v>
      </c>
    </row>
    <row r="174" spans="1:19">
      <c r="A174" s="917" t="s">
        <v>126</v>
      </c>
      <c r="B174" s="918">
        <v>4130</v>
      </c>
      <c r="C174" s="919" t="s">
        <v>205</v>
      </c>
      <c r="D174" s="918" t="s">
        <v>232</v>
      </c>
      <c r="E174" s="920" t="s">
        <v>209</v>
      </c>
      <c r="F174" s="920"/>
      <c r="G174" s="921" t="s">
        <v>130</v>
      </c>
      <c r="H174" s="922">
        <v>83</v>
      </c>
      <c r="I174" s="923">
        <v>98837212</v>
      </c>
      <c r="J174" s="922">
        <v>0</v>
      </c>
      <c r="K174" s="922">
        <v>0</v>
      </c>
      <c r="L174" s="922">
        <v>0</v>
      </c>
      <c r="M174" s="922">
        <v>0</v>
      </c>
      <c r="N174" s="922">
        <v>0</v>
      </c>
      <c r="O174" s="922">
        <v>0</v>
      </c>
      <c r="P174" s="922">
        <v>0</v>
      </c>
      <c r="Q174" s="922">
        <v>98837212</v>
      </c>
      <c r="R174" s="922">
        <v>0</v>
      </c>
      <c r="S174" s="924">
        <v>0</v>
      </c>
    </row>
    <row r="175" spans="1:19">
      <c r="A175" s="917" t="s">
        <v>126</v>
      </c>
      <c r="B175" s="918">
        <v>4130</v>
      </c>
      <c r="C175" s="919" t="s">
        <v>205</v>
      </c>
      <c r="D175" s="918" t="s">
        <v>232</v>
      </c>
      <c r="E175" s="920" t="s">
        <v>209</v>
      </c>
      <c r="F175" s="920"/>
      <c r="G175" s="921" t="s">
        <v>131</v>
      </c>
      <c r="H175" s="922">
        <v>81</v>
      </c>
      <c r="I175" s="923">
        <v>94029243</v>
      </c>
      <c r="J175" s="922">
        <v>0</v>
      </c>
      <c r="K175" s="922">
        <v>0</v>
      </c>
      <c r="L175" s="922">
        <v>0</v>
      </c>
      <c r="M175" s="922">
        <v>0</v>
      </c>
      <c r="N175" s="922">
        <v>0</v>
      </c>
      <c r="O175" s="922">
        <v>0</v>
      </c>
      <c r="P175" s="922">
        <v>0</v>
      </c>
      <c r="Q175" s="922">
        <v>94029243</v>
      </c>
      <c r="R175" s="922">
        <v>0</v>
      </c>
      <c r="S175" s="924">
        <v>0</v>
      </c>
    </row>
    <row r="176" spans="1:19">
      <c r="A176" s="917" t="s">
        <v>126</v>
      </c>
      <c r="B176" s="918">
        <v>4130</v>
      </c>
      <c r="C176" s="919"/>
      <c r="D176" s="918"/>
      <c r="E176" s="920" t="s">
        <v>669</v>
      </c>
      <c r="F176" s="920"/>
      <c r="G176" s="921" t="s">
        <v>129</v>
      </c>
      <c r="H176" s="922"/>
      <c r="I176" s="923">
        <v>673309000</v>
      </c>
      <c r="J176" s="922">
        <v>120000</v>
      </c>
      <c r="K176" s="922">
        <v>223570000</v>
      </c>
      <c r="L176" s="922">
        <v>0</v>
      </c>
      <c r="M176" s="922">
        <v>197579000</v>
      </c>
      <c r="N176" s="922">
        <v>30315000</v>
      </c>
      <c r="O176" s="922">
        <v>120706000</v>
      </c>
      <c r="P176" s="922">
        <v>0</v>
      </c>
      <c r="Q176" s="922">
        <v>100000000</v>
      </c>
      <c r="R176" s="922">
        <v>375000</v>
      </c>
      <c r="S176" s="924">
        <v>644000</v>
      </c>
    </row>
    <row r="177" spans="1:19">
      <c r="A177" s="917" t="s">
        <v>126</v>
      </c>
      <c r="B177" s="918">
        <v>4130</v>
      </c>
      <c r="C177" s="919"/>
      <c r="D177" s="918"/>
      <c r="E177" s="920" t="s">
        <v>669</v>
      </c>
      <c r="F177" s="920"/>
      <c r="G177" s="921" t="s">
        <v>130</v>
      </c>
      <c r="H177" s="922"/>
      <c r="I177" s="923">
        <v>894888000</v>
      </c>
      <c r="J177" s="922">
        <v>99000</v>
      </c>
      <c r="K177" s="922">
        <v>124305000</v>
      </c>
      <c r="L177" s="922">
        <v>0</v>
      </c>
      <c r="M177" s="922">
        <v>192345411</v>
      </c>
      <c r="N177" s="922">
        <v>31375000</v>
      </c>
      <c r="O177" s="922">
        <v>155171589</v>
      </c>
      <c r="P177" s="922">
        <v>0</v>
      </c>
      <c r="Q177" s="922">
        <v>390000000</v>
      </c>
      <c r="R177" s="922">
        <v>375000</v>
      </c>
      <c r="S177" s="924">
        <v>1217000</v>
      </c>
    </row>
    <row r="178" spans="1:19" ht="12" thickBot="1">
      <c r="A178" s="967" t="s">
        <v>126</v>
      </c>
      <c r="B178" s="968">
        <v>4130</v>
      </c>
      <c r="C178" s="969"/>
      <c r="D178" s="968"/>
      <c r="E178" s="970" t="s">
        <v>669</v>
      </c>
      <c r="F178" s="970"/>
      <c r="G178" s="971" t="s">
        <v>131</v>
      </c>
      <c r="H178" s="972"/>
      <c r="I178" s="973">
        <v>810548534.63</v>
      </c>
      <c r="J178" s="972">
        <v>99000</v>
      </c>
      <c r="K178" s="972">
        <v>69027562</v>
      </c>
      <c r="L178" s="972">
        <v>0</v>
      </c>
      <c r="M178" s="972">
        <v>188820582</v>
      </c>
      <c r="N178" s="972">
        <v>31093495</v>
      </c>
      <c r="O178" s="972">
        <v>137732007.65000001</v>
      </c>
      <c r="P178" s="972">
        <v>0</v>
      </c>
      <c r="Q178" s="972">
        <v>383258299</v>
      </c>
      <c r="R178" s="972">
        <v>303000</v>
      </c>
      <c r="S178" s="974">
        <v>214588.98</v>
      </c>
    </row>
    <row r="179" spans="1:19" ht="23.25" thickTop="1">
      <c r="A179" s="917" t="s">
        <v>126</v>
      </c>
      <c r="B179" s="918">
        <v>4160</v>
      </c>
      <c r="C179" s="919" t="s">
        <v>158</v>
      </c>
      <c r="D179" s="918" t="s">
        <v>292</v>
      </c>
      <c r="E179" s="920" t="s">
        <v>283</v>
      </c>
      <c r="F179" s="920"/>
      <c r="G179" s="921" t="s">
        <v>129</v>
      </c>
      <c r="H179" s="922"/>
      <c r="I179" s="923">
        <v>154470000</v>
      </c>
      <c r="J179" s="922">
        <v>0</v>
      </c>
      <c r="K179" s="922">
        <v>0</v>
      </c>
      <c r="L179" s="922">
        <v>0</v>
      </c>
      <c r="M179" s="922">
        <v>105000000</v>
      </c>
      <c r="N179" s="922">
        <v>17222000</v>
      </c>
      <c r="O179" s="922">
        <v>32200000</v>
      </c>
      <c r="P179" s="922">
        <v>0</v>
      </c>
      <c r="Q179" s="922">
        <v>0</v>
      </c>
      <c r="R179" s="922">
        <v>0</v>
      </c>
      <c r="S179" s="924">
        <v>48000</v>
      </c>
    </row>
    <row r="180" spans="1:19" ht="22.5">
      <c r="A180" s="917" t="s">
        <v>126</v>
      </c>
      <c r="B180" s="918">
        <v>4160</v>
      </c>
      <c r="C180" s="919" t="s">
        <v>158</v>
      </c>
      <c r="D180" s="918" t="s">
        <v>292</v>
      </c>
      <c r="E180" s="920" t="s">
        <v>283</v>
      </c>
      <c r="F180" s="920"/>
      <c r="G180" s="921" t="s">
        <v>130</v>
      </c>
      <c r="H180" s="922"/>
      <c r="I180" s="923">
        <v>142995665</v>
      </c>
      <c r="J180" s="922">
        <v>0</v>
      </c>
      <c r="K180" s="922">
        <v>0</v>
      </c>
      <c r="L180" s="922">
        <v>0</v>
      </c>
      <c r="M180" s="922">
        <v>100086979</v>
      </c>
      <c r="N180" s="922">
        <v>16762115</v>
      </c>
      <c r="O180" s="922">
        <v>25922571</v>
      </c>
      <c r="P180" s="922">
        <v>0</v>
      </c>
      <c r="Q180" s="922">
        <v>0</v>
      </c>
      <c r="R180" s="922">
        <v>0</v>
      </c>
      <c r="S180" s="924">
        <v>224000</v>
      </c>
    </row>
    <row r="181" spans="1:19" ht="22.5">
      <c r="A181" s="917" t="s">
        <v>126</v>
      </c>
      <c r="B181" s="918">
        <v>4160</v>
      </c>
      <c r="C181" s="919" t="s">
        <v>158</v>
      </c>
      <c r="D181" s="918" t="s">
        <v>292</v>
      </c>
      <c r="E181" s="920" t="s">
        <v>283</v>
      </c>
      <c r="F181" s="920"/>
      <c r="G181" s="921" t="s">
        <v>131</v>
      </c>
      <c r="H181" s="922"/>
      <c r="I181" s="923">
        <v>142995664.09999999</v>
      </c>
      <c r="J181" s="922">
        <v>0</v>
      </c>
      <c r="K181" s="922">
        <v>0</v>
      </c>
      <c r="L181" s="922">
        <v>0</v>
      </c>
      <c r="M181" s="922">
        <v>100086979</v>
      </c>
      <c r="N181" s="922">
        <v>16762115</v>
      </c>
      <c r="O181" s="922">
        <v>25922570.100000001</v>
      </c>
      <c r="P181" s="922">
        <v>0</v>
      </c>
      <c r="Q181" s="922">
        <v>0</v>
      </c>
      <c r="R181" s="922">
        <v>0</v>
      </c>
      <c r="S181" s="924">
        <v>224000</v>
      </c>
    </row>
    <row r="182" spans="1:19" ht="22.5">
      <c r="A182" s="917" t="s">
        <v>126</v>
      </c>
      <c r="B182" s="918">
        <v>4160</v>
      </c>
      <c r="C182" s="919" t="s">
        <v>158</v>
      </c>
      <c r="D182" s="918" t="s">
        <v>293</v>
      </c>
      <c r="E182" s="920" t="s">
        <v>285</v>
      </c>
      <c r="F182" s="920"/>
      <c r="G182" s="921" t="s">
        <v>129</v>
      </c>
      <c r="H182" s="922"/>
      <c r="I182" s="923">
        <v>4500000</v>
      </c>
      <c r="J182" s="922">
        <v>0</v>
      </c>
      <c r="K182" s="922">
        <v>0</v>
      </c>
      <c r="L182" s="922">
        <v>0</v>
      </c>
      <c r="M182" s="922">
        <v>0</v>
      </c>
      <c r="N182" s="922">
        <v>0</v>
      </c>
      <c r="O182" s="922">
        <v>0</v>
      </c>
      <c r="P182" s="922">
        <v>0</v>
      </c>
      <c r="Q182" s="922">
        <v>0</v>
      </c>
      <c r="R182" s="922">
        <v>4500000</v>
      </c>
      <c r="S182" s="924">
        <v>0</v>
      </c>
    </row>
    <row r="183" spans="1:19" ht="22.5">
      <c r="A183" s="917" t="s">
        <v>126</v>
      </c>
      <c r="B183" s="918">
        <v>4160</v>
      </c>
      <c r="C183" s="919" t="s">
        <v>158</v>
      </c>
      <c r="D183" s="918" t="s">
        <v>293</v>
      </c>
      <c r="E183" s="920" t="s">
        <v>285</v>
      </c>
      <c r="F183" s="920"/>
      <c r="G183" s="921" t="s">
        <v>130</v>
      </c>
      <c r="H183" s="922"/>
      <c r="I183" s="923">
        <v>3405478</v>
      </c>
      <c r="J183" s="922">
        <v>0</v>
      </c>
      <c r="K183" s="922">
        <v>0</v>
      </c>
      <c r="L183" s="922">
        <v>0</v>
      </c>
      <c r="M183" s="922">
        <v>0</v>
      </c>
      <c r="N183" s="922">
        <v>0</v>
      </c>
      <c r="O183" s="922">
        <v>0</v>
      </c>
      <c r="P183" s="922">
        <v>0</v>
      </c>
      <c r="Q183" s="922">
        <v>0</v>
      </c>
      <c r="R183" s="922">
        <v>3405478</v>
      </c>
      <c r="S183" s="924">
        <v>0</v>
      </c>
    </row>
    <row r="184" spans="1:19" ht="22.5">
      <c r="A184" s="917" t="s">
        <v>126</v>
      </c>
      <c r="B184" s="918">
        <v>4160</v>
      </c>
      <c r="C184" s="919" t="s">
        <v>158</v>
      </c>
      <c r="D184" s="918" t="s">
        <v>293</v>
      </c>
      <c r="E184" s="920" t="s">
        <v>285</v>
      </c>
      <c r="F184" s="920"/>
      <c r="G184" s="921" t="s">
        <v>131</v>
      </c>
      <c r="H184" s="922"/>
      <c r="I184" s="923">
        <v>3405477.9</v>
      </c>
      <c r="J184" s="922">
        <v>0</v>
      </c>
      <c r="K184" s="922">
        <v>0</v>
      </c>
      <c r="L184" s="922">
        <v>0</v>
      </c>
      <c r="M184" s="922">
        <v>0</v>
      </c>
      <c r="N184" s="922">
        <v>0</v>
      </c>
      <c r="O184" s="922">
        <v>0</v>
      </c>
      <c r="P184" s="922">
        <v>0</v>
      </c>
      <c r="Q184" s="922">
        <v>0</v>
      </c>
      <c r="R184" s="922">
        <v>3405477.9</v>
      </c>
      <c r="S184" s="924">
        <v>0</v>
      </c>
    </row>
    <row r="185" spans="1:19" ht="22.5">
      <c r="A185" s="917" t="s">
        <v>126</v>
      </c>
      <c r="B185" s="918">
        <v>4160</v>
      </c>
      <c r="C185" s="919" t="s">
        <v>158</v>
      </c>
      <c r="D185" s="918" t="s">
        <v>296</v>
      </c>
      <c r="E185" s="920" t="s">
        <v>291</v>
      </c>
      <c r="F185" s="920"/>
      <c r="G185" s="921" t="s">
        <v>129</v>
      </c>
      <c r="H185" s="922"/>
      <c r="I185" s="923">
        <v>41548000</v>
      </c>
      <c r="J185" s="922">
        <v>0</v>
      </c>
      <c r="K185" s="922">
        <v>0</v>
      </c>
      <c r="L185" s="922">
        <v>0</v>
      </c>
      <c r="M185" s="922">
        <v>30000000</v>
      </c>
      <c r="N185" s="922">
        <v>5000000</v>
      </c>
      <c r="O185" s="922">
        <v>4000000</v>
      </c>
      <c r="P185" s="922">
        <v>0</v>
      </c>
      <c r="Q185" s="922">
        <v>0</v>
      </c>
      <c r="R185" s="922">
        <v>2500000</v>
      </c>
      <c r="S185" s="924">
        <v>48000</v>
      </c>
    </row>
    <row r="186" spans="1:19" ht="22.5">
      <c r="A186" s="917" t="s">
        <v>126</v>
      </c>
      <c r="B186" s="918">
        <v>4160</v>
      </c>
      <c r="C186" s="919" t="s">
        <v>158</v>
      </c>
      <c r="D186" s="918" t="s">
        <v>296</v>
      </c>
      <c r="E186" s="920" t="s">
        <v>291</v>
      </c>
      <c r="F186" s="920"/>
      <c r="G186" s="921" t="s">
        <v>130</v>
      </c>
      <c r="H186" s="922"/>
      <c r="I186" s="923">
        <v>40200348</v>
      </c>
      <c r="J186" s="922">
        <v>0</v>
      </c>
      <c r="K186" s="922">
        <v>0</v>
      </c>
      <c r="L186" s="922">
        <v>0</v>
      </c>
      <c r="M186" s="922">
        <v>29920129</v>
      </c>
      <c r="N186" s="922">
        <v>4505474</v>
      </c>
      <c r="O186" s="922">
        <v>3529472</v>
      </c>
      <c r="P186" s="922">
        <v>0</v>
      </c>
      <c r="Q186" s="922">
        <v>0</v>
      </c>
      <c r="R186" s="922">
        <v>2182183</v>
      </c>
      <c r="S186" s="924">
        <v>63090</v>
      </c>
    </row>
    <row r="187" spans="1:19" ht="22.5">
      <c r="A187" s="917" t="s">
        <v>126</v>
      </c>
      <c r="B187" s="918">
        <v>4160</v>
      </c>
      <c r="C187" s="919" t="s">
        <v>158</v>
      </c>
      <c r="D187" s="918" t="s">
        <v>296</v>
      </c>
      <c r="E187" s="920" t="s">
        <v>291</v>
      </c>
      <c r="F187" s="920"/>
      <c r="G187" s="921" t="s">
        <v>131</v>
      </c>
      <c r="H187" s="922"/>
      <c r="I187" s="923">
        <v>40200348</v>
      </c>
      <c r="J187" s="922">
        <v>0</v>
      </c>
      <c r="K187" s="922">
        <v>0</v>
      </c>
      <c r="L187" s="922">
        <v>0</v>
      </c>
      <c r="M187" s="922">
        <v>29920129</v>
      </c>
      <c r="N187" s="922">
        <v>4505474</v>
      </c>
      <c r="O187" s="922">
        <v>3529472</v>
      </c>
      <c r="P187" s="922">
        <v>0</v>
      </c>
      <c r="Q187" s="922">
        <v>0</v>
      </c>
      <c r="R187" s="922">
        <v>2182183</v>
      </c>
      <c r="S187" s="924">
        <v>63090</v>
      </c>
    </row>
    <row r="188" spans="1:19" ht="22.5">
      <c r="A188" s="917" t="s">
        <v>126</v>
      </c>
      <c r="B188" s="918">
        <v>4160</v>
      </c>
      <c r="C188" s="919" t="s">
        <v>158</v>
      </c>
      <c r="D188" s="918" t="s">
        <v>295</v>
      </c>
      <c r="E188" s="920" t="s">
        <v>289</v>
      </c>
      <c r="F188" s="920"/>
      <c r="G188" s="921" t="s">
        <v>129</v>
      </c>
      <c r="H188" s="922"/>
      <c r="I188" s="923">
        <v>44048000</v>
      </c>
      <c r="J188" s="922">
        <v>0</v>
      </c>
      <c r="K188" s="922">
        <v>0</v>
      </c>
      <c r="L188" s="922">
        <v>0</v>
      </c>
      <c r="M188" s="922">
        <v>23000000</v>
      </c>
      <c r="N188" s="922">
        <v>4000000</v>
      </c>
      <c r="O188" s="922">
        <v>3000000</v>
      </c>
      <c r="P188" s="922">
        <v>0</v>
      </c>
      <c r="Q188" s="922">
        <v>0</v>
      </c>
      <c r="R188" s="922">
        <v>14000000</v>
      </c>
      <c r="S188" s="924">
        <v>48000</v>
      </c>
    </row>
    <row r="189" spans="1:19" ht="22.5">
      <c r="A189" s="917" t="s">
        <v>126</v>
      </c>
      <c r="B189" s="918">
        <v>4160</v>
      </c>
      <c r="C189" s="919" t="s">
        <v>158</v>
      </c>
      <c r="D189" s="918" t="s">
        <v>295</v>
      </c>
      <c r="E189" s="920" t="s">
        <v>289</v>
      </c>
      <c r="F189" s="920"/>
      <c r="G189" s="921" t="s">
        <v>130</v>
      </c>
      <c r="H189" s="922"/>
      <c r="I189" s="923">
        <v>35830155</v>
      </c>
      <c r="J189" s="922">
        <v>0</v>
      </c>
      <c r="K189" s="922">
        <v>0</v>
      </c>
      <c r="L189" s="922">
        <v>0</v>
      </c>
      <c r="M189" s="922">
        <v>21995419</v>
      </c>
      <c r="N189" s="922">
        <v>3519184</v>
      </c>
      <c r="O189" s="922">
        <v>2080940</v>
      </c>
      <c r="P189" s="922">
        <v>0</v>
      </c>
      <c r="Q189" s="922">
        <v>0</v>
      </c>
      <c r="R189" s="922">
        <v>8203112</v>
      </c>
      <c r="S189" s="924">
        <v>31500</v>
      </c>
    </row>
    <row r="190" spans="1:19" ht="22.5">
      <c r="A190" s="917" t="s">
        <v>126</v>
      </c>
      <c r="B190" s="918">
        <v>4160</v>
      </c>
      <c r="C190" s="919" t="s">
        <v>158</v>
      </c>
      <c r="D190" s="918" t="s">
        <v>295</v>
      </c>
      <c r="E190" s="920" t="s">
        <v>289</v>
      </c>
      <c r="F190" s="920"/>
      <c r="G190" s="921" t="s">
        <v>131</v>
      </c>
      <c r="H190" s="922"/>
      <c r="I190" s="923">
        <v>35830154.629999995</v>
      </c>
      <c r="J190" s="922">
        <v>0</v>
      </c>
      <c r="K190" s="922">
        <v>0</v>
      </c>
      <c r="L190" s="922">
        <v>0</v>
      </c>
      <c r="M190" s="922">
        <v>21995419</v>
      </c>
      <c r="N190" s="922">
        <v>3519184</v>
      </c>
      <c r="O190" s="922">
        <v>2080939.86</v>
      </c>
      <c r="P190" s="922">
        <v>0</v>
      </c>
      <c r="Q190" s="922">
        <v>0</v>
      </c>
      <c r="R190" s="922">
        <v>8203111.7699999996</v>
      </c>
      <c r="S190" s="924">
        <v>31500</v>
      </c>
    </row>
    <row r="191" spans="1:19" ht="22.5">
      <c r="A191" s="917" t="s">
        <v>126</v>
      </c>
      <c r="B191" s="918">
        <v>4160</v>
      </c>
      <c r="C191" s="919" t="s">
        <v>158</v>
      </c>
      <c r="D191" s="918" t="s">
        <v>294</v>
      </c>
      <c r="E191" s="920" t="s">
        <v>287</v>
      </c>
      <c r="F191" s="920"/>
      <c r="G191" s="921" t="s">
        <v>129</v>
      </c>
      <c r="H191" s="922"/>
      <c r="I191" s="923">
        <v>133356000</v>
      </c>
      <c r="J191" s="922">
        <v>0</v>
      </c>
      <c r="K191" s="922">
        <v>0</v>
      </c>
      <c r="L191" s="922">
        <v>0</v>
      </c>
      <c r="M191" s="922">
        <v>95000000</v>
      </c>
      <c r="N191" s="922">
        <v>16000000</v>
      </c>
      <c r="O191" s="922">
        <v>22308000</v>
      </c>
      <c r="P191" s="922">
        <v>0</v>
      </c>
      <c r="Q191" s="922">
        <v>0</v>
      </c>
      <c r="R191" s="922">
        <v>0</v>
      </c>
      <c r="S191" s="924">
        <v>48000</v>
      </c>
    </row>
    <row r="192" spans="1:19" ht="22.5">
      <c r="A192" s="917" t="s">
        <v>126</v>
      </c>
      <c r="B192" s="918">
        <v>4160</v>
      </c>
      <c r="C192" s="919" t="s">
        <v>158</v>
      </c>
      <c r="D192" s="918" t="s">
        <v>294</v>
      </c>
      <c r="E192" s="920" t="s">
        <v>287</v>
      </c>
      <c r="F192" s="920"/>
      <c r="G192" s="921" t="s">
        <v>130</v>
      </c>
      <c r="H192" s="922"/>
      <c r="I192" s="923">
        <v>128213837</v>
      </c>
      <c r="J192" s="922">
        <v>0</v>
      </c>
      <c r="K192" s="922">
        <v>0</v>
      </c>
      <c r="L192" s="922">
        <v>0</v>
      </c>
      <c r="M192" s="922">
        <v>94994004</v>
      </c>
      <c r="N192" s="922">
        <v>16000000</v>
      </c>
      <c r="O192" s="922">
        <v>17119833</v>
      </c>
      <c r="P192" s="922">
        <v>0</v>
      </c>
      <c r="Q192" s="922">
        <v>0</v>
      </c>
      <c r="R192" s="922">
        <v>0</v>
      </c>
      <c r="S192" s="924">
        <v>100000</v>
      </c>
    </row>
    <row r="193" spans="1:19" ht="22.5">
      <c r="A193" s="917" t="s">
        <v>126</v>
      </c>
      <c r="B193" s="918">
        <v>4160</v>
      </c>
      <c r="C193" s="919" t="s">
        <v>158</v>
      </c>
      <c r="D193" s="918" t="s">
        <v>294</v>
      </c>
      <c r="E193" s="920" t="s">
        <v>287</v>
      </c>
      <c r="F193" s="920"/>
      <c r="G193" s="921" t="s">
        <v>131</v>
      </c>
      <c r="H193" s="922"/>
      <c r="I193" s="923">
        <v>128213836.44</v>
      </c>
      <c r="J193" s="922">
        <v>0</v>
      </c>
      <c r="K193" s="922">
        <v>0</v>
      </c>
      <c r="L193" s="922">
        <v>0</v>
      </c>
      <c r="M193" s="922">
        <v>94994004</v>
      </c>
      <c r="N193" s="922">
        <v>16000000</v>
      </c>
      <c r="O193" s="922">
        <v>17119832.440000001</v>
      </c>
      <c r="P193" s="922">
        <v>0</v>
      </c>
      <c r="Q193" s="922">
        <v>0</v>
      </c>
      <c r="R193" s="922">
        <v>0</v>
      </c>
      <c r="S193" s="924">
        <v>100000</v>
      </c>
    </row>
    <row r="194" spans="1:19" ht="22.5">
      <c r="A194" s="917" t="s">
        <v>126</v>
      </c>
      <c r="B194" s="918">
        <v>4160</v>
      </c>
      <c r="C194" s="919" t="s">
        <v>158</v>
      </c>
      <c r="D194" s="918" t="s">
        <v>304</v>
      </c>
      <c r="E194" s="920" t="s">
        <v>305</v>
      </c>
      <c r="F194" s="920"/>
      <c r="G194" s="921" t="s">
        <v>129</v>
      </c>
      <c r="H194" s="922">
        <v>3</v>
      </c>
      <c r="I194" s="923">
        <v>12000000</v>
      </c>
      <c r="J194" s="922">
        <v>0</v>
      </c>
      <c r="K194" s="922">
        <v>12000000</v>
      </c>
      <c r="L194" s="922">
        <v>0</v>
      </c>
      <c r="M194" s="922">
        <v>0</v>
      </c>
      <c r="N194" s="922">
        <v>0</v>
      </c>
      <c r="O194" s="922">
        <v>0</v>
      </c>
      <c r="P194" s="922">
        <v>0</v>
      </c>
      <c r="Q194" s="922">
        <v>0</v>
      </c>
      <c r="R194" s="922">
        <v>0</v>
      </c>
      <c r="S194" s="924">
        <v>0</v>
      </c>
    </row>
    <row r="195" spans="1:19" ht="22.5">
      <c r="A195" s="917" t="s">
        <v>126</v>
      </c>
      <c r="B195" s="918">
        <v>4160</v>
      </c>
      <c r="C195" s="919" t="s">
        <v>158</v>
      </c>
      <c r="D195" s="918" t="s">
        <v>304</v>
      </c>
      <c r="E195" s="920" t="s">
        <v>305</v>
      </c>
      <c r="F195" s="920"/>
      <c r="G195" s="921" t="s">
        <v>130</v>
      </c>
      <c r="H195" s="922">
        <v>3</v>
      </c>
      <c r="I195" s="923">
        <v>8160000</v>
      </c>
      <c r="J195" s="922">
        <v>0</v>
      </c>
      <c r="K195" s="922">
        <v>8160000</v>
      </c>
      <c r="L195" s="922">
        <v>0</v>
      </c>
      <c r="M195" s="922">
        <v>0</v>
      </c>
      <c r="N195" s="922">
        <v>0</v>
      </c>
      <c r="O195" s="922">
        <v>0</v>
      </c>
      <c r="P195" s="922">
        <v>0</v>
      </c>
      <c r="Q195" s="922">
        <v>0</v>
      </c>
      <c r="R195" s="922">
        <v>0</v>
      </c>
      <c r="S195" s="924">
        <v>0</v>
      </c>
    </row>
    <row r="196" spans="1:19" ht="22.5">
      <c r="A196" s="917" t="s">
        <v>126</v>
      </c>
      <c r="B196" s="918">
        <v>4160</v>
      </c>
      <c r="C196" s="919" t="s">
        <v>158</v>
      </c>
      <c r="D196" s="918" t="s">
        <v>304</v>
      </c>
      <c r="E196" s="920" t="s">
        <v>305</v>
      </c>
      <c r="F196" s="920"/>
      <c r="G196" s="921" t="s">
        <v>131</v>
      </c>
      <c r="H196" s="922">
        <v>3</v>
      </c>
      <c r="I196" s="923">
        <v>8045590</v>
      </c>
      <c r="J196" s="922">
        <v>0</v>
      </c>
      <c r="K196" s="922">
        <v>8045590</v>
      </c>
      <c r="L196" s="922">
        <v>0</v>
      </c>
      <c r="M196" s="922">
        <v>0</v>
      </c>
      <c r="N196" s="922">
        <v>0</v>
      </c>
      <c r="O196" s="922">
        <v>0</v>
      </c>
      <c r="P196" s="922">
        <v>0</v>
      </c>
      <c r="Q196" s="922">
        <v>0</v>
      </c>
      <c r="R196" s="922">
        <v>0</v>
      </c>
      <c r="S196" s="924">
        <v>0</v>
      </c>
    </row>
    <row r="197" spans="1:19" ht="22.5">
      <c r="A197" s="917" t="s">
        <v>126</v>
      </c>
      <c r="B197" s="918">
        <v>4160</v>
      </c>
      <c r="C197" s="919" t="s">
        <v>158</v>
      </c>
      <c r="D197" s="918" t="s">
        <v>280</v>
      </c>
      <c r="E197" s="920" t="s">
        <v>281</v>
      </c>
      <c r="F197" s="920"/>
      <c r="G197" s="921" t="s">
        <v>129</v>
      </c>
      <c r="H197" s="922"/>
      <c r="I197" s="923">
        <v>0</v>
      </c>
      <c r="J197" s="922">
        <v>0</v>
      </c>
      <c r="K197" s="922">
        <v>0</v>
      </c>
      <c r="L197" s="922">
        <v>0</v>
      </c>
      <c r="M197" s="922">
        <v>0</v>
      </c>
      <c r="N197" s="922">
        <v>0</v>
      </c>
      <c r="O197" s="922">
        <v>0</v>
      </c>
      <c r="P197" s="922">
        <v>0</v>
      </c>
      <c r="Q197" s="922">
        <v>0</v>
      </c>
      <c r="R197" s="922">
        <v>0</v>
      </c>
      <c r="S197" s="924">
        <v>0</v>
      </c>
    </row>
    <row r="198" spans="1:19" ht="22.5">
      <c r="A198" s="917" t="s">
        <v>126</v>
      </c>
      <c r="B198" s="918">
        <v>4160</v>
      </c>
      <c r="C198" s="919" t="s">
        <v>158</v>
      </c>
      <c r="D198" s="918" t="s">
        <v>280</v>
      </c>
      <c r="E198" s="920" t="s">
        <v>281</v>
      </c>
      <c r="F198" s="920"/>
      <c r="G198" s="921" t="s">
        <v>130</v>
      </c>
      <c r="H198" s="922"/>
      <c r="I198" s="923">
        <v>0</v>
      </c>
      <c r="J198" s="922">
        <v>0</v>
      </c>
      <c r="K198" s="922">
        <v>0</v>
      </c>
      <c r="L198" s="922">
        <v>0</v>
      </c>
      <c r="M198" s="922">
        <v>0</v>
      </c>
      <c r="N198" s="922">
        <v>0</v>
      </c>
      <c r="O198" s="922">
        <v>0</v>
      </c>
      <c r="P198" s="922">
        <v>0</v>
      </c>
      <c r="Q198" s="922">
        <v>0</v>
      </c>
      <c r="R198" s="922">
        <v>0</v>
      </c>
      <c r="S198" s="924">
        <v>0</v>
      </c>
    </row>
    <row r="199" spans="1:19" ht="22.5">
      <c r="A199" s="917" t="s">
        <v>126</v>
      </c>
      <c r="B199" s="918">
        <v>4160</v>
      </c>
      <c r="C199" s="919" t="s">
        <v>158</v>
      </c>
      <c r="D199" s="918" t="s">
        <v>280</v>
      </c>
      <c r="E199" s="920" t="s">
        <v>281</v>
      </c>
      <c r="F199" s="920"/>
      <c r="G199" s="921" t="s">
        <v>131</v>
      </c>
      <c r="H199" s="922"/>
      <c r="I199" s="923">
        <v>0</v>
      </c>
      <c r="J199" s="922">
        <v>0</v>
      </c>
      <c r="K199" s="922">
        <v>0</v>
      </c>
      <c r="L199" s="922">
        <v>0</v>
      </c>
      <c r="M199" s="922">
        <v>0</v>
      </c>
      <c r="N199" s="922">
        <v>0</v>
      </c>
      <c r="O199" s="922">
        <v>0</v>
      </c>
      <c r="P199" s="922">
        <v>0</v>
      </c>
      <c r="Q199" s="922">
        <v>0</v>
      </c>
      <c r="R199" s="922">
        <v>0</v>
      </c>
      <c r="S199" s="924">
        <v>0</v>
      </c>
    </row>
    <row r="200" spans="1:19" ht="22.5">
      <c r="A200" s="917" t="s">
        <v>126</v>
      </c>
      <c r="B200" s="918">
        <v>4160</v>
      </c>
      <c r="C200" s="919" t="s">
        <v>158</v>
      </c>
      <c r="D200" s="918" t="s">
        <v>314</v>
      </c>
      <c r="E200" s="920" t="s">
        <v>315</v>
      </c>
      <c r="F200" s="920"/>
      <c r="G200" s="921" t="s">
        <v>129</v>
      </c>
      <c r="H200" s="922"/>
      <c r="I200" s="923">
        <v>0</v>
      </c>
      <c r="J200" s="922">
        <v>0</v>
      </c>
      <c r="K200" s="922">
        <v>0</v>
      </c>
      <c r="L200" s="922">
        <v>0</v>
      </c>
      <c r="M200" s="922">
        <v>0</v>
      </c>
      <c r="N200" s="922">
        <v>0</v>
      </c>
      <c r="O200" s="922">
        <v>0</v>
      </c>
      <c r="P200" s="922">
        <v>0</v>
      </c>
      <c r="Q200" s="922">
        <v>0</v>
      </c>
      <c r="R200" s="922">
        <v>0</v>
      </c>
      <c r="S200" s="924">
        <v>0</v>
      </c>
    </row>
    <row r="201" spans="1:19" ht="22.5">
      <c r="A201" s="917" t="s">
        <v>126</v>
      </c>
      <c r="B201" s="918">
        <v>4160</v>
      </c>
      <c r="C201" s="919" t="s">
        <v>158</v>
      </c>
      <c r="D201" s="918" t="s">
        <v>314</v>
      </c>
      <c r="E201" s="920" t="s">
        <v>315</v>
      </c>
      <c r="F201" s="920"/>
      <c r="G201" s="921" t="s">
        <v>130</v>
      </c>
      <c r="H201" s="922"/>
      <c r="I201" s="923">
        <v>0</v>
      </c>
      <c r="J201" s="922">
        <v>0</v>
      </c>
      <c r="K201" s="922">
        <v>0</v>
      </c>
      <c r="L201" s="922">
        <v>0</v>
      </c>
      <c r="M201" s="922">
        <v>0</v>
      </c>
      <c r="N201" s="922">
        <v>0</v>
      </c>
      <c r="O201" s="922">
        <v>0</v>
      </c>
      <c r="P201" s="922">
        <v>0</v>
      </c>
      <c r="Q201" s="922">
        <v>0</v>
      </c>
      <c r="R201" s="922">
        <v>0</v>
      </c>
      <c r="S201" s="924">
        <v>0</v>
      </c>
    </row>
    <row r="202" spans="1:19" ht="22.5">
      <c r="A202" s="917" t="s">
        <v>126</v>
      </c>
      <c r="B202" s="918">
        <v>4160</v>
      </c>
      <c r="C202" s="919" t="s">
        <v>158</v>
      </c>
      <c r="D202" s="918" t="s">
        <v>314</v>
      </c>
      <c r="E202" s="920" t="s">
        <v>315</v>
      </c>
      <c r="F202" s="920"/>
      <c r="G202" s="921" t="s">
        <v>131</v>
      </c>
      <c r="H202" s="922"/>
      <c r="I202" s="923">
        <v>0</v>
      </c>
      <c r="J202" s="922">
        <v>0</v>
      </c>
      <c r="K202" s="922">
        <v>0</v>
      </c>
      <c r="L202" s="922">
        <v>0</v>
      </c>
      <c r="M202" s="922">
        <v>0</v>
      </c>
      <c r="N202" s="922">
        <v>0</v>
      </c>
      <c r="O202" s="922">
        <v>0</v>
      </c>
      <c r="P202" s="922">
        <v>0</v>
      </c>
      <c r="Q202" s="922">
        <v>0</v>
      </c>
      <c r="R202" s="922">
        <v>0</v>
      </c>
      <c r="S202" s="924">
        <v>0</v>
      </c>
    </row>
    <row r="203" spans="1:19" ht="22.5">
      <c r="A203" s="917" t="s">
        <v>126</v>
      </c>
      <c r="B203" s="918">
        <v>4160</v>
      </c>
      <c r="C203" s="919" t="s">
        <v>158</v>
      </c>
      <c r="D203" s="918" t="s">
        <v>282</v>
      </c>
      <c r="E203" s="920" t="s">
        <v>283</v>
      </c>
      <c r="F203" s="920"/>
      <c r="G203" s="921" t="s">
        <v>129</v>
      </c>
      <c r="H203" s="922">
        <v>41300</v>
      </c>
      <c r="I203" s="923">
        <v>0</v>
      </c>
      <c r="J203" s="922">
        <v>0</v>
      </c>
      <c r="K203" s="922">
        <v>0</v>
      </c>
      <c r="L203" s="922">
        <v>0</v>
      </c>
      <c r="M203" s="922">
        <v>0</v>
      </c>
      <c r="N203" s="922">
        <v>0</v>
      </c>
      <c r="O203" s="922">
        <v>0</v>
      </c>
      <c r="P203" s="922">
        <v>0</v>
      </c>
      <c r="Q203" s="922">
        <v>0</v>
      </c>
      <c r="R203" s="922">
        <v>0</v>
      </c>
      <c r="S203" s="924">
        <v>0</v>
      </c>
    </row>
    <row r="204" spans="1:19" ht="22.5">
      <c r="A204" s="917" t="s">
        <v>126</v>
      </c>
      <c r="B204" s="918">
        <v>4160</v>
      </c>
      <c r="C204" s="919" t="s">
        <v>158</v>
      </c>
      <c r="D204" s="918" t="s">
        <v>282</v>
      </c>
      <c r="E204" s="920" t="s">
        <v>283</v>
      </c>
      <c r="F204" s="920"/>
      <c r="G204" s="921" t="s">
        <v>130</v>
      </c>
      <c r="H204" s="922">
        <v>41300</v>
      </c>
      <c r="I204" s="923">
        <v>17965105</v>
      </c>
      <c r="J204" s="922">
        <v>0</v>
      </c>
      <c r="K204" s="922">
        <v>0</v>
      </c>
      <c r="L204" s="922">
        <v>0</v>
      </c>
      <c r="M204" s="922">
        <v>8137791</v>
      </c>
      <c r="N204" s="922">
        <v>1459885</v>
      </c>
      <c r="O204" s="922">
        <v>8277429</v>
      </c>
      <c r="P204" s="922">
        <v>0</v>
      </c>
      <c r="Q204" s="922">
        <v>0</v>
      </c>
      <c r="R204" s="922">
        <v>0</v>
      </c>
      <c r="S204" s="924">
        <v>90000</v>
      </c>
    </row>
    <row r="205" spans="1:19" ht="22.5">
      <c r="A205" s="917" t="s">
        <v>126</v>
      </c>
      <c r="B205" s="918">
        <v>4160</v>
      </c>
      <c r="C205" s="919" t="s">
        <v>158</v>
      </c>
      <c r="D205" s="918" t="s">
        <v>282</v>
      </c>
      <c r="E205" s="920" t="s">
        <v>283</v>
      </c>
      <c r="F205" s="920"/>
      <c r="G205" s="921" t="s">
        <v>131</v>
      </c>
      <c r="H205" s="922">
        <v>28980</v>
      </c>
      <c r="I205" s="923">
        <v>16942440</v>
      </c>
      <c r="J205" s="922">
        <v>0</v>
      </c>
      <c r="K205" s="922">
        <v>0</v>
      </c>
      <c r="L205" s="922">
        <v>0</v>
      </c>
      <c r="M205" s="922">
        <v>8137791</v>
      </c>
      <c r="N205" s="922">
        <v>1362364</v>
      </c>
      <c r="O205" s="922">
        <v>7368285</v>
      </c>
      <c r="P205" s="922">
        <v>0</v>
      </c>
      <c r="Q205" s="922">
        <v>0</v>
      </c>
      <c r="R205" s="922">
        <v>0</v>
      </c>
      <c r="S205" s="924">
        <v>74000</v>
      </c>
    </row>
    <row r="206" spans="1:19" ht="22.5">
      <c r="A206" s="917" t="s">
        <v>126</v>
      </c>
      <c r="B206" s="918">
        <v>4160</v>
      </c>
      <c r="C206" s="919" t="s">
        <v>158</v>
      </c>
      <c r="D206" s="918" t="s">
        <v>284</v>
      </c>
      <c r="E206" s="920" t="s">
        <v>285</v>
      </c>
      <c r="F206" s="920"/>
      <c r="G206" s="921" t="s">
        <v>129</v>
      </c>
      <c r="H206" s="922">
        <v>5</v>
      </c>
      <c r="I206" s="923">
        <v>0</v>
      </c>
      <c r="J206" s="922">
        <v>0</v>
      </c>
      <c r="K206" s="922">
        <v>0</v>
      </c>
      <c r="L206" s="922">
        <v>0</v>
      </c>
      <c r="M206" s="922">
        <v>0</v>
      </c>
      <c r="N206" s="922">
        <v>0</v>
      </c>
      <c r="O206" s="922">
        <v>0</v>
      </c>
      <c r="P206" s="922">
        <v>0</v>
      </c>
      <c r="Q206" s="922">
        <v>0</v>
      </c>
      <c r="R206" s="922">
        <v>0</v>
      </c>
      <c r="S206" s="924">
        <v>0</v>
      </c>
    </row>
    <row r="207" spans="1:19" ht="22.5">
      <c r="A207" s="917" t="s">
        <v>126</v>
      </c>
      <c r="B207" s="918">
        <v>4160</v>
      </c>
      <c r="C207" s="919" t="s">
        <v>158</v>
      </c>
      <c r="D207" s="918" t="s">
        <v>284</v>
      </c>
      <c r="E207" s="920" t="s">
        <v>285</v>
      </c>
      <c r="F207" s="920"/>
      <c r="G207" s="921" t="s">
        <v>130</v>
      </c>
      <c r="H207" s="922">
        <v>5</v>
      </c>
      <c r="I207" s="923">
        <v>94410</v>
      </c>
      <c r="J207" s="922">
        <v>0</v>
      </c>
      <c r="K207" s="922">
        <v>0</v>
      </c>
      <c r="L207" s="922">
        <v>0</v>
      </c>
      <c r="M207" s="922">
        <v>0</v>
      </c>
      <c r="N207" s="922">
        <v>0</v>
      </c>
      <c r="O207" s="922">
        <v>0</v>
      </c>
      <c r="P207" s="922">
        <v>0</v>
      </c>
      <c r="Q207" s="922">
        <v>0</v>
      </c>
      <c r="R207" s="922">
        <v>94410</v>
      </c>
      <c r="S207" s="924">
        <v>0</v>
      </c>
    </row>
    <row r="208" spans="1:19" ht="22.5">
      <c r="A208" s="917" t="s">
        <v>126</v>
      </c>
      <c r="B208" s="918">
        <v>4160</v>
      </c>
      <c r="C208" s="919" t="s">
        <v>158</v>
      </c>
      <c r="D208" s="918" t="s">
        <v>284</v>
      </c>
      <c r="E208" s="920" t="s">
        <v>285</v>
      </c>
      <c r="F208" s="920"/>
      <c r="G208" s="921" t="s">
        <v>131</v>
      </c>
      <c r="H208" s="922">
        <v>5</v>
      </c>
      <c r="I208" s="923">
        <v>0</v>
      </c>
      <c r="J208" s="922">
        <v>0</v>
      </c>
      <c r="K208" s="922">
        <v>0</v>
      </c>
      <c r="L208" s="922">
        <v>0</v>
      </c>
      <c r="M208" s="922">
        <v>0</v>
      </c>
      <c r="N208" s="922">
        <v>0</v>
      </c>
      <c r="O208" s="922">
        <v>0</v>
      </c>
      <c r="P208" s="922">
        <v>0</v>
      </c>
      <c r="Q208" s="922">
        <v>0</v>
      </c>
      <c r="R208" s="922">
        <v>0</v>
      </c>
      <c r="S208" s="924">
        <v>0</v>
      </c>
    </row>
    <row r="209" spans="1:19" ht="22.5">
      <c r="A209" s="917" t="s">
        <v>126</v>
      </c>
      <c r="B209" s="918">
        <v>4160</v>
      </c>
      <c r="C209" s="919" t="s">
        <v>158</v>
      </c>
      <c r="D209" s="918" t="s">
        <v>286</v>
      </c>
      <c r="E209" s="920" t="s">
        <v>287</v>
      </c>
      <c r="F209" s="920"/>
      <c r="G209" s="921" t="s">
        <v>129</v>
      </c>
      <c r="H209" s="922">
        <v>3522</v>
      </c>
      <c r="I209" s="923">
        <v>0</v>
      </c>
      <c r="J209" s="922">
        <v>0</v>
      </c>
      <c r="K209" s="922">
        <v>0</v>
      </c>
      <c r="L209" s="922">
        <v>0</v>
      </c>
      <c r="M209" s="922">
        <v>0</v>
      </c>
      <c r="N209" s="922">
        <v>0</v>
      </c>
      <c r="O209" s="922">
        <v>0</v>
      </c>
      <c r="P209" s="922">
        <v>0</v>
      </c>
      <c r="Q209" s="922">
        <v>0</v>
      </c>
      <c r="R209" s="922">
        <v>0</v>
      </c>
      <c r="S209" s="924">
        <v>0</v>
      </c>
    </row>
    <row r="210" spans="1:19" ht="22.5">
      <c r="A210" s="917" t="s">
        <v>126</v>
      </c>
      <c r="B210" s="918">
        <v>4160</v>
      </c>
      <c r="C210" s="919" t="s">
        <v>158</v>
      </c>
      <c r="D210" s="918" t="s">
        <v>286</v>
      </c>
      <c r="E210" s="920" t="s">
        <v>287</v>
      </c>
      <c r="F210" s="920"/>
      <c r="G210" s="921" t="s">
        <v>130</v>
      </c>
      <c r="H210" s="922">
        <v>3522</v>
      </c>
      <c r="I210" s="923">
        <v>18995163</v>
      </c>
      <c r="J210" s="922">
        <v>0</v>
      </c>
      <c r="K210" s="922">
        <v>0</v>
      </c>
      <c r="L210" s="922">
        <v>0</v>
      </c>
      <c r="M210" s="922">
        <v>12005996</v>
      </c>
      <c r="N210" s="922">
        <v>1760000</v>
      </c>
      <c r="O210" s="922">
        <v>5188167</v>
      </c>
      <c r="P210" s="922">
        <v>0</v>
      </c>
      <c r="Q210" s="922">
        <v>0</v>
      </c>
      <c r="R210" s="922">
        <v>0</v>
      </c>
      <c r="S210" s="924">
        <v>41000</v>
      </c>
    </row>
    <row r="211" spans="1:19" ht="22.5">
      <c r="A211" s="917" t="s">
        <v>126</v>
      </c>
      <c r="B211" s="918">
        <v>4160</v>
      </c>
      <c r="C211" s="919" t="s">
        <v>158</v>
      </c>
      <c r="D211" s="918" t="s">
        <v>286</v>
      </c>
      <c r="E211" s="920" t="s">
        <v>287</v>
      </c>
      <c r="F211" s="920"/>
      <c r="G211" s="921" t="s">
        <v>131</v>
      </c>
      <c r="H211" s="922">
        <v>1450</v>
      </c>
      <c r="I211" s="923">
        <v>18305612.98</v>
      </c>
      <c r="J211" s="922">
        <v>0</v>
      </c>
      <c r="K211" s="922">
        <v>0</v>
      </c>
      <c r="L211" s="922">
        <v>0</v>
      </c>
      <c r="M211" s="922">
        <v>11774599</v>
      </c>
      <c r="N211" s="922">
        <v>1734034</v>
      </c>
      <c r="O211" s="922">
        <v>4766979.9800000004</v>
      </c>
      <c r="P211" s="922">
        <v>0</v>
      </c>
      <c r="Q211" s="922">
        <v>0</v>
      </c>
      <c r="R211" s="922">
        <v>0</v>
      </c>
      <c r="S211" s="924">
        <v>30000</v>
      </c>
    </row>
    <row r="212" spans="1:19" ht="22.5">
      <c r="A212" s="917" t="s">
        <v>126</v>
      </c>
      <c r="B212" s="918">
        <v>4160</v>
      </c>
      <c r="C212" s="919" t="s">
        <v>158</v>
      </c>
      <c r="D212" s="918" t="s">
        <v>288</v>
      </c>
      <c r="E212" s="920" t="s">
        <v>289</v>
      </c>
      <c r="F212" s="920"/>
      <c r="G212" s="921" t="s">
        <v>129</v>
      </c>
      <c r="H212" s="922">
        <v>2200</v>
      </c>
      <c r="I212" s="923">
        <v>0</v>
      </c>
      <c r="J212" s="922">
        <v>0</v>
      </c>
      <c r="K212" s="922">
        <v>0</v>
      </c>
      <c r="L212" s="922">
        <v>0</v>
      </c>
      <c r="M212" s="922">
        <v>0</v>
      </c>
      <c r="N212" s="922">
        <v>0</v>
      </c>
      <c r="O212" s="922">
        <v>0</v>
      </c>
      <c r="P212" s="922">
        <v>0</v>
      </c>
      <c r="Q212" s="922">
        <v>0</v>
      </c>
      <c r="R212" s="922">
        <v>0</v>
      </c>
      <c r="S212" s="924">
        <v>0</v>
      </c>
    </row>
    <row r="213" spans="1:19" ht="22.5">
      <c r="A213" s="917" t="s">
        <v>126</v>
      </c>
      <c r="B213" s="918">
        <v>4160</v>
      </c>
      <c r="C213" s="919" t="s">
        <v>158</v>
      </c>
      <c r="D213" s="918" t="s">
        <v>288</v>
      </c>
      <c r="E213" s="920" t="s">
        <v>289</v>
      </c>
      <c r="F213" s="920"/>
      <c r="G213" s="921" t="s">
        <v>130</v>
      </c>
      <c r="H213" s="922">
        <v>2200</v>
      </c>
      <c r="I213" s="923">
        <v>4053187</v>
      </c>
      <c r="J213" s="922">
        <v>0</v>
      </c>
      <c r="K213" s="922">
        <v>0</v>
      </c>
      <c r="L213" s="922">
        <v>0</v>
      </c>
      <c r="M213" s="922">
        <v>2279811</v>
      </c>
      <c r="N213" s="922">
        <v>480816</v>
      </c>
      <c r="O213" s="922">
        <v>719060</v>
      </c>
      <c r="P213" s="922">
        <v>0</v>
      </c>
      <c r="Q213" s="922">
        <v>0</v>
      </c>
      <c r="R213" s="922">
        <v>0</v>
      </c>
      <c r="S213" s="924">
        <v>573500</v>
      </c>
    </row>
    <row r="214" spans="1:19" ht="22.5">
      <c r="A214" s="917" t="s">
        <v>126</v>
      </c>
      <c r="B214" s="918">
        <v>4160</v>
      </c>
      <c r="C214" s="919" t="s">
        <v>158</v>
      </c>
      <c r="D214" s="918" t="s">
        <v>288</v>
      </c>
      <c r="E214" s="920" t="s">
        <v>289</v>
      </c>
      <c r="F214" s="920"/>
      <c r="G214" s="921" t="s">
        <v>131</v>
      </c>
      <c r="H214" s="922">
        <v>759</v>
      </c>
      <c r="I214" s="923">
        <v>2601482</v>
      </c>
      <c r="J214" s="922">
        <v>0</v>
      </c>
      <c r="K214" s="922">
        <v>0</v>
      </c>
      <c r="L214" s="922">
        <v>0</v>
      </c>
      <c r="M214" s="922">
        <v>2017229</v>
      </c>
      <c r="N214" s="922">
        <v>322822</v>
      </c>
      <c r="O214" s="922">
        <v>255431</v>
      </c>
      <c r="P214" s="922">
        <v>0</v>
      </c>
      <c r="Q214" s="922">
        <v>0</v>
      </c>
      <c r="R214" s="922">
        <v>0</v>
      </c>
      <c r="S214" s="924">
        <v>6000</v>
      </c>
    </row>
    <row r="215" spans="1:19" ht="22.5">
      <c r="A215" s="917" t="s">
        <v>126</v>
      </c>
      <c r="B215" s="918">
        <v>4160</v>
      </c>
      <c r="C215" s="919" t="s">
        <v>158</v>
      </c>
      <c r="D215" s="918" t="s">
        <v>290</v>
      </c>
      <c r="E215" s="920" t="s">
        <v>291</v>
      </c>
      <c r="F215" s="920"/>
      <c r="G215" s="921" t="s">
        <v>129</v>
      </c>
      <c r="H215" s="922">
        <v>86</v>
      </c>
      <c r="I215" s="923">
        <v>0</v>
      </c>
      <c r="J215" s="922">
        <v>0</v>
      </c>
      <c r="K215" s="922">
        <v>0</v>
      </c>
      <c r="L215" s="922">
        <v>0</v>
      </c>
      <c r="M215" s="922">
        <v>0</v>
      </c>
      <c r="N215" s="922">
        <v>0</v>
      </c>
      <c r="O215" s="922">
        <v>0</v>
      </c>
      <c r="P215" s="922">
        <v>0</v>
      </c>
      <c r="Q215" s="922">
        <v>0</v>
      </c>
      <c r="R215" s="922">
        <v>0</v>
      </c>
      <c r="S215" s="924">
        <v>0</v>
      </c>
    </row>
    <row r="216" spans="1:19" ht="22.5">
      <c r="A216" s="917" t="s">
        <v>126</v>
      </c>
      <c r="B216" s="918">
        <v>4160</v>
      </c>
      <c r="C216" s="919" t="s">
        <v>158</v>
      </c>
      <c r="D216" s="918" t="s">
        <v>290</v>
      </c>
      <c r="E216" s="920" t="s">
        <v>291</v>
      </c>
      <c r="F216" s="920"/>
      <c r="G216" s="921" t="s">
        <v>130</v>
      </c>
      <c r="H216" s="922">
        <v>86</v>
      </c>
      <c r="I216" s="923">
        <v>7447652</v>
      </c>
      <c r="J216" s="922">
        <v>0</v>
      </c>
      <c r="K216" s="922">
        <v>0</v>
      </c>
      <c r="L216" s="922">
        <v>0</v>
      </c>
      <c r="M216" s="922">
        <v>5079871</v>
      </c>
      <c r="N216" s="922">
        <v>1494526</v>
      </c>
      <c r="O216" s="922">
        <v>470528</v>
      </c>
      <c r="P216" s="922">
        <v>0</v>
      </c>
      <c r="Q216" s="922">
        <v>0</v>
      </c>
      <c r="R216" s="922">
        <v>317817</v>
      </c>
      <c r="S216" s="924">
        <v>84910</v>
      </c>
    </row>
    <row r="217" spans="1:19" ht="22.5">
      <c r="A217" s="917" t="s">
        <v>126</v>
      </c>
      <c r="B217" s="918">
        <v>4160</v>
      </c>
      <c r="C217" s="919" t="s">
        <v>158</v>
      </c>
      <c r="D217" s="918" t="s">
        <v>290</v>
      </c>
      <c r="E217" s="920" t="s">
        <v>291</v>
      </c>
      <c r="F217" s="920"/>
      <c r="G217" s="921" t="s">
        <v>131</v>
      </c>
      <c r="H217" s="922">
        <v>119</v>
      </c>
      <c r="I217" s="923">
        <v>5963585</v>
      </c>
      <c r="J217" s="922">
        <v>0</v>
      </c>
      <c r="K217" s="922">
        <v>0</v>
      </c>
      <c r="L217" s="922">
        <v>0</v>
      </c>
      <c r="M217" s="922">
        <v>4671978</v>
      </c>
      <c r="N217" s="922">
        <v>943607</v>
      </c>
      <c r="O217" s="922">
        <v>242290</v>
      </c>
      <c r="P217" s="922">
        <v>0</v>
      </c>
      <c r="Q217" s="922">
        <v>0</v>
      </c>
      <c r="R217" s="922">
        <v>49650</v>
      </c>
      <c r="S217" s="924">
        <v>56060</v>
      </c>
    </row>
    <row r="218" spans="1:19">
      <c r="A218" s="927" t="s">
        <v>126</v>
      </c>
      <c r="B218" s="928">
        <v>4160</v>
      </c>
      <c r="C218" s="929"/>
      <c r="D218" s="928"/>
      <c r="E218" s="930" t="s">
        <v>669</v>
      </c>
      <c r="F218" s="930"/>
      <c r="G218" s="931" t="s">
        <v>129</v>
      </c>
      <c r="H218" s="932"/>
      <c r="I218" s="933">
        <v>389922000</v>
      </c>
      <c r="J218" s="932">
        <v>0</v>
      </c>
      <c r="K218" s="932">
        <v>12000000</v>
      </c>
      <c r="L218" s="932">
        <v>0</v>
      </c>
      <c r="M218" s="932">
        <v>253000000</v>
      </c>
      <c r="N218" s="932">
        <v>42222000</v>
      </c>
      <c r="O218" s="932">
        <v>61508000</v>
      </c>
      <c r="P218" s="932">
        <v>0</v>
      </c>
      <c r="Q218" s="932">
        <v>0</v>
      </c>
      <c r="R218" s="932">
        <v>21000000</v>
      </c>
      <c r="S218" s="934">
        <v>192000</v>
      </c>
    </row>
    <row r="219" spans="1:19">
      <c r="A219" s="927" t="s">
        <v>126</v>
      </c>
      <c r="B219" s="928">
        <v>4160</v>
      </c>
      <c r="C219" s="929"/>
      <c r="D219" s="928"/>
      <c r="E219" s="930" t="s">
        <v>669</v>
      </c>
      <c r="F219" s="930"/>
      <c r="G219" s="931" t="s">
        <v>130</v>
      </c>
      <c r="H219" s="932"/>
      <c r="I219" s="933">
        <v>407361000</v>
      </c>
      <c r="J219" s="932">
        <v>0</v>
      </c>
      <c r="K219" s="932">
        <v>8160000</v>
      </c>
      <c r="L219" s="932">
        <v>0</v>
      </c>
      <c r="M219" s="932">
        <v>274500000</v>
      </c>
      <c r="N219" s="932">
        <v>45982000</v>
      </c>
      <c r="O219" s="932">
        <v>63308000</v>
      </c>
      <c r="P219" s="932">
        <v>0</v>
      </c>
      <c r="Q219" s="932">
        <v>0</v>
      </c>
      <c r="R219" s="932">
        <v>14203000</v>
      </c>
      <c r="S219" s="934">
        <v>1208000</v>
      </c>
    </row>
    <row r="220" spans="1:19" ht="12" thickBot="1">
      <c r="A220" s="935" t="s">
        <v>126</v>
      </c>
      <c r="B220" s="936">
        <v>4160</v>
      </c>
      <c r="C220" s="937"/>
      <c r="D220" s="936"/>
      <c r="E220" s="938" t="s">
        <v>669</v>
      </c>
      <c r="F220" s="938"/>
      <c r="G220" s="939" t="s">
        <v>131</v>
      </c>
      <c r="H220" s="940"/>
      <c r="I220" s="941">
        <v>402504191.05000001</v>
      </c>
      <c r="J220" s="940">
        <v>0</v>
      </c>
      <c r="K220" s="940">
        <v>8045590</v>
      </c>
      <c r="L220" s="940">
        <v>0</v>
      </c>
      <c r="M220" s="940">
        <v>273598128</v>
      </c>
      <c r="N220" s="940">
        <v>45149600</v>
      </c>
      <c r="O220" s="940">
        <v>61285800.38000001</v>
      </c>
      <c r="P220" s="940">
        <v>0</v>
      </c>
      <c r="Q220" s="940">
        <v>0</v>
      </c>
      <c r="R220" s="940">
        <v>13840422.67</v>
      </c>
      <c r="S220" s="942">
        <v>584650</v>
      </c>
    </row>
    <row r="221" spans="1:19" ht="12" thickTop="1">
      <c r="A221" s="943" t="s">
        <v>126</v>
      </c>
      <c r="B221" s="944">
        <v>6190</v>
      </c>
      <c r="C221" s="945" t="s">
        <v>44</v>
      </c>
      <c r="D221" s="944" t="s">
        <v>338</v>
      </c>
      <c r="E221" s="946" t="s">
        <v>333</v>
      </c>
      <c r="F221" s="946"/>
      <c r="G221" s="947" t="s">
        <v>129</v>
      </c>
      <c r="H221" s="948">
        <v>5313</v>
      </c>
      <c r="I221" s="949">
        <v>405000000</v>
      </c>
      <c r="J221" s="948">
        <v>0</v>
      </c>
      <c r="K221" s="948">
        <v>0</v>
      </c>
      <c r="L221" s="948">
        <v>0</v>
      </c>
      <c r="M221" s="948">
        <v>0</v>
      </c>
      <c r="N221" s="948">
        <v>0</v>
      </c>
      <c r="O221" s="948">
        <v>0</v>
      </c>
      <c r="P221" s="948">
        <v>0</v>
      </c>
      <c r="Q221" s="948">
        <v>0</v>
      </c>
      <c r="R221" s="948">
        <v>0</v>
      </c>
      <c r="S221" s="950">
        <v>405000000</v>
      </c>
    </row>
    <row r="222" spans="1:19">
      <c r="A222" s="917" t="s">
        <v>126</v>
      </c>
      <c r="B222" s="918">
        <v>6190</v>
      </c>
      <c r="C222" s="919" t="s">
        <v>44</v>
      </c>
      <c r="D222" s="918" t="s">
        <v>338</v>
      </c>
      <c r="E222" s="920" t="s">
        <v>333</v>
      </c>
      <c r="F222" s="920"/>
      <c r="G222" s="921" t="s">
        <v>130</v>
      </c>
      <c r="H222" s="922">
        <v>0</v>
      </c>
      <c r="I222" s="923">
        <v>135522227</v>
      </c>
      <c r="J222" s="922">
        <v>0</v>
      </c>
      <c r="K222" s="922">
        <v>0</v>
      </c>
      <c r="L222" s="922">
        <v>0</v>
      </c>
      <c r="M222" s="922">
        <v>0</v>
      </c>
      <c r="N222" s="922">
        <v>0</v>
      </c>
      <c r="O222" s="922">
        <v>0</v>
      </c>
      <c r="P222" s="922">
        <v>0</v>
      </c>
      <c r="Q222" s="922">
        <v>0</v>
      </c>
      <c r="R222" s="922">
        <v>0</v>
      </c>
      <c r="S222" s="924">
        <v>135522227</v>
      </c>
    </row>
    <row r="223" spans="1:19">
      <c r="A223" s="917" t="s">
        <v>126</v>
      </c>
      <c r="B223" s="918">
        <v>6190</v>
      </c>
      <c r="C223" s="919" t="s">
        <v>44</v>
      </c>
      <c r="D223" s="918" t="s">
        <v>338</v>
      </c>
      <c r="E223" s="920" t="s">
        <v>333</v>
      </c>
      <c r="F223" s="920"/>
      <c r="G223" s="921" t="s">
        <v>131</v>
      </c>
      <c r="H223" s="922">
        <v>0</v>
      </c>
      <c r="I223" s="923">
        <v>135522226.75999999</v>
      </c>
      <c r="J223" s="922">
        <v>0</v>
      </c>
      <c r="K223" s="922">
        <v>0</v>
      </c>
      <c r="L223" s="922">
        <v>0</v>
      </c>
      <c r="M223" s="922">
        <v>0</v>
      </c>
      <c r="N223" s="922">
        <v>0</v>
      </c>
      <c r="O223" s="922">
        <v>0</v>
      </c>
      <c r="P223" s="922">
        <v>0</v>
      </c>
      <c r="Q223" s="922">
        <v>0</v>
      </c>
      <c r="R223" s="922">
        <v>0</v>
      </c>
      <c r="S223" s="924">
        <v>135522226.75999999</v>
      </c>
    </row>
    <row r="224" spans="1:19">
      <c r="A224" s="917" t="s">
        <v>126</v>
      </c>
      <c r="B224" s="918">
        <v>6190</v>
      </c>
      <c r="C224" s="919" t="s">
        <v>44</v>
      </c>
      <c r="D224" s="918" t="s">
        <v>339</v>
      </c>
      <c r="E224" s="920" t="s">
        <v>331</v>
      </c>
      <c r="F224" s="920"/>
      <c r="G224" s="921" t="s">
        <v>129</v>
      </c>
      <c r="H224" s="922">
        <v>1500</v>
      </c>
      <c r="I224" s="923">
        <v>90000000</v>
      </c>
      <c r="J224" s="922">
        <v>0</v>
      </c>
      <c r="K224" s="922">
        <v>0</v>
      </c>
      <c r="L224" s="922">
        <v>0</v>
      </c>
      <c r="M224" s="922">
        <v>0</v>
      </c>
      <c r="N224" s="922">
        <v>0</v>
      </c>
      <c r="O224" s="922">
        <v>0</v>
      </c>
      <c r="P224" s="922">
        <v>0</v>
      </c>
      <c r="Q224" s="922">
        <v>0</v>
      </c>
      <c r="R224" s="922">
        <v>0</v>
      </c>
      <c r="S224" s="924">
        <v>90000000</v>
      </c>
    </row>
    <row r="225" spans="1:19">
      <c r="A225" s="917" t="s">
        <v>126</v>
      </c>
      <c r="B225" s="918">
        <v>6190</v>
      </c>
      <c r="C225" s="919" t="s">
        <v>44</v>
      </c>
      <c r="D225" s="918" t="s">
        <v>339</v>
      </c>
      <c r="E225" s="920" t="s">
        <v>331</v>
      </c>
      <c r="F225" s="920"/>
      <c r="G225" s="921" t="s">
        <v>130</v>
      </c>
      <c r="H225" s="922">
        <v>0</v>
      </c>
      <c r="I225" s="923">
        <v>86759744</v>
      </c>
      <c r="J225" s="922">
        <v>0</v>
      </c>
      <c r="K225" s="922">
        <v>0</v>
      </c>
      <c r="L225" s="922">
        <v>0</v>
      </c>
      <c r="M225" s="922">
        <v>0</v>
      </c>
      <c r="N225" s="922">
        <v>0</v>
      </c>
      <c r="O225" s="922">
        <v>0</v>
      </c>
      <c r="P225" s="922">
        <v>0</v>
      </c>
      <c r="Q225" s="922">
        <v>0</v>
      </c>
      <c r="R225" s="922">
        <v>0</v>
      </c>
      <c r="S225" s="924">
        <v>86759744</v>
      </c>
    </row>
    <row r="226" spans="1:19">
      <c r="A226" s="917" t="s">
        <v>126</v>
      </c>
      <c r="B226" s="918">
        <v>6190</v>
      </c>
      <c r="C226" s="919" t="s">
        <v>44</v>
      </c>
      <c r="D226" s="918" t="s">
        <v>339</v>
      </c>
      <c r="E226" s="920" t="s">
        <v>331</v>
      </c>
      <c r="F226" s="920"/>
      <c r="G226" s="921" t="s">
        <v>131</v>
      </c>
      <c r="H226" s="922">
        <v>0</v>
      </c>
      <c r="I226" s="923">
        <v>86759743.269999996</v>
      </c>
      <c r="J226" s="922">
        <v>0</v>
      </c>
      <c r="K226" s="922">
        <v>0</v>
      </c>
      <c r="L226" s="922">
        <v>0</v>
      </c>
      <c r="M226" s="922">
        <v>0</v>
      </c>
      <c r="N226" s="922">
        <v>0</v>
      </c>
      <c r="O226" s="922">
        <v>0</v>
      </c>
      <c r="P226" s="922">
        <v>0</v>
      </c>
      <c r="Q226" s="922">
        <v>0</v>
      </c>
      <c r="R226" s="922">
        <v>0</v>
      </c>
      <c r="S226" s="924">
        <v>86759743.269999996</v>
      </c>
    </row>
    <row r="227" spans="1:19">
      <c r="A227" s="917" t="s">
        <v>126</v>
      </c>
      <c r="B227" s="918">
        <v>6190</v>
      </c>
      <c r="C227" s="919" t="s">
        <v>44</v>
      </c>
      <c r="D227" s="918" t="s">
        <v>340</v>
      </c>
      <c r="E227" s="920" t="s">
        <v>341</v>
      </c>
      <c r="F227" s="920"/>
      <c r="G227" s="921" t="s">
        <v>129</v>
      </c>
      <c r="H227" s="922">
        <v>2163</v>
      </c>
      <c r="I227" s="923">
        <v>200000000</v>
      </c>
      <c r="J227" s="922">
        <v>0</v>
      </c>
      <c r="K227" s="922">
        <v>0</v>
      </c>
      <c r="L227" s="922">
        <v>0</v>
      </c>
      <c r="M227" s="922">
        <v>0</v>
      </c>
      <c r="N227" s="922">
        <v>0</v>
      </c>
      <c r="O227" s="922">
        <v>0</v>
      </c>
      <c r="P227" s="922">
        <v>0</v>
      </c>
      <c r="Q227" s="922">
        <v>0</v>
      </c>
      <c r="R227" s="922">
        <v>0</v>
      </c>
      <c r="S227" s="924">
        <v>200000000</v>
      </c>
    </row>
    <row r="228" spans="1:19">
      <c r="A228" s="917" t="s">
        <v>126</v>
      </c>
      <c r="B228" s="918">
        <v>6190</v>
      </c>
      <c r="C228" s="919" t="s">
        <v>44</v>
      </c>
      <c r="D228" s="918" t="s">
        <v>340</v>
      </c>
      <c r="E228" s="920" t="s">
        <v>341</v>
      </c>
      <c r="F228" s="920"/>
      <c r="G228" s="921" t="s">
        <v>130</v>
      </c>
      <c r="H228" s="922">
        <v>0</v>
      </c>
      <c r="I228" s="923">
        <v>207450675</v>
      </c>
      <c r="J228" s="922">
        <v>0</v>
      </c>
      <c r="K228" s="922">
        <v>0</v>
      </c>
      <c r="L228" s="922">
        <v>0</v>
      </c>
      <c r="M228" s="922">
        <v>0</v>
      </c>
      <c r="N228" s="922">
        <v>0</v>
      </c>
      <c r="O228" s="922">
        <v>0</v>
      </c>
      <c r="P228" s="922">
        <v>0</v>
      </c>
      <c r="Q228" s="922">
        <v>0</v>
      </c>
      <c r="R228" s="922">
        <v>0</v>
      </c>
      <c r="S228" s="924">
        <v>207450675</v>
      </c>
    </row>
    <row r="229" spans="1:19">
      <c r="A229" s="917" t="s">
        <v>126</v>
      </c>
      <c r="B229" s="918">
        <v>6190</v>
      </c>
      <c r="C229" s="919" t="s">
        <v>44</v>
      </c>
      <c r="D229" s="918" t="s">
        <v>340</v>
      </c>
      <c r="E229" s="920" t="s">
        <v>341</v>
      </c>
      <c r="F229" s="920"/>
      <c r="G229" s="921" t="s">
        <v>131</v>
      </c>
      <c r="H229" s="922">
        <v>0</v>
      </c>
      <c r="I229" s="923">
        <v>207450675</v>
      </c>
      <c r="J229" s="922">
        <v>0</v>
      </c>
      <c r="K229" s="922">
        <v>0</v>
      </c>
      <c r="L229" s="922">
        <v>0</v>
      </c>
      <c r="M229" s="922">
        <v>0</v>
      </c>
      <c r="N229" s="922">
        <v>0</v>
      </c>
      <c r="O229" s="922">
        <v>0</v>
      </c>
      <c r="P229" s="922">
        <v>0</v>
      </c>
      <c r="Q229" s="922">
        <v>0</v>
      </c>
      <c r="R229" s="922">
        <v>0</v>
      </c>
      <c r="S229" s="924">
        <v>207450675</v>
      </c>
    </row>
    <row r="230" spans="1:19">
      <c r="A230" s="917" t="s">
        <v>126</v>
      </c>
      <c r="B230" s="918">
        <v>6190</v>
      </c>
      <c r="C230" s="919" t="s">
        <v>44</v>
      </c>
      <c r="D230" s="918" t="s">
        <v>344</v>
      </c>
      <c r="E230" s="920" t="s">
        <v>337</v>
      </c>
      <c r="F230" s="920"/>
      <c r="G230" s="921" t="s">
        <v>129</v>
      </c>
      <c r="H230" s="922">
        <v>40</v>
      </c>
      <c r="I230" s="923">
        <v>10000000</v>
      </c>
      <c r="J230" s="922">
        <v>0</v>
      </c>
      <c r="K230" s="922">
        <v>0</v>
      </c>
      <c r="L230" s="922">
        <v>0</v>
      </c>
      <c r="M230" s="922">
        <v>0</v>
      </c>
      <c r="N230" s="922">
        <v>0</v>
      </c>
      <c r="O230" s="922">
        <v>0</v>
      </c>
      <c r="P230" s="922">
        <v>0</v>
      </c>
      <c r="Q230" s="922">
        <v>0</v>
      </c>
      <c r="R230" s="922">
        <v>0</v>
      </c>
      <c r="S230" s="924">
        <v>10000000</v>
      </c>
    </row>
    <row r="231" spans="1:19">
      <c r="A231" s="917" t="s">
        <v>126</v>
      </c>
      <c r="B231" s="918">
        <v>6190</v>
      </c>
      <c r="C231" s="919" t="s">
        <v>44</v>
      </c>
      <c r="D231" s="918" t="s">
        <v>344</v>
      </c>
      <c r="E231" s="920" t="s">
        <v>337</v>
      </c>
      <c r="F231" s="920"/>
      <c r="G231" s="921" t="s">
        <v>130</v>
      </c>
      <c r="H231" s="922">
        <v>0</v>
      </c>
      <c r="I231" s="923">
        <v>3198370</v>
      </c>
      <c r="J231" s="922">
        <v>0</v>
      </c>
      <c r="K231" s="922">
        <v>0</v>
      </c>
      <c r="L231" s="922">
        <v>0</v>
      </c>
      <c r="M231" s="922">
        <v>0</v>
      </c>
      <c r="N231" s="922">
        <v>0</v>
      </c>
      <c r="O231" s="922">
        <v>0</v>
      </c>
      <c r="P231" s="922">
        <v>0</v>
      </c>
      <c r="Q231" s="922">
        <v>0</v>
      </c>
      <c r="R231" s="922">
        <v>0</v>
      </c>
      <c r="S231" s="924">
        <v>3198370</v>
      </c>
    </row>
    <row r="232" spans="1:19">
      <c r="A232" s="917" t="s">
        <v>126</v>
      </c>
      <c r="B232" s="918">
        <v>6190</v>
      </c>
      <c r="C232" s="919" t="s">
        <v>44</v>
      </c>
      <c r="D232" s="918" t="s">
        <v>344</v>
      </c>
      <c r="E232" s="920" t="s">
        <v>337</v>
      </c>
      <c r="F232" s="920"/>
      <c r="G232" s="921" t="s">
        <v>131</v>
      </c>
      <c r="H232" s="922">
        <v>0</v>
      </c>
      <c r="I232" s="923">
        <v>3198370</v>
      </c>
      <c r="J232" s="922">
        <v>0</v>
      </c>
      <c r="K232" s="922">
        <v>0</v>
      </c>
      <c r="L232" s="922">
        <v>0</v>
      </c>
      <c r="M232" s="922">
        <v>0</v>
      </c>
      <c r="N232" s="922">
        <v>0</v>
      </c>
      <c r="O232" s="922">
        <v>0</v>
      </c>
      <c r="P232" s="922">
        <v>0</v>
      </c>
      <c r="Q232" s="922">
        <v>0</v>
      </c>
      <c r="R232" s="922">
        <v>0</v>
      </c>
      <c r="S232" s="924">
        <v>3198370</v>
      </c>
    </row>
    <row r="233" spans="1:19" ht="22.5">
      <c r="A233" s="917" t="s">
        <v>126</v>
      </c>
      <c r="B233" s="918">
        <v>6190</v>
      </c>
      <c r="C233" s="919" t="s">
        <v>44</v>
      </c>
      <c r="D233" s="918" t="s">
        <v>342</v>
      </c>
      <c r="E233" s="920" t="s">
        <v>343</v>
      </c>
      <c r="F233" s="920"/>
      <c r="G233" s="921" t="s">
        <v>129</v>
      </c>
      <c r="H233" s="922">
        <v>331</v>
      </c>
      <c r="I233" s="923">
        <v>40000000</v>
      </c>
      <c r="J233" s="922">
        <v>0</v>
      </c>
      <c r="K233" s="922">
        <v>0</v>
      </c>
      <c r="L233" s="922">
        <v>0</v>
      </c>
      <c r="M233" s="922">
        <v>0</v>
      </c>
      <c r="N233" s="922">
        <v>0</v>
      </c>
      <c r="O233" s="922">
        <v>0</v>
      </c>
      <c r="P233" s="922">
        <v>0</v>
      </c>
      <c r="Q233" s="922">
        <v>0</v>
      </c>
      <c r="R233" s="922">
        <v>0</v>
      </c>
      <c r="S233" s="924">
        <v>40000000</v>
      </c>
    </row>
    <row r="234" spans="1:19" ht="22.5">
      <c r="A234" s="917" t="s">
        <v>126</v>
      </c>
      <c r="B234" s="918">
        <v>6190</v>
      </c>
      <c r="C234" s="919" t="s">
        <v>44</v>
      </c>
      <c r="D234" s="918" t="s">
        <v>342</v>
      </c>
      <c r="E234" s="920" t="s">
        <v>343</v>
      </c>
      <c r="F234" s="920"/>
      <c r="G234" s="921" t="s">
        <v>130</v>
      </c>
      <c r="H234" s="922">
        <v>218</v>
      </c>
      <c r="I234" s="923">
        <v>20032317</v>
      </c>
      <c r="J234" s="922">
        <v>0</v>
      </c>
      <c r="K234" s="922">
        <v>0</v>
      </c>
      <c r="L234" s="922">
        <v>0</v>
      </c>
      <c r="M234" s="922">
        <v>0</v>
      </c>
      <c r="N234" s="922">
        <v>0</v>
      </c>
      <c r="O234" s="922">
        <v>0</v>
      </c>
      <c r="P234" s="922">
        <v>0</v>
      </c>
      <c r="Q234" s="922">
        <v>0</v>
      </c>
      <c r="R234" s="922">
        <v>0</v>
      </c>
      <c r="S234" s="924">
        <v>20032317</v>
      </c>
    </row>
    <row r="235" spans="1:19" ht="22.5">
      <c r="A235" s="917" t="s">
        <v>126</v>
      </c>
      <c r="B235" s="918">
        <v>6190</v>
      </c>
      <c r="C235" s="919" t="s">
        <v>44</v>
      </c>
      <c r="D235" s="918" t="s">
        <v>342</v>
      </c>
      <c r="E235" s="920" t="s">
        <v>343</v>
      </c>
      <c r="F235" s="920"/>
      <c r="G235" s="921" t="s">
        <v>131</v>
      </c>
      <c r="H235" s="922">
        <v>218</v>
      </c>
      <c r="I235" s="923">
        <v>20032317</v>
      </c>
      <c r="J235" s="922">
        <v>0</v>
      </c>
      <c r="K235" s="922">
        <v>0</v>
      </c>
      <c r="L235" s="922">
        <v>0</v>
      </c>
      <c r="M235" s="922">
        <v>0</v>
      </c>
      <c r="N235" s="922">
        <v>0</v>
      </c>
      <c r="O235" s="922">
        <v>0</v>
      </c>
      <c r="P235" s="922">
        <v>0</v>
      </c>
      <c r="Q235" s="922">
        <v>0</v>
      </c>
      <c r="R235" s="922">
        <v>0</v>
      </c>
      <c r="S235" s="924">
        <v>20032317</v>
      </c>
    </row>
    <row r="236" spans="1:19">
      <c r="A236" s="917" t="s">
        <v>126</v>
      </c>
      <c r="B236" s="918">
        <v>6190</v>
      </c>
      <c r="C236" s="919" t="s">
        <v>44</v>
      </c>
      <c r="D236" s="918" t="s">
        <v>347</v>
      </c>
      <c r="E236" s="920" t="s">
        <v>348</v>
      </c>
      <c r="F236" s="920"/>
      <c r="G236" s="921" t="s">
        <v>129</v>
      </c>
      <c r="H236" s="922">
        <v>304</v>
      </c>
      <c r="I236" s="923">
        <v>348000000</v>
      </c>
      <c r="J236" s="922">
        <v>0</v>
      </c>
      <c r="K236" s="922">
        <v>348000000</v>
      </c>
      <c r="L236" s="922">
        <v>0</v>
      </c>
      <c r="M236" s="922">
        <v>0</v>
      </c>
      <c r="N236" s="922">
        <v>0</v>
      </c>
      <c r="O236" s="922">
        <v>0</v>
      </c>
      <c r="P236" s="922">
        <v>0</v>
      </c>
      <c r="Q236" s="922">
        <v>0</v>
      </c>
      <c r="R236" s="922">
        <v>0</v>
      </c>
      <c r="S236" s="924">
        <v>0</v>
      </c>
    </row>
    <row r="237" spans="1:19">
      <c r="A237" s="917" t="s">
        <v>126</v>
      </c>
      <c r="B237" s="918">
        <v>6190</v>
      </c>
      <c r="C237" s="919" t="s">
        <v>44</v>
      </c>
      <c r="D237" s="918" t="s">
        <v>347</v>
      </c>
      <c r="E237" s="920" t="s">
        <v>348</v>
      </c>
      <c r="F237" s="920"/>
      <c r="G237" s="921" t="s">
        <v>130</v>
      </c>
      <c r="H237" s="922">
        <v>766</v>
      </c>
      <c r="I237" s="923">
        <v>454502957</v>
      </c>
      <c r="J237" s="922">
        <v>0</v>
      </c>
      <c r="K237" s="922">
        <v>454502957</v>
      </c>
      <c r="L237" s="922">
        <v>0</v>
      </c>
      <c r="M237" s="922">
        <v>0</v>
      </c>
      <c r="N237" s="922">
        <v>0</v>
      </c>
      <c r="O237" s="922">
        <v>0</v>
      </c>
      <c r="P237" s="922">
        <v>0</v>
      </c>
      <c r="Q237" s="922">
        <v>0</v>
      </c>
      <c r="R237" s="922">
        <v>0</v>
      </c>
      <c r="S237" s="924">
        <v>0</v>
      </c>
    </row>
    <row r="238" spans="1:19">
      <c r="A238" s="917" t="s">
        <v>126</v>
      </c>
      <c r="B238" s="918">
        <v>6190</v>
      </c>
      <c r="C238" s="919" t="s">
        <v>44</v>
      </c>
      <c r="D238" s="918" t="s">
        <v>347</v>
      </c>
      <c r="E238" s="920" t="s">
        <v>348</v>
      </c>
      <c r="F238" s="920"/>
      <c r="G238" s="921" t="s">
        <v>131</v>
      </c>
      <c r="H238" s="922">
        <v>766</v>
      </c>
      <c r="I238" s="923">
        <v>443113713</v>
      </c>
      <c r="J238" s="922">
        <v>0</v>
      </c>
      <c r="K238" s="922">
        <v>443113713</v>
      </c>
      <c r="L238" s="922">
        <v>0</v>
      </c>
      <c r="M238" s="922">
        <v>0</v>
      </c>
      <c r="N238" s="922">
        <v>0</v>
      </c>
      <c r="O238" s="922">
        <v>0</v>
      </c>
      <c r="P238" s="922">
        <v>0</v>
      </c>
      <c r="Q238" s="922">
        <v>0</v>
      </c>
      <c r="R238" s="922">
        <v>0</v>
      </c>
      <c r="S238" s="924">
        <v>0</v>
      </c>
    </row>
    <row r="239" spans="1:19" ht="22.5">
      <c r="A239" s="917" t="s">
        <v>126</v>
      </c>
      <c r="B239" s="918">
        <v>6190</v>
      </c>
      <c r="C239" s="919" t="s">
        <v>44</v>
      </c>
      <c r="D239" s="918" t="s">
        <v>351</v>
      </c>
      <c r="E239" s="920" t="s">
        <v>352</v>
      </c>
      <c r="F239" s="920"/>
      <c r="G239" s="921" t="s">
        <v>129</v>
      </c>
      <c r="H239" s="922">
        <v>40</v>
      </c>
      <c r="I239" s="923">
        <v>161000000</v>
      </c>
      <c r="J239" s="922">
        <v>0</v>
      </c>
      <c r="K239" s="922">
        <v>161000000</v>
      </c>
      <c r="L239" s="922">
        <v>0</v>
      </c>
      <c r="M239" s="922">
        <v>0</v>
      </c>
      <c r="N239" s="922">
        <v>0</v>
      </c>
      <c r="O239" s="922">
        <v>0</v>
      </c>
      <c r="P239" s="922">
        <v>0</v>
      </c>
      <c r="Q239" s="922">
        <v>0</v>
      </c>
      <c r="R239" s="922">
        <v>0</v>
      </c>
      <c r="S239" s="924">
        <v>0</v>
      </c>
    </row>
    <row r="240" spans="1:19" ht="22.5">
      <c r="A240" s="917" t="s">
        <v>126</v>
      </c>
      <c r="B240" s="918">
        <v>6190</v>
      </c>
      <c r="C240" s="919" t="s">
        <v>44</v>
      </c>
      <c r="D240" s="918" t="s">
        <v>351</v>
      </c>
      <c r="E240" s="920" t="s">
        <v>352</v>
      </c>
      <c r="F240" s="920"/>
      <c r="G240" s="921" t="s">
        <v>130</v>
      </c>
      <c r="H240" s="922">
        <v>17</v>
      </c>
      <c r="I240" s="923">
        <v>12457656</v>
      </c>
      <c r="J240" s="922">
        <v>0</v>
      </c>
      <c r="K240" s="922">
        <v>12457656</v>
      </c>
      <c r="L240" s="922">
        <v>0</v>
      </c>
      <c r="M240" s="922">
        <v>0</v>
      </c>
      <c r="N240" s="922">
        <v>0</v>
      </c>
      <c r="O240" s="922">
        <v>0</v>
      </c>
      <c r="P240" s="922">
        <v>0</v>
      </c>
      <c r="Q240" s="922">
        <v>0</v>
      </c>
      <c r="R240" s="922">
        <v>0</v>
      </c>
      <c r="S240" s="924">
        <v>0</v>
      </c>
    </row>
    <row r="241" spans="1:19" ht="22.5">
      <c r="A241" s="917" t="s">
        <v>126</v>
      </c>
      <c r="B241" s="918">
        <v>6190</v>
      </c>
      <c r="C241" s="919" t="s">
        <v>44</v>
      </c>
      <c r="D241" s="918" t="s">
        <v>351</v>
      </c>
      <c r="E241" s="920" t="s">
        <v>352</v>
      </c>
      <c r="F241" s="920"/>
      <c r="G241" s="921" t="s">
        <v>131</v>
      </c>
      <c r="H241" s="922">
        <v>17</v>
      </c>
      <c r="I241" s="923">
        <v>12457656</v>
      </c>
      <c r="J241" s="922">
        <v>0</v>
      </c>
      <c r="K241" s="922">
        <v>12457656</v>
      </c>
      <c r="L241" s="922">
        <v>0</v>
      </c>
      <c r="M241" s="922">
        <v>0</v>
      </c>
      <c r="N241" s="922">
        <v>0</v>
      </c>
      <c r="O241" s="922">
        <v>0</v>
      </c>
      <c r="P241" s="922">
        <v>0</v>
      </c>
      <c r="Q241" s="922">
        <v>0</v>
      </c>
      <c r="R241" s="922">
        <v>0</v>
      </c>
      <c r="S241" s="924">
        <v>0</v>
      </c>
    </row>
    <row r="242" spans="1:19" ht="22.5">
      <c r="A242" s="917" t="s">
        <v>126</v>
      </c>
      <c r="B242" s="918">
        <v>6190</v>
      </c>
      <c r="C242" s="919" t="s">
        <v>44</v>
      </c>
      <c r="D242" s="918" t="s">
        <v>349</v>
      </c>
      <c r="E242" s="920" t="s">
        <v>350</v>
      </c>
      <c r="F242" s="920"/>
      <c r="G242" s="921" t="s">
        <v>129</v>
      </c>
      <c r="H242" s="922">
        <v>212</v>
      </c>
      <c r="I242" s="923">
        <v>41000000</v>
      </c>
      <c r="J242" s="922">
        <v>0</v>
      </c>
      <c r="K242" s="922">
        <v>41000000</v>
      </c>
      <c r="L242" s="922">
        <v>0</v>
      </c>
      <c r="M242" s="922">
        <v>0</v>
      </c>
      <c r="N242" s="922">
        <v>0</v>
      </c>
      <c r="O242" s="922">
        <v>0</v>
      </c>
      <c r="P242" s="922">
        <v>0</v>
      </c>
      <c r="Q242" s="922">
        <v>0</v>
      </c>
      <c r="R242" s="922">
        <v>0</v>
      </c>
      <c r="S242" s="924">
        <v>0</v>
      </c>
    </row>
    <row r="243" spans="1:19" ht="22.5">
      <c r="A243" s="917" t="s">
        <v>126</v>
      </c>
      <c r="B243" s="918">
        <v>6190</v>
      </c>
      <c r="C243" s="919" t="s">
        <v>44</v>
      </c>
      <c r="D243" s="918" t="s">
        <v>349</v>
      </c>
      <c r="E243" s="920" t="s">
        <v>350</v>
      </c>
      <c r="F243" s="920"/>
      <c r="G243" s="921" t="s">
        <v>130</v>
      </c>
      <c r="H243" s="922">
        <v>281</v>
      </c>
      <c r="I243" s="923">
        <v>103134387</v>
      </c>
      <c r="J243" s="922">
        <v>0</v>
      </c>
      <c r="K243" s="922">
        <v>103134387</v>
      </c>
      <c r="L243" s="922">
        <v>0</v>
      </c>
      <c r="M243" s="922">
        <v>0</v>
      </c>
      <c r="N243" s="922">
        <v>0</v>
      </c>
      <c r="O243" s="922">
        <v>0</v>
      </c>
      <c r="P243" s="922">
        <v>0</v>
      </c>
      <c r="Q243" s="922">
        <v>0</v>
      </c>
      <c r="R243" s="922">
        <v>0</v>
      </c>
      <c r="S243" s="924">
        <v>0</v>
      </c>
    </row>
    <row r="244" spans="1:19" ht="22.5">
      <c r="A244" s="917" t="s">
        <v>126</v>
      </c>
      <c r="B244" s="918">
        <v>6190</v>
      </c>
      <c r="C244" s="919" t="s">
        <v>44</v>
      </c>
      <c r="D244" s="918" t="s">
        <v>349</v>
      </c>
      <c r="E244" s="920" t="s">
        <v>350</v>
      </c>
      <c r="F244" s="920"/>
      <c r="G244" s="921" t="s">
        <v>131</v>
      </c>
      <c r="H244" s="922">
        <v>281</v>
      </c>
      <c r="I244" s="923">
        <v>99169445</v>
      </c>
      <c r="J244" s="922">
        <v>0</v>
      </c>
      <c r="K244" s="922">
        <v>99169445</v>
      </c>
      <c r="L244" s="922">
        <v>0</v>
      </c>
      <c r="M244" s="922">
        <v>0</v>
      </c>
      <c r="N244" s="922">
        <v>0</v>
      </c>
      <c r="O244" s="922">
        <v>0</v>
      </c>
      <c r="P244" s="922">
        <v>0</v>
      </c>
      <c r="Q244" s="922">
        <v>0</v>
      </c>
      <c r="R244" s="922">
        <v>0</v>
      </c>
      <c r="S244" s="924">
        <v>0</v>
      </c>
    </row>
    <row r="245" spans="1:19">
      <c r="A245" s="917" t="s">
        <v>126</v>
      </c>
      <c r="B245" s="918">
        <v>6190</v>
      </c>
      <c r="C245" s="919" t="s">
        <v>44</v>
      </c>
      <c r="D245" s="918" t="s">
        <v>328</v>
      </c>
      <c r="E245" s="920" t="s">
        <v>329</v>
      </c>
      <c r="F245" s="920"/>
      <c r="G245" s="921" t="s">
        <v>129</v>
      </c>
      <c r="H245" s="922">
        <v>0</v>
      </c>
      <c r="I245" s="923">
        <v>0</v>
      </c>
      <c r="J245" s="922">
        <v>0</v>
      </c>
      <c r="K245" s="922">
        <v>0</v>
      </c>
      <c r="L245" s="922">
        <v>0</v>
      </c>
      <c r="M245" s="922">
        <v>0</v>
      </c>
      <c r="N245" s="922">
        <v>0</v>
      </c>
      <c r="O245" s="922">
        <v>0</v>
      </c>
      <c r="P245" s="922">
        <v>0</v>
      </c>
      <c r="Q245" s="922">
        <v>0</v>
      </c>
      <c r="R245" s="922">
        <v>0</v>
      </c>
      <c r="S245" s="924">
        <v>0</v>
      </c>
    </row>
    <row r="246" spans="1:19">
      <c r="A246" s="917" t="s">
        <v>126</v>
      </c>
      <c r="B246" s="918">
        <v>6190</v>
      </c>
      <c r="C246" s="919" t="s">
        <v>44</v>
      </c>
      <c r="D246" s="918" t="s">
        <v>328</v>
      </c>
      <c r="E246" s="920" t="s">
        <v>329</v>
      </c>
      <c r="F246" s="920"/>
      <c r="G246" s="921" t="s">
        <v>130</v>
      </c>
      <c r="H246" s="922">
        <v>2163</v>
      </c>
      <c r="I246" s="923">
        <v>50122165</v>
      </c>
      <c r="J246" s="922">
        <v>0</v>
      </c>
      <c r="K246" s="922">
        <v>0</v>
      </c>
      <c r="L246" s="922">
        <v>0</v>
      </c>
      <c r="M246" s="922">
        <v>0</v>
      </c>
      <c r="N246" s="922">
        <v>0</v>
      </c>
      <c r="O246" s="922">
        <v>0</v>
      </c>
      <c r="P246" s="922">
        <v>0</v>
      </c>
      <c r="Q246" s="922">
        <v>0</v>
      </c>
      <c r="R246" s="922">
        <v>0</v>
      </c>
      <c r="S246" s="924">
        <v>50122165</v>
      </c>
    </row>
    <row r="247" spans="1:19">
      <c r="A247" s="917" t="s">
        <v>126</v>
      </c>
      <c r="B247" s="918">
        <v>6190</v>
      </c>
      <c r="C247" s="919" t="s">
        <v>44</v>
      </c>
      <c r="D247" s="918" t="s">
        <v>328</v>
      </c>
      <c r="E247" s="920" t="s">
        <v>329</v>
      </c>
      <c r="F247" s="920"/>
      <c r="G247" s="921" t="s">
        <v>131</v>
      </c>
      <c r="H247" s="922">
        <v>2297</v>
      </c>
      <c r="I247" s="923">
        <v>39632250</v>
      </c>
      <c r="J247" s="922">
        <v>0</v>
      </c>
      <c r="K247" s="922">
        <v>0</v>
      </c>
      <c r="L247" s="922">
        <v>0</v>
      </c>
      <c r="M247" s="922">
        <v>0</v>
      </c>
      <c r="N247" s="922">
        <v>0</v>
      </c>
      <c r="O247" s="922">
        <v>0</v>
      </c>
      <c r="P247" s="922">
        <v>0</v>
      </c>
      <c r="Q247" s="922">
        <v>0</v>
      </c>
      <c r="R247" s="922">
        <v>0</v>
      </c>
      <c r="S247" s="924">
        <v>39632250</v>
      </c>
    </row>
    <row r="248" spans="1:19">
      <c r="A248" s="917" t="s">
        <v>126</v>
      </c>
      <c r="B248" s="918">
        <v>6190</v>
      </c>
      <c r="C248" s="919" t="s">
        <v>44</v>
      </c>
      <c r="D248" s="918" t="s">
        <v>330</v>
      </c>
      <c r="E248" s="920" t="s">
        <v>331</v>
      </c>
      <c r="F248" s="920"/>
      <c r="G248" s="921" t="s">
        <v>129</v>
      </c>
      <c r="H248" s="922">
        <v>0</v>
      </c>
      <c r="I248" s="923">
        <v>0</v>
      </c>
      <c r="J248" s="922">
        <v>0</v>
      </c>
      <c r="K248" s="922">
        <v>0</v>
      </c>
      <c r="L248" s="922">
        <v>0</v>
      </c>
      <c r="M248" s="922">
        <v>0</v>
      </c>
      <c r="N248" s="922">
        <v>0</v>
      </c>
      <c r="O248" s="922">
        <v>0</v>
      </c>
      <c r="P248" s="922">
        <v>0</v>
      </c>
      <c r="Q248" s="922">
        <v>0</v>
      </c>
      <c r="R248" s="922">
        <v>0</v>
      </c>
      <c r="S248" s="924">
        <v>0</v>
      </c>
    </row>
    <row r="249" spans="1:19">
      <c r="A249" s="917" t="s">
        <v>126</v>
      </c>
      <c r="B249" s="918">
        <v>6190</v>
      </c>
      <c r="C249" s="919" t="s">
        <v>44</v>
      </c>
      <c r="D249" s="918" t="s">
        <v>330</v>
      </c>
      <c r="E249" s="920" t="s">
        <v>331</v>
      </c>
      <c r="F249" s="920"/>
      <c r="G249" s="921" t="s">
        <v>130</v>
      </c>
      <c r="H249" s="922">
        <v>1500</v>
      </c>
      <c r="I249" s="923">
        <v>269999</v>
      </c>
      <c r="J249" s="922">
        <v>0</v>
      </c>
      <c r="K249" s="922">
        <v>0</v>
      </c>
      <c r="L249" s="922">
        <v>0</v>
      </c>
      <c r="M249" s="922">
        <v>0</v>
      </c>
      <c r="N249" s="922">
        <v>0</v>
      </c>
      <c r="O249" s="922">
        <v>0</v>
      </c>
      <c r="P249" s="922">
        <v>0</v>
      </c>
      <c r="Q249" s="922">
        <v>0</v>
      </c>
      <c r="R249" s="922">
        <v>0</v>
      </c>
      <c r="S249" s="924">
        <v>269999</v>
      </c>
    </row>
    <row r="250" spans="1:19">
      <c r="A250" s="917" t="s">
        <v>126</v>
      </c>
      <c r="B250" s="918">
        <v>6190</v>
      </c>
      <c r="C250" s="919" t="s">
        <v>44</v>
      </c>
      <c r="D250" s="918" t="s">
        <v>330</v>
      </c>
      <c r="E250" s="920" t="s">
        <v>331</v>
      </c>
      <c r="F250" s="920"/>
      <c r="G250" s="921" t="s">
        <v>131</v>
      </c>
      <c r="H250" s="922">
        <v>490</v>
      </c>
      <c r="I250" s="923">
        <v>0</v>
      </c>
      <c r="J250" s="922">
        <v>0</v>
      </c>
      <c r="K250" s="922">
        <v>0</v>
      </c>
      <c r="L250" s="922">
        <v>0</v>
      </c>
      <c r="M250" s="922">
        <v>0</v>
      </c>
      <c r="N250" s="922">
        <v>0</v>
      </c>
      <c r="O250" s="922">
        <v>0</v>
      </c>
      <c r="P250" s="922">
        <v>0</v>
      </c>
      <c r="Q250" s="922">
        <v>0</v>
      </c>
      <c r="R250" s="922">
        <v>0</v>
      </c>
      <c r="S250" s="924">
        <v>0</v>
      </c>
    </row>
    <row r="251" spans="1:19">
      <c r="A251" s="917" t="s">
        <v>126</v>
      </c>
      <c r="B251" s="918">
        <v>6190</v>
      </c>
      <c r="C251" s="919" t="s">
        <v>44</v>
      </c>
      <c r="D251" s="918" t="s">
        <v>332</v>
      </c>
      <c r="E251" s="920" t="s">
        <v>333</v>
      </c>
      <c r="F251" s="920"/>
      <c r="G251" s="921" t="s">
        <v>129</v>
      </c>
      <c r="H251" s="922">
        <v>0</v>
      </c>
      <c r="I251" s="923">
        <v>0</v>
      </c>
      <c r="J251" s="922">
        <v>0</v>
      </c>
      <c r="K251" s="922">
        <v>0</v>
      </c>
      <c r="L251" s="922">
        <v>0</v>
      </c>
      <c r="M251" s="922">
        <v>0</v>
      </c>
      <c r="N251" s="922">
        <v>0</v>
      </c>
      <c r="O251" s="922">
        <v>0</v>
      </c>
      <c r="P251" s="922">
        <v>0</v>
      </c>
      <c r="Q251" s="922">
        <v>0</v>
      </c>
      <c r="R251" s="922">
        <v>0</v>
      </c>
      <c r="S251" s="924">
        <v>0</v>
      </c>
    </row>
    <row r="252" spans="1:19">
      <c r="A252" s="917" t="s">
        <v>126</v>
      </c>
      <c r="B252" s="918">
        <v>6190</v>
      </c>
      <c r="C252" s="919" t="s">
        <v>44</v>
      </c>
      <c r="D252" s="918" t="s">
        <v>332</v>
      </c>
      <c r="E252" s="920" t="s">
        <v>333</v>
      </c>
      <c r="F252" s="920"/>
      <c r="G252" s="921" t="s">
        <v>130</v>
      </c>
      <c r="H252" s="922">
        <v>5313</v>
      </c>
      <c r="I252" s="923">
        <v>19033213</v>
      </c>
      <c r="J252" s="922">
        <v>0</v>
      </c>
      <c r="K252" s="922">
        <v>0</v>
      </c>
      <c r="L252" s="922">
        <v>0</v>
      </c>
      <c r="M252" s="922">
        <v>0</v>
      </c>
      <c r="N252" s="922">
        <v>0</v>
      </c>
      <c r="O252" s="922">
        <v>0</v>
      </c>
      <c r="P252" s="922">
        <v>0</v>
      </c>
      <c r="Q252" s="922">
        <v>0</v>
      </c>
      <c r="R252" s="922">
        <v>0</v>
      </c>
      <c r="S252" s="924">
        <v>19033213</v>
      </c>
    </row>
    <row r="253" spans="1:19">
      <c r="A253" s="917" t="s">
        <v>126</v>
      </c>
      <c r="B253" s="918">
        <v>6190</v>
      </c>
      <c r="C253" s="919" t="s">
        <v>44</v>
      </c>
      <c r="D253" s="918" t="s">
        <v>332</v>
      </c>
      <c r="E253" s="920" t="s">
        <v>333</v>
      </c>
      <c r="F253" s="920"/>
      <c r="G253" s="921" t="s">
        <v>131</v>
      </c>
      <c r="H253" s="922">
        <v>5313</v>
      </c>
      <c r="I253" s="923">
        <v>18419439.18</v>
      </c>
      <c r="J253" s="922">
        <v>0</v>
      </c>
      <c r="K253" s="922">
        <v>0</v>
      </c>
      <c r="L253" s="922">
        <v>0</v>
      </c>
      <c r="M253" s="922">
        <v>0</v>
      </c>
      <c r="N253" s="922">
        <v>0</v>
      </c>
      <c r="O253" s="922">
        <v>0</v>
      </c>
      <c r="P253" s="922">
        <v>0</v>
      </c>
      <c r="Q253" s="922">
        <v>0</v>
      </c>
      <c r="R253" s="922">
        <v>0</v>
      </c>
      <c r="S253" s="924">
        <v>18419439.18</v>
      </c>
    </row>
    <row r="254" spans="1:19" ht="22.5">
      <c r="A254" s="917" t="s">
        <v>126</v>
      </c>
      <c r="B254" s="918">
        <v>6190</v>
      </c>
      <c r="C254" s="919" t="s">
        <v>44</v>
      </c>
      <c r="D254" s="918" t="s">
        <v>334</v>
      </c>
      <c r="E254" s="920" t="s">
        <v>335</v>
      </c>
      <c r="F254" s="920"/>
      <c r="G254" s="921" t="s">
        <v>129</v>
      </c>
      <c r="H254" s="922"/>
      <c r="I254" s="923">
        <v>0</v>
      </c>
      <c r="J254" s="922">
        <v>0</v>
      </c>
      <c r="K254" s="922">
        <v>0</v>
      </c>
      <c r="L254" s="922">
        <v>0</v>
      </c>
      <c r="M254" s="922">
        <v>0</v>
      </c>
      <c r="N254" s="922">
        <v>0</v>
      </c>
      <c r="O254" s="922">
        <v>0</v>
      </c>
      <c r="P254" s="922">
        <v>0</v>
      </c>
      <c r="Q254" s="922">
        <v>0</v>
      </c>
      <c r="R254" s="922">
        <v>0</v>
      </c>
      <c r="S254" s="924">
        <v>0</v>
      </c>
    </row>
    <row r="255" spans="1:19" ht="22.5">
      <c r="A255" s="917" t="s">
        <v>126</v>
      </c>
      <c r="B255" s="918">
        <v>6190</v>
      </c>
      <c r="C255" s="919" t="s">
        <v>44</v>
      </c>
      <c r="D255" s="918" t="s">
        <v>334</v>
      </c>
      <c r="E255" s="920" t="s">
        <v>335</v>
      </c>
      <c r="F255" s="920"/>
      <c r="G255" s="921" t="s">
        <v>130</v>
      </c>
      <c r="H255" s="922"/>
      <c r="I255" s="923">
        <v>12317756</v>
      </c>
      <c r="J255" s="922">
        <v>0</v>
      </c>
      <c r="K255" s="922">
        <v>0</v>
      </c>
      <c r="L255" s="922">
        <v>0</v>
      </c>
      <c r="M255" s="922">
        <v>0</v>
      </c>
      <c r="N255" s="922">
        <v>0</v>
      </c>
      <c r="O255" s="922">
        <v>0</v>
      </c>
      <c r="P255" s="922">
        <v>0</v>
      </c>
      <c r="Q255" s="922">
        <v>0</v>
      </c>
      <c r="R255" s="922">
        <v>0</v>
      </c>
      <c r="S255" s="924">
        <v>12317756</v>
      </c>
    </row>
    <row r="256" spans="1:19" ht="22.5">
      <c r="A256" s="917" t="s">
        <v>126</v>
      </c>
      <c r="B256" s="918">
        <v>6190</v>
      </c>
      <c r="C256" s="919" t="s">
        <v>44</v>
      </c>
      <c r="D256" s="918" t="s">
        <v>334</v>
      </c>
      <c r="E256" s="920" t="s">
        <v>335</v>
      </c>
      <c r="F256" s="920"/>
      <c r="G256" s="921" t="s">
        <v>131</v>
      </c>
      <c r="H256" s="922"/>
      <c r="I256" s="923">
        <v>97388</v>
      </c>
      <c r="J256" s="922">
        <v>0</v>
      </c>
      <c r="K256" s="922">
        <v>0</v>
      </c>
      <c r="L256" s="922">
        <v>0</v>
      </c>
      <c r="M256" s="922">
        <v>0</v>
      </c>
      <c r="N256" s="922">
        <v>0</v>
      </c>
      <c r="O256" s="922">
        <v>0</v>
      </c>
      <c r="P256" s="922">
        <v>0</v>
      </c>
      <c r="Q256" s="922">
        <v>0</v>
      </c>
      <c r="R256" s="922">
        <v>0</v>
      </c>
      <c r="S256" s="924">
        <v>97388</v>
      </c>
    </row>
    <row r="257" spans="1:19">
      <c r="A257" s="917" t="s">
        <v>126</v>
      </c>
      <c r="B257" s="918">
        <v>6190</v>
      </c>
      <c r="C257" s="919" t="s">
        <v>44</v>
      </c>
      <c r="D257" s="918" t="s">
        <v>336</v>
      </c>
      <c r="E257" s="920" t="s">
        <v>337</v>
      </c>
      <c r="F257" s="920"/>
      <c r="G257" s="921" t="s">
        <v>129</v>
      </c>
      <c r="H257" s="922">
        <v>40</v>
      </c>
      <c r="I257" s="923">
        <v>0</v>
      </c>
      <c r="J257" s="922">
        <v>0</v>
      </c>
      <c r="K257" s="922">
        <v>0</v>
      </c>
      <c r="L257" s="922">
        <v>0</v>
      </c>
      <c r="M257" s="922">
        <v>0</v>
      </c>
      <c r="N257" s="922">
        <v>0</v>
      </c>
      <c r="O257" s="922">
        <v>0</v>
      </c>
      <c r="P257" s="922">
        <v>0</v>
      </c>
      <c r="Q257" s="922">
        <v>0</v>
      </c>
      <c r="R257" s="922">
        <v>0</v>
      </c>
      <c r="S257" s="924">
        <v>0</v>
      </c>
    </row>
    <row r="258" spans="1:19">
      <c r="A258" s="917" t="s">
        <v>126</v>
      </c>
      <c r="B258" s="918">
        <v>6190</v>
      </c>
      <c r="C258" s="919" t="s">
        <v>44</v>
      </c>
      <c r="D258" s="918" t="s">
        <v>336</v>
      </c>
      <c r="E258" s="920" t="s">
        <v>337</v>
      </c>
      <c r="F258" s="920"/>
      <c r="G258" s="921" t="s">
        <v>130</v>
      </c>
      <c r="H258" s="922">
        <v>17</v>
      </c>
      <c r="I258" s="923">
        <v>311534</v>
      </c>
      <c r="J258" s="922">
        <v>0</v>
      </c>
      <c r="K258" s="922">
        <v>0</v>
      </c>
      <c r="L258" s="922">
        <v>0</v>
      </c>
      <c r="M258" s="922">
        <v>0</v>
      </c>
      <c r="N258" s="922">
        <v>0</v>
      </c>
      <c r="O258" s="922">
        <v>0</v>
      </c>
      <c r="P258" s="922">
        <v>0</v>
      </c>
      <c r="Q258" s="922">
        <v>0</v>
      </c>
      <c r="R258" s="922">
        <v>0</v>
      </c>
      <c r="S258" s="924">
        <v>311534</v>
      </c>
    </row>
    <row r="259" spans="1:19">
      <c r="A259" s="917" t="s">
        <v>126</v>
      </c>
      <c r="B259" s="918">
        <v>6190</v>
      </c>
      <c r="C259" s="919" t="s">
        <v>44</v>
      </c>
      <c r="D259" s="918" t="s">
        <v>336</v>
      </c>
      <c r="E259" s="920" t="s">
        <v>337</v>
      </c>
      <c r="F259" s="920"/>
      <c r="G259" s="921" t="s">
        <v>131</v>
      </c>
      <c r="H259" s="922">
        <v>17</v>
      </c>
      <c r="I259" s="923">
        <v>311533</v>
      </c>
      <c r="J259" s="922">
        <v>0</v>
      </c>
      <c r="K259" s="922">
        <v>0</v>
      </c>
      <c r="L259" s="922">
        <v>0</v>
      </c>
      <c r="M259" s="922">
        <v>0</v>
      </c>
      <c r="N259" s="922">
        <v>0</v>
      </c>
      <c r="O259" s="922">
        <v>0</v>
      </c>
      <c r="P259" s="922">
        <v>0</v>
      </c>
      <c r="Q259" s="922">
        <v>0</v>
      </c>
      <c r="R259" s="922">
        <v>0</v>
      </c>
      <c r="S259" s="924">
        <v>311533</v>
      </c>
    </row>
    <row r="260" spans="1:19">
      <c r="A260" s="927" t="s">
        <v>126</v>
      </c>
      <c r="B260" s="918">
        <v>6190</v>
      </c>
      <c r="C260" s="929"/>
      <c r="D260" s="928"/>
      <c r="E260" s="930" t="s">
        <v>669</v>
      </c>
      <c r="F260" s="930"/>
      <c r="G260" s="931" t="s">
        <v>129</v>
      </c>
      <c r="H260" s="932"/>
      <c r="I260" s="933">
        <v>1295000000</v>
      </c>
      <c r="J260" s="932">
        <v>0</v>
      </c>
      <c r="K260" s="932">
        <v>550000000</v>
      </c>
      <c r="L260" s="932">
        <v>0</v>
      </c>
      <c r="M260" s="932">
        <v>0</v>
      </c>
      <c r="N260" s="932">
        <v>0</v>
      </c>
      <c r="O260" s="932">
        <v>0</v>
      </c>
      <c r="P260" s="932">
        <v>0</v>
      </c>
      <c r="Q260" s="932">
        <v>0</v>
      </c>
      <c r="R260" s="932">
        <v>0</v>
      </c>
      <c r="S260" s="934">
        <v>745000000</v>
      </c>
    </row>
    <row r="261" spans="1:19">
      <c r="A261" s="927" t="s">
        <v>126</v>
      </c>
      <c r="B261" s="918">
        <v>6190</v>
      </c>
      <c r="C261" s="929"/>
      <c r="D261" s="928"/>
      <c r="E261" s="930" t="s">
        <v>669</v>
      </c>
      <c r="F261" s="930"/>
      <c r="G261" s="931" t="s">
        <v>130</v>
      </c>
      <c r="H261" s="932"/>
      <c r="I261" s="933">
        <v>1105113000</v>
      </c>
      <c r="J261" s="932">
        <v>0</v>
      </c>
      <c r="K261" s="932">
        <v>570095000</v>
      </c>
      <c r="L261" s="932">
        <v>0</v>
      </c>
      <c r="M261" s="932">
        <v>0</v>
      </c>
      <c r="N261" s="932">
        <v>0</v>
      </c>
      <c r="O261" s="932">
        <v>0</v>
      </c>
      <c r="P261" s="932">
        <v>0</v>
      </c>
      <c r="Q261" s="932">
        <v>0</v>
      </c>
      <c r="R261" s="932">
        <v>0</v>
      </c>
      <c r="S261" s="934">
        <v>535018000</v>
      </c>
    </row>
    <row r="262" spans="1:19" ht="12" thickBot="1">
      <c r="A262" s="951" t="s">
        <v>126</v>
      </c>
      <c r="B262" s="968">
        <v>6190</v>
      </c>
      <c r="C262" s="953"/>
      <c r="D262" s="952"/>
      <c r="E262" s="954" t="s">
        <v>669</v>
      </c>
      <c r="F262" s="954"/>
      <c r="G262" s="955" t="s">
        <v>131</v>
      </c>
      <c r="H262" s="956"/>
      <c r="I262" s="957">
        <v>1066164756.21</v>
      </c>
      <c r="J262" s="956">
        <v>0</v>
      </c>
      <c r="K262" s="956">
        <v>554740814</v>
      </c>
      <c r="L262" s="956">
        <v>0</v>
      </c>
      <c r="M262" s="956">
        <v>0</v>
      </c>
      <c r="N262" s="956">
        <v>0</v>
      </c>
      <c r="O262" s="956">
        <v>0</v>
      </c>
      <c r="P262" s="956">
        <v>0</v>
      </c>
      <c r="Q262" s="956">
        <v>0</v>
      </c>
      <c r="R262" s="956">
        <v>0</v>
      </c>
      <c r="S262" s="958">
        <v>511423942.20999998</v>
      </c>
    </row>
    <row r="263" spans="1:19" ht="12" thickTop="1">
      <c r="A263" s="917" t="s">
        <v>126</v>
      </c>
      <c r="B263" s="918">
        <v>10220</v>
      </c>
      <c r="C263" s="919" t="s">
        <v>48</v>
      </c>
      <c r="D263" s="918" t="s">
        <v>549</v>
      </c>
      <c r="E263" s="920" t="s">
        <v>550</v>
      </c>
      <c r="F263" s="920"/>
      <c r="G263" s="921" t="s">
        <v>129</v>
      </c>
      <c r="H263" s="975"/>
      <c r="I263" s="922">
        <v>0</v>
      </c>
      <c r="J263" s="922">
        <v>0</v>
      </c>
      <c r="K263" s="922">
        <v>0</v>
      </c>
      <c r="L263" s="922">
        <v>0</v>
      </c>
      <c r="M263" s="922">
        <v>0</v>
      </c>
      <c r="N263" s="922">
        <v>0</v>
      </c>
      <c r="O263" s="922">
        <v>0</v>
      </c>
      <c r="P263" s="922">
        <v>0</v>
      </c>
      <c r="Q263" s="922">
        <v>0</v>
      </c>
      <c r="R263" s="922">
        <v>0</v>
      </c>
      <c r="S263" s="924">
        <v>0</v>
      </c>
    </row>
    <row r="264" spans="1:19">
      <c r="A264" s="917" t="s">
        <v>126</v>
      </c>
      <c r="B264" s="918" t="s">
        <v>47</v>
      </c>
      <c r="C264" s="919" t="s">
        <v>48</v>
      </c>
      <c r="D264" s="918" t="s">
        <v>549</v>
      </c>
      <c r="E264" s="920" t="s">
        <v>550</v>
      </c>
      <c r="F264" s="920"/>
      <c r="G264" s="921" t="s">
        <v>130</v>
      </c>
      <c r="H264" s="975"/>
      <c r="I264" s="922">
        <v>3855338</v>
      </c>
      <c r="J264" s="922">
        <v>0</v>
      </c>
      <c r="K264" s="922">
        <v>0</v>
      </c>
      <c r="L264" s="922">
        <v>0</v>
      </c>
      <c r="M264" s="922">
        <v>3475338</v>
      </c>
      <c r="N264" s="922">
        <v>380000</v>
      </c>
      <c r="O264" s="922">
        <v>0</v>
      </c>
      <c r="P264" s="922">
        <v>0</v>
      </c>
      <c r="Q264" s="922">
        <v>0</v>
      </c>
      <c r="R264" s="922">
        <v>0</v>
      </c>
      <c r="S264" s="924">
        <v>0</v>
      </c>
    </row>
    <row r="265" spans="1:19">
      <c r="A265" s="917" t="s">
        <v>126</v>
      </c>
      <c r="B265" s="918" t="s">
        <v>47</v>
      </c>
      <c r="C265" s="919" t="s">
        <v>48</v>
      </c>
      <c r="D265" s="918" t="s">
        <v>549</v>
      </c>
      <c r="E265" s="920" t="s">
        <v>550</v>
      </c>
      <c r="F265" s="920"/>
      <c r="G265" s="921" t="s">
        <v>131</v>
      </c>
      <c r="H265" s="975"/>
      <c r="I265" s="922">
        <v>0</v>
      </c>
      <c r="J265" s="922">
        <v>0</v>
      </c>
      <c r="K265" s="922">
        <v>0</v>
      </c>
      <c r="L265" s="922">
        <v>0</v>
      </c>
      <c r="M265" s="922">
        <v>0</v>
      </c>
      <c r="N265" s="922">
        <v>0</v>
      </c>
      <c r="O265" s="922">
        <v>0</v>
      </c>
      <c r="P265" s="922">
        <v>0</v>
      </c>
      <c r="Q265" s="922">
        <v>0</v>
      </c>
      <c r="R265" s="922">
        <v>0</v>
      </c>
      <c r="S265" s="924">
        <v>0</v>
      </c>
    </row>
    <row r="266" spans="1:19">
      <c r="A266" s="917" t="s">
        <v>126</v>
      </c>
      <c r="B266" s="918" t="s">
        <v>47</v>
      </c>
      <c r="C266" s="919" t="s">
        <v>48</v>
      </c>
      <c r="D266" s="918" t="s">
        <v>551</v>
      </c>
      <c r="E266" s="920" t="s">
        <v>552</v>
      </c>
      <c r="F266" s="920"/>
      <c r="G266" s="921" t="s">
        <v>129</v>
      </c>
      <c r="H266" s="975"/>
      <c r="I266" s="922">
        <v>0</v>
      </c>
      <c r="J266" s="922">
        <v>0</v>
      </c>
      <c r="K266" s="922">
        <v>0</v>
      </c>
      <c r="L266" s="922">
        <v>0</v>
      </c>
      <c r="M266" s="922">
        <v>0</v>
      </c>
      <c r="N266" s="922">
        <v>0</v>
      </c>
      <c r="O266" s="922">
        <v>0</v>
      </c>
      <c r="P266" s="922">
        <v>0</v>
      </c>
      <c r="Q266" s="922">
        <v>0</v>
      </c>
      <c r="R266" s="922">
        <v>0</v>
      </c>
      <c r="S266" s="924">
        <v>0</v>
      </c>
    </row>
    <row r="267" spans="1:19">
      <c r="A267" s="917" t="s">
        <v>126</v>
      </c>
      <c r="B267" s="918" t="s">
        <v>47</v>
      </c>
      <c r="C267" s="919" t="s">
        <v>48</v>
      </c>
      <c r="D267" s="918" t="s">
        <v>551</v>
      </c>
      <c r="E267" s="920" t="s">
        <v>552</v>
      </c>
      <c r="F267" s="920"/>
      <c r="G267" s="921" t="s">
        <v>130</v>
      </c>
      <c r="H267" s="975"/>
      <c r="I267" s="922">
        <v>255830000</v>
      </c>
      <c r="J267" s="922">
        <v>0</v>
      </c>
      <c r="K267" s="922">
        <v>0</v>
      </c>
      <c r="L267" s="922">
        <v>0</v>
      </c>
      <c r="M267" s="922">
        <v>0</v>
      </c>
      <c r="N267" s="922">
        <v>0</v>
      </c>
      <c r="O267" s="922">
        <v>0</v>
      </c>
      <c r="P267" s="922">
        <v>0</v>
      </c>
      <c r="Q267" s="922">
        <v>255830000</v>
      </c>
      <c r="R267" s="922">
        <v>0</v>
      </c>
      <c r="S267" s="924">
        <v>0</v>
      </c>
    </row>
    <row r="268" spans="1:19">
      <c r="A268" s="917" t="s">
        <v>126</v>
      </c>
      <c r="B268" s="918" t="s">
        <v>47</v>
      </c>
      <c r="C268" s="919" t="s">
        <v>48</v>
      </c>
      <c r="D268" s="918" t="s">
        <v>551</v>
      </c>
      <c r="E268" s="920" t="s">
        <v>552</v>
      </c>
      <c r="F268" s="920"/>
      <c r="G268" s="921" t="s">
        <v>131</v>
      </c>
      <c r="H268" s="975"/>
      <c r="I268" s="922">
        <v>255830000</v>
      </c>
      <c r="J268" s="922">
        <v>0</v>
      </c>
      <c r="K268" s="922">
        <v>0</v>
      </c>
      <c r="L268" s="922">
        <v>0</v>
      </c>
      <c r="M268" s="922">
        <v>0</v>
      </c>
      <c r="N268" s="922">
        <v>0</v>
      </c>
      <c r="O268" s="922">
        <v>0</v>
      </c>
      <c r="P268" s="922">
        <v>0</v>
      </c>
      <c r="Q268" s="922">
        <v>255830000</v>
      </c>
      <c r="R268" s="922">
        <v>0</v>
      </c>
      <c r="S268" s="924">
        <v>0</v>
      </c>
    </row>
    <row r="269" spans="1:19" ht="22.5">
      <c r="A269" s="917" t="s">
        <v>126</v>
      </c>
      <c r="B269" s="918" t="s">
        <v>47</v>
      </c>
      <c r="C269" s="919" t="s">
        <v>48</v>
      </c>
      <c r="D269" s="918" t="s">
        <v>553</v>
      </c>
      <c r="E269" s="920" t="s">
        <v>554</v>
      </c>
      <c r="F269" s="920"/>
      <c r="G269" s="921" t="s">
        <v>129</v>
      </c>
      <c r="H269" s="975"/>
      <c r="I269" s="922">
        <v>0</v>
      </c>
      <c r="J269" s="922">
        <v>0</v>
      </c>
      <c r="K269" s="922">
        <v>0</v>
      </c>
      <c r="L269" s="922">
        <v>0</v>
      </c>
      <c r="M269" s="922">
        <v>0</v>
      </c>
      <c r="N269" s="922">
        <v>0</v>
      </c>
      <c r="O269" s="922">
        <v>0</v>
      </c>
      <c r="P269" s="922">
        <v>0</v>
      </c>
      <c r="Q269" s="922">
        <v>0</v>
      </c>
      <c r="R269" s="922">
        <v>0</v>
      </c>
      <c r="S269" s="924">
        <v>0</v>
      </c>
    </row>
    <row r="270" spans="1:19" ht="22.5">
      <c r="A270" s="917" t="s">
        <v>126</v>
      </c>
      <c r="B270" s="918" t="s">
        <v>47</v>
      </c>
      <c r="C270" s="919" t="s">
        <v>48</v>
      </c>
      <c r="D270" s="918" t="s">
        <v>553</v>
      </c>
      <c r="E270" s="920" t="s">
        <v>554</v>
      </c>
      <c r="F270" s="920"/>
      <c r="G270" s="921" t="s">
        <v>130</v>
      </c>
      <c r="H270" s="975"/>
      <c r="I270" s="922">
        <v>14803000</v>
      </c>
      <c r="J270" s="922">
        <v>0</v>
      </c>
      <c r="K270" s="922">
        <v>0</v>
      </c>
      <c r="L270" s="922">
        <v>0</v>
      </c>
      <c r="M270" s="922">
        <v>0</v>
      </c>
      <c r="N270" s="922">
        <v>0</v>
      </c>
      <c r="O270" s="922">
        <v>0</v>
      </c>
      <c r="P270" s="922">
        <v>0</v>
      </c>
      <c r="Q270" s="922">
        <v>14803000</v>
      </c>
      <c r="R270" s="922">
        <v>0</v>
      </c>
      <c r="S270" s="924">
        <v>0</v>
      </c>
    </row>
    <row r="271" spans="1:19" ht="22.5">
      <c r="A271" s="917" t="s">
        <v>126</v>
      </c>
      <c r="B271" s="918" t="s">
        <v>47</v>
      </c>
      <c r="C271" s="919" t="s">
        <v>48</v>
      </c>
      <c r="D271" s="918" t="s">
        <v>553</v>
      </c>
      <c r="E271" s="920" t="s">
        <v>554</v>
      </c>
      <c r="F271" s="920"/>
      <c r="G271" s="921" t="s">
        <v>131</v>
      </c>
      <c r="H271" s="975"/>
      <c r="I271" s="922">
        <v>14803000</v>
      </c>
      <c r="J271" s="922">
        <v>0</v>
      </c>
      <c r="K271" s="922">
        <v>0</v>
      </c>
      <c r="L271" s="922">
        <v>0</v>
      </c>
      <c r="M271" s="922">
        <v>0</v>
      </c>
      <c r="N271" s="922">
        <v>0</v>
      </c>
      <c r="O271" s="922">
        <v>0</v>
      </c>
      <c r="P271" s="922">
        <v>0</v>
      </c>
      <c r="Q271" s="922">
        <v>14803000</v>
      </c>
      <c r="R271" s="922">
        <v>0</v>
      </c>
      <c r="S271" s="924">
        <v>0</v>
      </c>
    </row>
    <row r="272" spans="1:19" ht="22.5">
      <c r="A272" s="917" t="s">
        <v>126</v>
      </c>
      <c r="B272" s="918" t="s">
        <v>47</v>
      </c>
      <c r="C272" s="919" t="s">
        <v>48</v>
      </c>
      <c r="D272" s="918" t="s">
        <v>555</v>
      </c>
      <c r="E272" s="920" t="s">
        <v>556</v>
      </c>
      <c r="F272" s="920"/>
      <c r="G272" s="921" t="s">
        <v>129</v>
      </c>
      <c r="H272" s="975"/>
      <c r="I272" s="922">
        <v>0</v>
      </c>
      <c r="J272" s="922">
        <v>0</v>
      </c>
      <c r="K272" s="922">
        <v>0</v>
      </c>
      <c r="L272" s="922">
        <v>0</v>
      </c>
      <c r="M272" s="922">
        <v>0</v>
      </c>
      <c r="N272" s="922">
        <v>0</v>
      </c>
      <c r="O272" s="922">
        <v>0</v>
      </c>
      <c r="P272" s="922">
        <v>0</v>
      </c>
      <c r="Q272" s="922">
        <v>0</v>
      </c>
      <c r="R272" s="922">
        <v>0</v>
      </c>
      <c r="S272" s="924">
        <v>0</v>
      </c>
    </row>
    <row r="273" spans="1:19" ht="22.5">
      <c r="A273" s="917" t="s">
        <v>126</v>
      </c>
      <c r="B273" s="918" t="s">
        <v>47</v>
      </c>
      <c r="C273" s="919" t="s">
        <v>48</v>
      </c>
      <c r="D273" s="918" t="s">
        <v>555</v>
      </c>
      <c r="E273" s="920" t="s">
        <v>556</v>
      </c>
      <c r="F273" s="920"/>
      <c r="G273" s="921" t="s">
        <v>130</v>
      </c>
      <c r="H273" s="975"/>
      <c r="I273" s="922">
        <v>2492000</v>
      </c>
      <c r="J273" s="922">
        <v>0</v>
      </c>
      <c r="K273" s="922">
        <v>0</v>
      </c>
      <c r="L273" s="922">
        <v>0</v>
      </c>
      <c r="M273" s="922">
        <v>0</v>
      </c>
      <c r="N273" s="922">
        <v>0</v>
      </c>
      <c r="O273" s="922">
        <v>0</v>
      </c>
      <c r="P273" s="922">
        <v>0</v>
      </c>
      <c r="Q273" s="922">
        <v>2492000</v>
      </c>
      <c r="R273" s="922">
        <v>0</v>
      </c>
      <c r="S273" s="924">
        <v>0</v>
      </c>
    </row>
    <row r="274" spans="1:19" ht="22.5">
      <c r="A274" s="917" t="s">
        <v>126</v>
      </c>
      <c r="B274" s="918" t="s">
        <v>47</v>
      </c>
      <c r="C274" s="919" t="s">
        <v>48</v>
      </c>
      <c r="D274" s="918" t="s">
        <v>555</v>
      </c>
      <c r="E274" s="920" t="s">
        <v>556</v>
      </c>
      <c r="F274" s="920"/>
      <c r="G274" s="921" t="s">
        <v>131</v>
      </c>
      <c r="H274" s="975"/>
      <c r="I274" s="922">
        <v>2492000</v>
      </c>
      <c r="J274" s="922">
        <v>0</v>
      </c>
      <c r="K274" s="922">
        <v>0</v>
      </c>
      <c r="L274" s="922">
        <v>0</v>
      </c>
      <c r="M274" s="922">
        <v>0</v>
      </c>
      <c r="N274" s="922">
        <v>0</v>
      </c>
      <c r="O274" s="922">
        <v>0</v>
      </c>
      <c r="P274" s="922">
        <v>0</v>
      </c>
      <c r="Q274" s="922">
        <v>2492000</v>
      </c>
      <c r="R274" s="922">
        <v>0</v>
      </c>
      <c r="S274" s="924">
        <v>0</v>
      </c>
    </row>
    <row r="275" spans="1:19" ht="22.5">
      <c r="A275" s="917" t="s">
        <v>126</v>
      </c>
      <c r="B275" s="918" t="s">
        <v>47</v>
      </c>
      <c r="C275" s="919" t="s">
        <v>48</v>
      </c>
      <c r="D275" s="918" t="s">
        <v>557</v>
      </c>
      <c r="E275" s="920" t="s">
        <v>558</v>
      </c>
      <c r="F275" s="920"/>
      <c r="G275" s="921" t="s">
        <v>129</v>
      </c>
      <c r="H275" s="975"/>
      <c r="I275" s="922">
        <v>0</v>
      </c>
      <c r="J275" s="922">
        <v>0</v>
      </c>
      <c r="K275" s="922">
        <v>0</v>
      </c>
      <c r="L275" s="922">
        <v>0</v>
      </c>
      <c r="M275" s="922">
        <v>0</v>
      </c>
      <c r="N275" s="922">
        <v>0</v>
      </c>
      <c r="O275" s="922">
        <v>0</v>
      </c>
      <c r="P275" s="922">
        <v>0</v>
      </c>
      <c r="Q275" s="922">
        <v>0</v>
      </c>
      <c r="R275" s="922">
        <v>0</v>
      </c>
      <c r="S275" s="924">
        <v>0</v>
      </c>
    </row>
    <row r="276" spans="1:19" ht="22.5">
      <c r="A276" s="917" t="s">
        <v>126</v>
      </c>
      <c r="B276" s="918" t="s">
        <v>47</v>
      </c>
      <c r="C276" s="919" t="s">
        <v>48</v>
      </c>
      <c r="D276" s="918" t="s">
        <v>557</v>
      </c>
      <c r="E276" s="920" t="s">
        <v>558</v>
      </c>
      <c r="F276" s="920"/>
      <c r="G276" s="921" t="s">
        <v>130</v>
      </c>
      <c r="H276" s="975"/>
      <c r="I276" s="922">
        <v>22042000</v>
      </c>
      <c r="J276" s="922">
        <v>0</v>
      </c>
      <c r="K276" s="922">
        <v>0</v>
      </c>
      <c r="L276" s="922">
        <v>0</v>
      </c>
      <c r="M276" s="922">
        <v>0</v>
      </c>
      <c r="N276" s="922">
        <v>0</v>
      </c>
      <c r="O276" s="922">
        <v>0</v>
      </c>
      <c r="P276" s="922">
        <v>0</v>
      </c>
      <c r="Q276" s="922">
        <v>22042000</v>
      </c>
      <c r="R276" s="922">
        <v>0</v>
      </c>
      <c r="S276" s="924">
        <v>0</v>
      </c>
    </row>
    <row r="277" spans="1:19" ht="22.5">
      <c r="A277" s="917" t="s">
        <v>126</v>
      </c>
      <c r="B277" s="918" t="s">
        <v>47</v>
      </c>
      <c r="C277" s="919" t="s">
        <v>48</v>
      </c>
      <c r="D277" s="918" t="s">
        <v>557</v>
      </c>
      <c r="E277" s="920" t="s">
        <v>558</v>
      </c>
      <c r="F277" s="920"/>
      <c r="G277" s="921" t="s">
        <v>131</v>
      </c>
      <c r="H277" s="975"/>
      <c r="I277" s="922">
        <v>22042000</v>
      </c>
      <c r="J277" s="922">
        <v>0</v>
      </c>
      <c r="K277" s="922">
        <v>0</v>
      </c>
      <c r="L277" s="922">
        <v>0</v>
      </c>
      <c r="M277" s="922">
        <v>0</v>
      </c>
      <c r="N277" s="922">
        <v>0</v>
      </c>
      <c r="O277" s="922">
        <v>0</v>
      </c>
      <c r="P277" s="922">
        <v>0</v>
      </c>
      <c r="Q277" s="922">
        <v>22042000</v>
      </c>
      <c r="R277" s="922">
        <v>0</v>
      </c>
      <c r="S277" s="924">
        <v>0</v>
      </c>
    </row>
    <row r="278" spans="1:19" ht="22.5">
      <c r="A278" s="917" t="s">
        <v>126</v>
      </c>
      <c r="B278" s="918" t="s">
        <v>47</v>
      </c>
      <c r="C278" s="919" t="s">
        <v>48</v>
      </c>
      <c r="D278" s="918" t="s">
        <v>559</v>
      </c>
      <c r="E278" s="920" t="s">
        <v>560</v>
      </c>
      <c r="F278" s="920"/>
      <c r="G278" s="921" t="s">
        <v>129</v>
      </c>
      <c r="H278" s="975"/>
      <c r="I278" s="922">
        <v>0</v>
      </c>
      <c r="J278" s="922">
        <v>0</v>
      </c>
      <c r="K278" s="922">
        <v>0</v>
      </c>
      <c r="L278" s="922">
        <v>0</v>
      </c>
      <c r="M278" s="922">
        <v>0</v>
      </c>
      <c r="N278" s="922">
        <v>0</v>
      </c>
      <c r="O278" s="922">
        <v>0</v>
      </c>
      <c r="P278" s="922">
        <v>0</v>
      </c>
      <c r="Q278" s="922">
        <v>0</v>
      </c>
      <c r="R278" s="922">
        <v>0</v>
      </c>
      <c r="S278" s="924">
        <v>0</v>
      </c>
    </row>
    <row r="279" spans="1:19" ht="22.5">
      <c r="A279" s="917" t="s">
        <v>126</v>
      </c>
      <c r="B279" s="918" t="s">
        <v>47</v>
      </c>
      <c r="C279" s="919" t="s">
        <v>48</v>
      </c>
      <c r="D279" s="918" t="s">
        <v>559</v>
      </c>
      <c r="E279" s="920" t="s">
        <v>560</v>
      </c>
      <c r="F279" s="920"/>
      <c r="G279" s="921" t="s">
        <v>130</v>
      </c>
      <c r="H279" s="975"/>
      <c r="I279" s="922">
        <v>293157000</v>
      </c>
      <c r="J279" s="922">
        <v>0</v>
      </c>
      <c r="K279" s="922">
        <v>0</v>
      </c>
      <c r="L279" s="922">
        <v>0</v>
      </c>
      <c r="M279" s="922">
        <v>0</v>
      </c>
      <c r="N279" s="922">
        <v>0</v>
      </c>
      <c r="O279" s="922">
        <v>0</v>
      </c>
      <c r="P279" s="922">
        <v>0</v>
      </c>
      <c r="Q279" s="922">
        <v>293157000</v>
      </c>
      <c r="R279" s="922">
        <v>0</v>
      </c>
      <c r="S279" s="924">
        <v>0</v>
      </c>
    </row>
    <row r="280" spans="1:19" ht="22.5">
      <c r="A280" s="917" t="s">
        <v>126</v>
      </c>
      <c r="B280" s="918" t="s">
        <v>47</v>
      </c>
      <c r="C280" s="919" t="s">
        <v>48</v>
      </c>
      <c r="D280" s="918" t="s">
        <v>559</v>
      </c>
      <c r="E280" s="920" t="s">
        <v>560</v>
      </c>
      <c r="F280" s="920"/>
      <c r="G280" s="921" t="s">
        <v>131</v>
      </c>
      <c r="H280" s="975"/>
      <c r="I280" s="922">
        <v>293157000</v>
      </c>
      <c r="J280" s="922">
        <v>0</v>
      </c>
      <c r="K280" s="922">
        <v>0</v>
      </c>
      <c r="L280" s="922">
        <v>0</v>
      </c>
      <c r="M280" s="922">
        <v>0</v>
      </c>
      <c r="N280" s="922">
        <v>0</v>
      </c>
      <c r="O280" s="922">
        <v>0</v>
      </c>
      <c r="P280" s="922">
        <v>0</v>
      </c>
      <c r="Q280" s="922">
        <v>293157000</v>
      </c>
      <c r="R280" s="922">
        <v>0</v>
      </c>
      <c r="S280" s="924">
        <v>0</v>
      </c>
    </row>
    <row r="281" spans="1:19" ht="22.5">
      <c r="A281" s="917" t="s">
        <v>126</v>
      </c>
      <c r="B281" s="918" t="s">
        <v>47</v>
      </c>
      <c r="C281" s="919" t="s">
        <v>48</v>
      </c>
      <c r="D281" s="918" t="s">
        <v>561</v>
      </c>
      <c r="E281" s="920" t="s">
        <v>562</v>
      </c>
      <c r="F281" s="920"/>
      <c r="G281" s="921" t="s">
        <v>129</v>
      </c>
      <c r="H281" s="975"/>
      <c r="I281" s="922">
        <v>0</v>
      </c>
      <c r="J281" s="922">
        <v>0</v>
      </c>
      <c r="K281" s="922">
        <v>0</v>
      </c>
      <c r="L281" s="922">
        <v>0</v>
      </c>
      <c r="M281" s="922">
        <v>0</v>
      </c>
      <c r="N281" s="922">
        <v>0</v>
      </c>
      <c r="O281" s="922">
        <v>0</v>
      </c>
      <c r="P281" s="922">
        <v>0</v>
      </c>
      <c r="Q281" s="922">
        <v>0</v>
      </c>
      <c r="R281" s="922">
        <v>0</v>
      </c>
      <c r="S281" s="924">
        <v>0</v>
      </c>
    </row>
    <row r="282" spans="1:19" ht="22.5">
      <c r="A282" s="917" t="s">
        <v>126</v>
      </c>
      <c r="B282" s="918" t="s">
        <v>47</v>
      </c>
      <c r="C282" s="919" t="s">
        <v>48</v>
      </c>
      <c r="D282" s="918" t="s">
        <v>561</v>
      </c>
      <c r="E282" s="920" t="s">
        <v>562</v>
      </c>
      <c r="F282" s="920"/>
      <c r="G282" s="921" t="s">
        <v>130</v>
      </c>
      <c r="H282" s="975"/>
      <c r="I282" s="922">
        <v>4055000</v>
      </c>
      <c r="J282" s="922">
        <v>0</v>
      </c>
      <c r="K282" s="922">
        <v>0</v>
      </c>
      <c r="L282" s="922">
        <v>0</v>
      </c>
      <c r="M282" s="922">
        <v>0</v>
      </c>
      <c r="N282" s="922">
        <v>0</v>
      </c>
      <c r="O282" s="922">
        <v>0</v>
      </c>
      <c r="P282" s="922">
        <v>0</v>
      </c>
      <c r="Q282" s="922">
        <v>4055000</v>
      </c>
      <c r="R282" s="922">
        <v>0</v>
      </c>
      <c r="S282" s="924">
        <v>0</v>
      </c>
    </row>
    <row r="283" spans="1:19" ht="22.5">
      <c r="A283" s="917" t="s">
        <v>126</v>
      </c>
      <c r="B283" s="918" t="s">
        <v>47</v>
      </c>
      <c r="C283" s="919" t="s">
        <v>48</v>
      </c>
      <c r="D283" s="918" t="s">
        <v>561</v>
      </c>
      <c r="E283" s="920" t="s">
        <v>562</v>
      </c>
      <c r="F283" s="920"/>
      <c r="G283" s="921" t="s">
        <v>131</v>
      </c>
      <c r="H283" s="975"/>
      <c r="I283" s="922">
        <v>4055000</v>
      </c>
      <c r="J283" s="922">
        <v>0</v>
      </c>
      <c r="K283" s="922">
        <v>0</v>
      </c>
      <c r="L283" s="922">
        <v>0</v>
      </c>
      <c r="M283" s="922">
        <v>0</v>
      </c>
      <c r="N283" s="922">
        <v>0</v>
      </c>
      <c r="O283" s="922">
        <v>0</v>
      </c>
      <c r="P283" s="922">
        <v>0</v>
      </c>
      <c r="Q283" s="922">
        <v>4055000</v>
      </c>
      <c r="R283" s="922">
        <v>0</v>
      </c>
      <c r="S283" s="924">
        <v>0</v>
      </c>
    </row>
    <row r="284" spans="1:19" ht="22.5">
      <c r="A284" s="917" t="s">
        <v>126</v>
      </c>
      <c r="B284" s="918" t="s">
        <v>47</v>
      </c>
      <c r="C284" s="919" t="s">
        <v>48</v>
      </c>
      <c r="D284" s="918" t="s">
        <v>563</v>
      </c>
      <c r="E284" s="920" t="s">
        <v>564</v>
      </c>
      <c r="F284" s="920"/>
      <c r="G284" s="921" t="s">
        <v>129</v>
      </c>
      <c r="H284" s="975"/>
      <c r="I284" s="922">
        <v>0</v>
      </c>
      <c r="J284" s="922">
        <v>0</v>
      </c>
      <c r="K284" s="922">
        <v>0</v>
      </c>
      <c r="L284" s="922">
        <v>0</v>
      </c>
      <c r="M284" s="922">
        <v>0</v>
      </c>
      <c r="N284" s="922">
        <v>0</v>
      </c>
      <c r="O284" s="922">
        <v>0</v>
      </c>
      <c r="P284" s="922">
        <v>0</v>
      </c>
      <c r="Q284" s="922">
        <v>0</v>
      </c>
      <c r="R284" s="922">
        <v>0</v>
      </c>
      <c r="S284" s="924">
        <v>0</v>
      </c>
    </row>
    <row r="285" spans="1:19" ht="22.5">
      <c r="A285" s="917" t="s">
        <v>126</v>
      </c>
      <c r="B285" s="918" t="s">
        <v>47</v>
      </c>
      <c r="C285" s="919" t="s">
        <v>48</v>
      </c>
      <c r="D285" s="918" t="s">
        <v>563</v>
      </c>
      <c r="E285" s="920" t="s">
        <v>564</v>
      </c>
      <c r="F285" s="920"/>
      <c r="G285" s="921" t="s">
        <v>130</v>
      </c>
      <c r="H285" s="975"/>
      <c r="I285" s="922">
        <v>2767000</v>
      </c>
      <c r="J285" s="922">
        <v>0</v>
      </c>
      <c r="K285" s="922">
        <v>0</v>
      </c>
      <c r="L285" s="922">
        <v>0</v>
      </c>
      <c r="M285" s="922">
        <v>0</v>
      </c>
      <c r="N285" s="922">
        <v>0</v>
      </c>
      <c r="O285" s="922">
        <v>0</v>
      </c>
      <c r="P285" s="922">
        <v>0</v>
      </c>
      <c r="Q285" s="922">
        <v>2767000</v>
      </c>
      <c r="R285" s="922">
        <v>0</v>
      </c>
      <c r="S285" s="924">
        <v>0</v>
      </c>
    </row>
    <row r="286" spans="1:19" ht="22.5">
      <c r="A286" s="917" t="s">
        <v>126</v>
      </c>
      <c r="B286" s="918" t="s">
        <v>47</v>
      </c>
      <c r="C286" s="919" t="s">
        <v>48</v>
      </c>
      <c r="D286" s="918" t="s">
        <v>563</v>
      </c>
      <c r="E286" s="920" t="s">
        <v>564</v>
      </c>
      <c r="F286" s="920"/>
      <c r="G286" s="921" t="s">
        <v>131</v>
      </c>
      <c r="H286" s="975"/>
      <c r="I286" s="922">
        <v>2767000</v>
      </c>
      <c r="J286" s="922">
        <v>0</v>
      </c>
      <c r="K286" s="922">
        <v>0</v>
      </c>
      <c r="L286" s="922">
        <v>0</v>
      </c>
      <c r="M286" s="922">
        <v>0</v>
      </c>
      <c r="N286" s="922">
        <v>0</v>
      </c>
      <c r="O286" s="922">
        <v>0</v>
      </c>
      <c r="P286" s="922">
        <v>0</v>
      </c>
      <c r="Q286" s="922">
        <v>2767000</v>
      </c>
      <c r="R286" s="922">
        <v>0</v>
      </c>
      <c r="S286" s="924">
        <v>0</v>
      </c>
    </row>
    <row r="287" spans="1:19" ht="22.5">
      <c r="A287" s="917" t="s">
        <v>126</v>
      </c>
      <c r="B287" s="918" t="s">
        <v>47</v>
      </c>
      <c r="C287" s="919" t="s">
        <v>48</v>
      </c>
      <c r="D287" s="918" t="s">
        <v>565</v>
      </c>
      <c r="E287" s="920" t="s">
        <v>566</v>
      </c>
      <c r="F287" s="920"/>
      <c r="G287" s="921" t="s">
        <v>129</v>
      </c>
      <c r="H287" s="975"/>
      <c r="I287" s="922">
        <v>0</v>
      </c>
      <c r="J287" s="922">
        <v>0</v>
      </c>
      <c r="K287" s="922">
        <v>0</v>
      </c>
      <c r="L287" s="922">
        <v>0</v>
      </c>
      <c r="M287" s="922">
        <v>0</v>
      </c>
      <c r="N287" s="922">
        <v>0</v>
      </c>
      <c r="O287" s="922">
        <v>0</v>
      </c>
      <c r="P287" s="922">
        <v>0</v>
      </c>
      <c r="Q287" s="922">
        <v>0</v>
      </c>
      <c r="R287" s="922">
        <v>0</v>
      </c>
      <c r="S287" s="924">
        <v>0</v>
      </c>
    </row>
    <row r="288" spans="1:19" ht="22.5">
      <c r="A288" s="917" t="s">
        <v>126</v>
      </c>
      <c r="B288" s="918" t="s">
        <v>47</v>
      </c>
      <c r="C288" s="919" t="s">
        <v>48</v>
      </c>
      <c r="D288" s="918" t="s">
        <v>565</v>
      </c>
      <c r="E288" s="920" t="s">
        <v>566</v>
      </c>
      <c r="F288" s="920"/>
      <c r="G288" s="921" t="s">
        <v>130</v>
      </c>
      <c r="H288" s="975"/>
      <c r="I288" s="922">
        <v>27115000</v>
      </c>
      <c r="J288" s="922">
        <v>0</v>
      </c>
      <c r="K288" s="922">
        <v>0</v>
      </c>
      <c r="L288" s="922">
        <v>0</v>
      </c>
      <c r="M288" s="922">
        <v>0</v>
      </c>
      <c r="N288" s="922">
        <v>0</v>
      </c>
      <c r="O288" s="922">
        <v>0</v>
      </c>
      <c r="P288" s="922">
        <v>0</v>
      </c>
      <c r="Q288" s="922">
        <v>27115000</v>
      </c>
      <c r="R288" s="922">
        <v>0</v>
      </c>
      <c r="S288" s="924">
        <v>0</v>
      </c>
    </row>
    <row r="289" spans="1:19" ht="22.5">
      <c r="A289" s="917" t="s">
        <v>126</v>
      </c>
      <c r="B289" s="918" t="s">
        <v>47</v>
      </c>
      <c r="C289" s="919" t="s">
        <v>48</v>
      </c>
      <c r="D289" s="918" t="s">
        <v>565</v>
      </c>
      <c r="E289" s="920" t="s">
        <v>566</v>
      </c>
      <c r="F289" s="920"/>
      <c r="G289" s="921" t="s">
        <v>131</v>
      </c>
      <c r="H289" s="975"/>
      <c r="I289" s="922">
        <v>27115000</v>
      </c>
      <c r="J289" s="922">
        <v>0</v>
      </c>
      <c r="K289" s="922">
        <v>0</v>
      </c>
      <c r="L289" s="922">
        <v>0</v>
      </c>
      <c r="M289" s="922">
        <v>0</v>
      </c>
      <c r="N289" s="922">
        <v>0</v>
      </c>
      <c r="O289" s="922">
        <v>0</v>
      </c>
      <c r="P289" s="922">
        <v>0</v>
      </c>
      <c r="Q289" s="922">
        <v>27115000</v>
      </c>
      <c r="R289" s="922">
        <v>0</v>
      </c>
      <c r="S289" s="924">
        <v>0</v>
      </c>
    </row>
    <row r="290" spans="1:19" ht="22.5">
      <c r="A290" s="917" t="s">
        <v>126</v>
      </c>
      <c r="B290" s="918" t="s">
        <v>47</v>
      </c>
      <c r="C290" s="919" t="s">
        <v>48</v>
      </c>
      <c r="D290" s="918" t="s">
        <v>567</v>
      </c>
      <c r="E290" s="920" t="s">
        <v>568</v>
      </c>
      <c r="F290" s="920"/>
      <c r="G290" s="921" t="s">
        <v>129</v>
      </c>
      <c r="H290" s="975"/>
      <c r="I290" s="922">
        <v>0</v>
      </c>
      <c r="J290" s="922">
        <v>0</v>
      </c>
      <c r="K290" s="922">
        <v>0</v>
      </c>
      <c r="L290" s="922">
        <v>0</v>
      </c>
      <c r="M290" s="922">
        <v>0</v>
      </c>
      <c r="N290" s="922">
        <v>0</v>
      </c>
      <c r="O290" s="922">
        <v>0</v>
      </c>
      <c r="P290" s="922">
        <v>0</v>
      </c>
      <c r="Q290" s="922">
        <v>0</v>
      </c>
      <c r="R290" s="922">
        <v>0</v>
      </c>
      <c r="S290" s="924">
        <v>0</v>
      </c>
    </row>
    <row r="291" spans="1:19" ht="22.5">
      <c r="A291" s="917" t="s">
        <v>126</v>
      </c>
      <c r="B291" s="918" t="s">
        <v>47</v>
      </c>
      <c r="C291" s="919" t="s">
        <v>48</v>
      </c>
      <c r="D291" s="918" t="s">
        <v>567</v>
      </c>
      <c r="E291" s="920" t="s">
        <v>568</v>
      </c>
      <c r="F291" s="920"/>
      <c r="G291" s="921" t="s">
        <v>130</v>
      </c>
      <c r="H291" s="975"/>
      <c r="I291" s="922">
        <v>429431000</v>
      </c>
      <c r="J291" s="922">
        <v>0</v>
      </c>
      <c r="K291" s="922">
        <v>0</v>
      </c>
      <c r="L291" s="922">
        <v>0</v>
      </c>
      <c r="M291" s="922">
        <v>0</v>
      </c>
      <c r="N291" s="922">
        <v>0</v>
      </c>
      <c r="O291" s="922">
        <v>0</v>
      </c>
      <c r="P291" s="922">
        <v>0</v>
      </c>
      <c r="Q291" s="922">
        <v>429431000</v>
      </c>
      <c r="R291" s="922">
        <v>0</v>
      </c>
      <c r="S291" s="924">
        <v>0</v>
      </c>
    </row>
    <row r="292" spans="1:19" ht="22.5">
      <c r="A292" s="917" t="s">
        <v>126</v>
      </c>
      <c r="B292" s="918" t="s">
        <v>47</v>
      </c>
      <c r="C292" s="919" t="s">
        <v>48</v>
      </c>
      <c r="D292" s="918" t="s">
        <v>567</v>
      </c>
      <c r="E292" s="920" t="s">
        <v>568</v>
      </c>
      <c r="F292" s="920"/>
      <c r="G292" s="921" t="s">
        <v>131</v>
      </c>
      <c r="H292" s="975"/>
      <c r="I292" s="922">
        <v>429431000</v>
      </c>
      <c r="J292" s="922">
        <v>0</v>
      </c>
      <c r="K292" s="922">
        <v>0</v>
      </c>
      <c r="L292" s="922">
        <v>0</v>
      </c>
      <c r="M292" s="922">
        <v>0</v>
      </c>
      <c r="N292" s="922">
        <v>0</v>
      </c>
      <c r="O292" s="922">
        <v>0</v>
      </c>
      <c r="P292" s="922">
        <v>0</v>
      </c>
      <c r="Q292" s="922">
        <v>429431000</v>
      </c>
      <c r="R292" s="922">
        <v>0</v>
      </c>
      <c r="S292" s="924">
        <v>0</v>
      </c>
    </row>
    <row r="293" spans="1:19" ht="22.5">
      <c r="A293" s="917" t="s">
        <v>126</v>
      </c>
      <c r="B293" s="918" t="s">
        <v>47</v>
      </c>
      <c r="C293" s="919" t="s">
        <v>48</v>
      </c>
      <c r="D293" s="918" t="s">
        <v>569</v>
      </c>
      <c r="E293" s="920" t="s">
        <v>570</v>
      </c>
      <c r="F293" s="920"/>
      <c r="G293" s="921" t="s">
        <v>129</v>
      </c>
      <c r="H293" s="975"/>
      <c r="I293" s="922">
        <v>0</v>
      </c>
      <c r="J293" s="922">
        <v>0</v>
      </c>
      <c r="K293" s="922">
        <v>0</v>
      </c>
      <c r="L293" s="922">
        <v>0</v>
      </c>
      <c r="M293" s="922">
        <v>0</v>
      </c>
      <c r="N293" s="922">
        <v>0</v>
      </c>
      <c r="O293" s="922">
        <v>0</v>
      </c>
      <c r="P293" s="922">
        <v>0</v>
      </c>
      <c r="Q293" s="922">
        <v>0</v>
      </c>
      <c r="R293" s="922">
        <v>0</v>
      </c>
      <c r="S293" s="924">
        <v>0</v>
      </c>
    </row>
    <row r="294" spans="1:19" ht="22.5">
      <c r="A294" s="917" t="s">
        <v>126</v>
      </c>
      <c r="B294" s="918" t="s">
        <v>47</v>
      </c>
      <c r="C294" s="919" t="s">
        <v>48</v>
      </c>
      <c r="D294" s="918" t="s">
        <v>569</v>
      </c>
      <c r="E294" s="920" t="s">
        <v>570</v>
      </c>
      <c r="F294" s="920"/>
      <c r="G294" s="921" t="s">
        <v>130</v>
      </c>
      <c r="H294" s="975"/>
      <c r="I294" s="922">
        <v>41268000</v>
      </c>
      <c r="J294" s="922">
        <v>0</v>
      </c>
      <c r="K294" s="922">
        <v>0</v>
      </c>
      <c r="L294" s="922">
        <v>0</v>
      </c>
      <c r="M294" s="922">
        <v>0</v>
      </c>
      <c r="N294" s="922">
        <v>0</v>
      </c>
      <c r="O294" s="922">
        <v>0</v>
      </c>
      <c r="P294" s="922">
        <v>0</v>
      </c>
      <c r="Q294" s="922">
        <v>41268000</v>
      </c>
      <c r="R294" s="922">
        <v>0</v>
      </c>
      <c r="S294" s="924">
        <v>0</v>
      </c>
    </row>
    <row r="295" spans="1:19" ht="22.5">
      <c r="A295" s="917" t="s">
        <v>126</v>
      </c>
      <c r="B295" s="918" t="s">
        <v>47</v>
      </c>
      <c r="C295" s="919" t="s">
        <v>48</v>
      </c>
      <c r="D295" s="918" t="s">
        <v>569</v>
      </c>
      <c r="E295" s="920" t="s">
        <v>570</v>
      </c>
      <c r="F295" s="920"/>
      <c r="G295" s="921" t="s">
        <v>131</v>
      </c>
      <c r="H295" s="975"/>
      <c r="I295" s="922">
        <v>41268000</v>
      </c>
      <c r="J295" s="922">
        <v>0</v>
      </c>
      <c r="K295" s="922">
        <v>0</v>
      </c>
      <c r="L295" s="922">
        <v>0</v>
      </c>
      <c r="M295" s="922">
        <v>0</v>
      </c>
      <c r="N295" s="922">
        <v>0</v>
      </c>
      <c r="O295" s="922">
        <v>0</v>
      </c>
      <c r="P295" s="922">
        <v>0</v>
      </c>
      <c r="Q295" s="922">
        <v>41268000</v>
      </c>
      <c r="R295" s="922">
        <v>0</v>
      </c>
      <c r="S295" s="924">
        <v>0</v>
      </c>
    </row>
    <row r="296" spans="1:19" ht="22.5">
      <c r="A296" s="917" t="s">
        <v>126</v>
      </c>
      <c r="B296" s="918" t="s">
        <v>47</v>
      </c>
      <c r="C296" s="919" t="s">
        <v>48</v>
      </c>
      <c r="D296" s="918" t="s">
        <v>571</v>
      </c>
      <c r="E296" s="920" t="s">
        <v>572</v>
      </c>
      <c r="F296" s="920"/>
      <c r="G296" s="921" t="s">
        <v>129</v>
      </c>
      <c r="H296" s="975"/>
      <c r="I296" s="922">
        <v>0</v>
      </c>
      <c r="J296" s="922">
        <v>0</v>
      </c>
      <c r="K296" s="922">
        <v>0</v>
      </c>
      <c r="L296" s="922">
        <v>0</v>
      </c>
      <c r="M296" s="922">
        <v>0</v>
      </c>
      <c r="N296" s="922">
        <v>0</v>
      </c>
      <c r="O296" s="922">
        <v>0</v>
      </c>
      <c r="P296" s="922">
        <v>0</v>
      </c>
      <c r="Q296" s="922">
        <v>0</v>
      </c>
      <c r="R296" s="922">
        <v>0</v>
      </c>
      <c r="S296" s="924">
        <v>0</v>
      </c>
    </row>
    <row r="297" spans="1:19" ht="22.5">
      <c r="A297" s="917" t="s">
        <v>126</v>
      </c>
      <c r="B297" s="918" t="s">
        <v>47</v>
      </c>
      <c r="C297" s="919" t="s">
        <v>48</v>
      </c>
      <c r="D297" s="918" t="s">
        <v>571</v>
      </c>
      <c r="E297" s="920" t="s">
        <v>572</v>
      </c>
      <c r="F297" s="920"/>
      <c r="G297" s="921" t="s">
        <v>130</v>
      </c>
      <c r="H297" s="975"/>
      <c r="I297" s="922">
        <v>5108000</v>
      </c>
      <c r="J297" s="922">
        <v>0</v>
      </c>
      <c r="K297" s="922">
        <v>0</v>
      </c>
      <c r="L297" s="922">
        <v>0</v>
      </c>
      <c r="M297" s="922">
        <v>0</v>
      </c>
      <c r="N297" s="922">
        <v>0</v>
      </c>
      <c r="O297" s="922">
        <v>0</v>
      </c>
      <c r="P297" s="922">
        <v>0</v>
      </c>
      <c r="Q297" s="922">
        <v>5108000</v>
      </c>
      <c r="R297" s="922">
        <v>0</v>
      </c>
      <c r="S297" s="924">
        <v>0</v>
      </c>
    </row>
    <row r="298" spans="1:19" ht="22.5">
      <c r="A298" s="917" t="s">
        <v>126</v>
      </c>
      <c r="B298" s="918" t="s">
        <v>47</v>
      </c>
      <c r="C298" s="919" t="s">
        <v>48</v>
      </c>
      <c r="D298" s="918" t="s">
        <v>571</v>
      </c>
      <c r="E298" s="920" t="s">
        <v>572</v>
      </c>
      <c r="F298" s="920"/>
      <c r="G298" s="921" t="s">
        <v>131</v>
      </c>
      <c r="H298" s="975"/>
      <c r="I298" s="922">
        <v>5108000</v>
      </c>
      <c r="J298" s="922">
        <v>0</v>
      </c>
      <c r="K298" s="922">
        <v>0</v>
      </c>
      <c r="L298" s="922">
        <v>0</v>
      </c>
      <c r="M298" s="922">
        <v>0</v>
      </c>
      <c r="N298" s="922">
        <v>0</v>
      </c>
      <c r="O298" s="922">
        <v>0</v>
      </c>
      <c r="P298" s="922">
        <v>0</v>
      </c>
      <c r="Q298" s="922">
        <v>5108000</v>
      </c>
      <c r="R298" s="922">
        <v>0</v>
      </c>
      <c r="S298" s="924">
        <v>0</v>
      </c>
    </row>
    <row r="299" spans="1:19" ht="22.5">
      <c r="A299" s="917" t="s">
        <v>126</v>
      </c>
      <c r="B299" s="918" t="s">
        <v>47</v>
      </c>
      <c r="C299" s="919" t="s">
        <v>48</v>
      </c>
      <c r="D299" s="918" t="s">
        <v>573</v>
      </c>
      <c r="E299" s="920" t="s">
        <v>574</v>
      </c>
      <c r="F299" s="920"/>
      <c r="G299" s="921" t="s">
        <v>129</v>
      </c>
      <c r="H299" s="975"/>
      <c r="I299" s="922">
        <v>0</v>
      </c>
      <c r="J299" s="922">
        <v>0</v>
      </c>
      <c r="K299" s="922">
        <v>0</v>
      </c>
      <c r="L299" s="922">
        <v>0</v>
      </c>
      <c r="M299" s="922">
        <v>0</v>
      </c>
      <c r="N299" s="922">
        <v>0</v>
      </c>
      <c r="O299" s="922">
        <v>0</v>
      </c>
      <c r="P299" s="922">
        <v>0</v>
      </c>
      <c r="Q299" s="922">
        <v>0</v>
      </c>
      <c r="R299" s="922">
        <v>0</v>
      </c>
      <c r="S299" s="924">
        <v>0</v>
      </c>
    </row>
    <row r="300" spans="1:19" ht="22.5">
      <c r="A300" s="917" t="s">
        <v>126</v>
      </c>
      <c r="B300" s="918" t="s">
        <v>47</v>
      </c>
      <c r="C300" s="919" t="s">
        <v>48</v>
      </c>
      <c r="D300" s="918" t="s">
        <v>573</v>
      </c>
      <c r="E300" s="920" t="s">
        <v>574</v>
      </c>
      <c r="F300" s="920"/>
      <c r="G300" s="921" t="s">
        <v>130</v>
      </c>
      <c r="H300" s="975"/>
      <c r="I300" s="922">
        <v>27950000</v>
      </c>
      <c r="J300" s="922">
        <v>0</v>
      </c>
      <c r="K300" s="922">
        <v>0</v>
      </c>
      <c r="L300" s="922">
        <v>0</v>
      </c>
      <c r="M300" s="922">
        <v>0</v>
      </c>
      <c r="N300" s="922">
        <v>0</v>
      </c>
      <c r="O300" s="922">
        <v>0</v>
      </c>
      <c r="P300" s="922">
        <v>0</v>
      </c>
      <c r="Q300" s="922">
        <v>27950000</v>
      </c>
      <c r="R300" s="922">
        <v>0</v>
      </c>
      <c r="S300" s="924">
        <v>0</v>
      </c>
    </row>
    <row r="301" spans="1:19" ht="22.5">
      <c r="A301" s="917" t="s">
        <v>126</v>
      </c>
      <c r="B301" s="918" t="s">
        <v>47</v>
      </c>
      <c r="C301" s="919" t="s">
        <v>48</v>
      </c>
      <c r="D301" s="918" t="s">
        <v>573</v>
      </c>
      <c r="E301" s="920" t="s">
        <v>574</v>
      </c>
      <c r="F301" s="920"/>
      <c r="G301" s="921" t="s">
        <v>131</v>
      </c>
      <c r="H301" s="975"/>
      <c r="I301" s="922">
        <v>27950000</v>
      </c>
      <c r="J301" s="922">
        <v>0</v>
      </c>
      <c r="K301" s="922">
        <v>0</v>
      </c>
      <c r="L301" s="922">
        <v>0</v>
      </c>
      <c r="M301" s="922">
        <v>0</v>
      </c>
      <c r="N301" s="922">
        <v>0</v>
      </c>
      <c r="O301" s="922">
        <v>0</v>
      </c>
      <c r="P301" s="922">
        <v>0</v>
      </c>
      <c r="Q301" s="922">
        <v>27950000</v>
      </c>
      <c r="R301" s="922">
        <v>0</v>
      </c>
      <c r="S301" s="924">
        <v>0</v>
      </c>
    </row>
    <row r="302" spans="1:19" ht="22.5">
      <c r="A302" s="917" t="s">
        <v>126</v>
      </c>
      <c r="B302" s="918" t="s">
        <v>47</v>
      </c>
      <c r="C302" s="919" t="s">
        <v>48</v>
      </c>
      <c r="D302" s="918" t="s">
        <v>575</v>
      </c>
      <c r="E302" s="920" t="s">
        <v>576</v>
      </c>
      <c r="F302" s="920"/>
      <c r="G302" s="921" t="s">
        <v>129</v>
      </c>
      <c r="H302" s="975"/>
      <c r="I302" s="922">
        <v>0</v>
      </c>
      <c r="J302" s="922">
        <v>0</v>
      </c>
      <c r="K302" s="922">
        <v>0</v>
      </c>
      <c r="L302" s="922">
        <v>0</v>
      </c>
      <c r="M302" s="922">
        <v>0</v>
      </c>
      <c r="N302" s="922">
        <v>0</v>
      </c>
      <c r="O302" s="922">
        <v>0</v>
      </c>
      <c r="P302" s="922">
        <v>0</v>
      </c>
      <c r="Q302" s="922">
        <v>0</v>
      </c>
      <c r="R302" s="922">
        <v>0</v>
      </c>
      <c r="S302" s="924">
        <v>0</v>
      </c>
    </row>
    <row r="303" spans="1:19" ht="22.5">
      <c r="A303" s="917" t="s">
        <v>126</v>
      </c>
      <c r="B303" s="918" t="s">
        <v>47</v>
      </c>
      <c r="C303" s="919" t="s">
        <v>48</v>
      </c>
      <c r="D303" s="918" t="s">
        <v>575</v>
      </c>
      <c r="E303" s="920" t="s">
        <v>576</v>
      </c>
      <c r="F303" s="920"/>
      <c r="G303" s="921" t="s">
        <v>130</v>
      </c>
      <c r="H303" s="975"/>
      <c r="I303" s="922">
        <v>18259000</v>
      </c>
      <c r="J303" s="922">
        <v>0</v>
      </c>
      <c r="K303" s="922">
        <v>0</v>
      </c>
      <c r="L303" s="922">
        <v>0</v>
      </c>
      <c r="M303" s="922">
        <v>0</v>
      </c>
      <c r="N303" s="922">
        <v>0</v>
      </c>
      <c r="O303" s="922">
        <v>0</v>
      </c>
      <c r="P303" s="922">
        <v>0</v>
      </c>
      <c r="Q303" s="922">
        <v>18259000</v>
      </c>
      <c r="R303" s="922">
        <v>0</v>
      </c>
      <c r="S303" s="924">
        <v>0</v>
      </c>
    </row>
    <row r="304" spans="1:19" ht="22.5">
      <c r="A304" s="917" t="s">
        <v>126</v>
      </c>
      <c r="B304" s="918" t="s">
        <v>47</v>
      </c>
      <c r="C304" s="919" t="s">
        <v>48</v>
      </c>
      <c r="D304" s="918" t="s">
        <v>575</v>
      </c>
      <c r="E304" s="920" t="s">
        <v>576</v>
      </c>
      <c r="F304" s="920"/>
      <c r="G304" s="921" t="s">
        <v>131</v>
      </c>
      <c r="H304" s="975"/>
      <c r="I304" s="922">
        <v>18259000</v>
      </c>
      <c r="J304" s="922">
        <v>0</v>
      </c>
      <c r="K304" s="922">
        <v>0</v>
      </c>
      <c r="L304" s="922">
        <v>0</v>
      </c>
      <c r="M304" s="922">
        <v>0</v>
      </c>
      <c r="N304" s="922">
        <v>0</v>
      </c>
      <c r="O304" s="922">
        <v>0</v>
      </c>
      <c r="P304" s="922">
        <v>0</v>
      </c>
      <c r="Q304" s="922">
        <v>18259000</v>
      </c>
      <c r="R304" s="922">
        <v>0</v>
      </c>
      <c r="S304" s="924">
        <v>0</v>
      </c>
    </row>
    <row r="305" spans="1:19" ht="22.5">
      <c r="A305" s="917" t="s">
        <v>126</v>
      </c>
      <c r="B305" s="918" t="s">
        <v>47</v>
      </c>
      <c r="C305" s="919" t="s">
        <v>48</v>
      </c>
      <c r="D305" s="918" t="s">
        <v>577</v>
      </c>
      <c r="E305" s="920" t="s">
        <v>578</v>
      </c>
      <c r="F305" s="920"/>
      <c r="G305" s="921" t="s">
        <v>129</v>
      </c>
      <c r="H305" s="975"/>
      <c r="I305" s="922">
        <v>0</v>
      </c>
      <c r="J305" s="922">
        <v>0</v>
      </c>
      <c r="K305" s="922">
        <v>0</v>
      </c>
      <c r="L305" s="922">
        <v>0</v>
      </c>
      <c r="M305" s="922">
        <v>0</v>
      </c>
      <c r="N305" s="922">
        <v>0</v>
      </c>
      <c r="O305" s="922">
        <v>0</v>
      </c>
      <c r="P305" s="922">
        <v>0</v>
      </c>
      <c r="Q305" s="922">
        <v>0</v>
      </c>
      <c r="R305" s="922">
        <v>0</v>
      </c>
      <c r="S305" s="924">
        <v>0</v>
      </c>
    </row>
    <row r="306" spans="1:19" ht="22.5">
      <c r="A306" s="917" t="s">
        <v>126</v>
      </c>
      <c r="B306" s="918" t="s">
        <v>47</v>
      </c>
      <c r="C306" s="919" t="s">
        <v>48</v>
      </c>
      <c r="D306" s="918" t="s">
        <v>577</v>
      </c>
      <c r="E306" s="920" t="s">
        <v>578</v>
      </c>
      <c r="F306" s="920"/>
      <c r="G306" s="921" t="s">
        <v>130</v>
      </c>
      <c r="H306" s="975"/>
      <c r="I306" s="922">
        <v>8230000</v>
      </c>
      <c r="J306" s="922">
        <v>0</v>
      </c>
      <c r="K306" s="922">
        <v>0</v>
      </c>
      <c r="L306" s="922">
        <v>0</v>
      </c>
      <c r="M306" s="922">
        <v>0</v>
      </c>
      <c r="N306" s="922">
        <v>0</v>
      </c>
      <c r="O306" s="922">
        <v>0</v>
      </c>
      <c r="P306" s="922">
        <v>0</v>
      </c>
      <c r="Q306" s="922">
        <v>8230000</v>
      </c>
      <c r="R306" s="922">
        <v>0</v>
      </c>
      <c r="S306" s="924">
        <v>0</v>
      </c>
    </row>
    <row r="307" spans="1:19" ht="22.5">
      <c r="A307" s="917" t="s">
        <v>126</v>
      </c>
      <c r="B307" s="918" t="s">
        <v>47</v>
      </c>
      <c r="C307" s="919" t="s">
        <v>48</v>
      </c>
      <c r="D307" s="918" t="s">
        <v>577</v>
      </c>
      <c r="E307" s="920" t="s">
        <v>578</v>
      </c>
      <c r="F307" s="920"/>
      <c r="G307" s="921" t="s">
        <v>131</v>
      </c>
      <c r="H307" s="975"/>
      <c r="I307" s="922">
        <v>8230000</v>
      </c>
      <c r="J307" s="922">
        <v>0</v>
      </c>
      <c r="K307" s="922">
        <v>0</v>
      </c>
      <c r="L307" s="922">
        <v>0</v>
      </c>
      <c r="M307" s="922">
        <v>0</v>
      </c>
      <c r="N307" s="922">
        <v>0</v>
      </c>
      <c r="O307" s="922">
        <v>0</v>
      </c>
      <c r="P307" s="922">
        <v>0</v>
      </c>
      <c r="Q307" s="922">
        <v>8230000</v>
      </c>
      <c r="R307" s="922">
        <v>0</v>
      </c>
      <c r="S307" s="924">
        <v>0</v>
      </c>
    </row>
    <row r="308" spans="1:19" ht="22.5">
      <c r="A308" s="917" t="s">
        <v>126</v>
      </c>
      <c r="B308" s="918" t="s">
        <v>47</v>
      </c>
      <c r="C308" s="919" t="s">
        <v>48</v>
      </c>
      <c r="D308" s="918" t="s">
        <v>579</v>
      </c>
      <c r="E308" s="920" t="s">
        <v>580</v>
      </c>
      <c r="F308" s="920"/>
      <c r="G308" s="921" t="s">
        <v>129</v>
      </c>
      <c r="H308" s="975"/>
      <c r="I308" s="922">
        <v>0</v>
      </c>
      <c r="J308" s="922">
        <v>0</v>
      </c>
      <c r="K308" s="922">
        <v>0</v>
      </c>
      <c r="L308" s="922">
        <v>0</v>
      </c>
      <c r="M308" s="922">
        <v>0</v>
      </c>
      <c r="N308" s="922">
        <v>0</v>
      </c>
      <c r="O308" s="922">
        <v>0</v>
      </c>
      <c r="P308" s="922">
        <v>0</v>
      </c>
      <c r="Q308" s="922">
        <v>0</v>
      </c>
      <c r="R308" s="922">
        <v>0</v>
      </c>
      <c r="S308" s="924">
        <v>0</v>
      </c>
    </row>
    <row r="309" spans="1:19" ht="22.5">
      <c r="A309" s="917" t="s">
        <v>126</v>
      </c>
      <c r="B309" s="918" t="s">
        <v>47</v>
      </c>
      <c r="C309" s="919" t="s">
        <v>48</v>
      </c>
      <c r="D309" s="918" t="s">
        <v>579</v>
      </c>
      <c r="E309" s="920" t="s">
        <v>580</v>
      </c>
      <c r="F309" s="920"/>
      <c r="G309" s="921" t="s">
        <v>130</v>
      </c>
      <c r="H309" s="975"/>
      <c r="I309" s="922">
        <v>4812000</v>
      </c>
      <c r="J309" s="922">
        <v>0</v>
      </c>
      <c r="K309" s="922">
        <v>0</v>
      </c>
      <c r="L309" s="922">
        <v>0</v>
      </c>
      <c r="M309" s="922">
        <v>0</v>
      </c>
      <c r="N309" s="922">
        <v>0</v>
      </c>
      <c r="O309" s="922">
        <v>0</v>
      </c>
      <c r="P309" s="922">
        <v>0</v>
      </c>
      <c r="Q309" s="922">
        <v>4812000</v>
      </c>
      <c r="R309" s="922">
        <v>0</v>
      </c>
      <c r="S309" s="924">
        <v>0</v>
      </c>
    </row>
    <row r="310" spans="1:19" ht="22.5">
      <c r="A310" s="917" t="s">
        <v>126</v>
      </c>
      <c r="B310" s="918" t="s">
        <v>47</v>
      </c>
      <c r="C310" s="919" t="s">
        <v>48</v>
      </c>
      <c r="D310" s="918" t="s">
        <v>579</v>
      </c>
      <c r="E310" s="920" t="s">
        <v>580</v>
      </c>
      <c r="F310" s="920"/>
      <c r="G310" s="921" t="s">
        <v>131</v>
      </c>
      <c r="H310" s="975"/>
      <c r="I310" s="922">
        <v>4812000</v>
      </c>
      <c r="J310" s="922">
        <v>0</v>
      </c>
      <c r="K310" s="922">
        <v>0</v>
      </c>
      <c r="L310" s="922">
        <v>0</v>
      </c>
      <c r="M310" s="922">
        <v>0</v>
      </c>
      <c r="N310" s="922">
        <v>0</v>
      </c>
      <c r="O310" s="922">
        <v>0</v>
      </c>
      <c r="P310" s="922">
        <v>0</v>
      </c>
      <c r="Q310" s="922">
        <v>4812000</v>
      </c>
      <c r="R310" s="922">
        <v>0</v>
      </c>
      <c r="S310" s="924">
        <v>0</v>
      </c>
    </row>
    <row r="311" spans="1:19" ht="22.5">
      <c r="A311" s="917" t="s">
        <v>126</v>
      </c>
      <c r="B311" s="918" t="s">
        <v>47</v>
      </c>
      <c r="C311" s="919" t="s">
        <v>48</v>
      </c>
      <c r="D311" s="918" t="s">
        <v>581</v>
      </c>
      <c r="E311" s="920" t="s">
        <v>582</v>
      </c>
      <c r="F311" s="920"/>
      <c r="G311" s="921" t="s">
        <v>129</v>
      </c>
      <c r="H311" s="975"/>
      <c r="I311" s="922">
        <v>0</v>
      </c>
      <c r="J311" s="922">
        <v>0</v>
      </c>
      <c r="K311" s="922">
        <v>0</v>
      </c>
      <c r="L311" s="922">
        <v>0</v>
      </c>
      <c r="M311" s="922">
        <v>0</v>
      </c>
      <c r="N311" s="922">
        <v>0</v>
      </c>
      <c r="O311" s="922">
        <v>0</v>
      </c>
      <c r="P311" s="922">
        <v>0</v>
      </c>
      <c r="Q311" s="922">
        <v>0</v>
      </c>
      <c r="R311" s="922">
        <v>0</v>
      </c>
      <c r="S311" s="924">
        <v>0</v>
      </c>
    </row>
    <row r="312" spans="1:19" ht="22.5">
      <c r="A312" s="917" t="s">
        <v>126</v>
      </c>
      <c r="B312" s="918" t="s">
        <v>47</v>
      </c>
      <c r="C312" s="919" t="s">
        <v>48</v>
      </c>
      <c r="D312" s="918" t="s">
        <v>581</v>
      </c>
      <c r="E312" s="920" t="s">
        <v>582</v>
      </c>
      <c r="F312" s="920"/>
      <c r="G312" s="921" t="s">
        <v>130</v>
      </c>
      <c r="H312" s="975"/>
      <c r="I312" s="922">
        <v>9810607000</v>
      </c>
      <c r="J312" s="922">
        <v>0</v>
      </c>
      <c r="K312" s="922">
        <v>0</v>
      </c>
      <c r="L312" s="922">
        <v>0</v>
      </c>
      <c r="M312" s="922">
        <v>0</v>
      </c>
      <c r="N312" s="922">
        <v>0</v>
      </c>
      <c r="O312" s="922">
        <v>0</v>
      </c>
      <c r="P312" s="922">
        <v>0</v>
      </c>
      <c r="Q312" s="922">
        <v>9810607000</v>
      </c>
      <c r="R312" s="922">
        <v>0</v>
      </c>
      <c r="S312" s="924">
        <v>0</v>
      </c>
    </row>
    <row r="313" spans="1:19" ht="22.5">
      <c r="A313" s="917" t="s">
        <v>126</v>
      </c>
      <c r="B313" s="918" t="s">
        <v>47</v>
      </c>
      <c r="C313" s="919" t="s">
        <v>48</v>
      </c>
      <c r="D313" s="918" t="s">
        <v>581</v>
      </c>
      <c r="E313" s="920" t="s">
        <v>582</v>
      </c>
      <c r="F313" s="920"/>
      <c r="G313" s="921" t="s">
        <v>131</v>
      </c>
      <c r="H313" s="975"/>
      <c r="I313" s="922">
        <v>9810607000</v>
      </c>
      <c r="J313" s="922">
        <v>0</v>
      </c>
      <c r="K313" s="922">
        <v>0</v>
      </c>
      <c r="L313" s="922">
        <v>0</v>
      </c>
      <c r="M313" s="922">
        <v>0</v>
      </c>
      <c r="N313" s="922">
        <v>0</v>
      </c>
      <c r="O313" s="922">
        <v>0</v>
      </c>
      <c r="P313" s="922">
        <v>0</v>
      </c>
      <c r="Q313" s="922">
        <v>9810607000</v>
      </c>
      <c r="R313" s="922">
        <v>0</v>
      </c>
      <c r="S313" s="924">
        <v>0</v>
      </c>
    </row>
    <row r="314" spans="1:19">
      <c r="A314" s="917" t="s">
        <v>126</v>
      </c>
      <c r="B314" s="918" t="s">
        <v>47</v>
      </c>
      <c r="C314" s="919" t="s">
        <v>48</v>
      </c>
      <c r="D314" s="918" t="s">
        <v>583</v>
      </c>
      <c r="E314" s="920" t="s">
        <v>550</v>
      </c>
      <c r="F314" s="920"/>
      <c r="G314" s="921" t="s">
        <v>129</v>
      </c>
      <c r="H314" s="975">
        <v>1</v>
      </c>
      <c r="I314" s="922">
        <v>5530000</v>
      </c>
      <c r="J314" s="922">
        <v>0</v>
      </c>
      <c r="K314" s="922">
        <v>0</v>
      </c>
      <c r="L314" s="922">
        <v>0</v>
      </c>
      <c r="M314" s="922">
        <v>4650000</v>
      </c>
      <c r="N314" s="922">
        <v>880000</v>
      </c>
      <c r="O314" s="922">
        <v>0</v>
      </c>
      <c r="P314" s="922">
        <v>0</v>
      </c>
      <c r="Q314" s="922">
        <v>0</v>
      </c>
      <c r="R314" s="922">
        <v>0</v>
      </c>
      <c r="S314" s="924">
        <v>0</v>
      </c>
    </row>
    <row r="315" spans="1:19">
      <c r="A315" s="917" t="s">
        <v>126</v>
      </c>
      <c r="B315" s="918" t="s">
        <v>47</v>
      </c>
      <c r="C315" s="919" t="s">
        <v>48</v>
      </c>
      <c r="D315" s="918" t="s">
        <v>583</v>
      </c>
      <c r="E315" s="920" t="s">
        <v>550</v>
      </c>
      <c r="F315" s="920"/>
      <c r="G315" s="921" t="s">
        <v>130</v>
      </c>
      <c r="H315" s="975">
        <v>1</v>
      </c>
      <c r="I315" s="922">
        <v>1674662</v>
      </c>
      <c r="J315" s="922">
        <v>0</v>
      </c>
      <c r="K315" s="922">
        <v>0</v>
      </c>
      <c r="L315" s="922">
        <v>0</v>
      </c>
      <c r="M315" s="922">
        <v>1174662</v>
      </c>
      <c r="N315" s="922">
        <v>500000</v>
      </c>
      <c r="O315" s="922">
        <v>0</v>
      </c>
      <c r="P315" s="922">
        <v>0</v>
      </c>
      <c r="Q315" s="922">
        <v>0</v>
      </c>
      <c r="R315" s="922">
        <v>0</v>
      </c>
      <c r="S315" s="924">
        <v>0</v>
      </c>
    </row>
    <row r="316" spans="1:19">
      <c r="A316" s="917" t="s">
        <v>126</v>
      </c>
      <c r="B316" s="918" t="s">
        <v>47</v>
      </c>
      <c r="C316" s="919" t="s">
        <v>48</v>
      </c>
      <c r="D316" s="918" t="s">
        <v>583</v>
      </c>
      <c r="E316" s="920" t="s">
        <v>550</v>
      </c>
      <c r="F316" s="920"/>
      <c r="G316" s="921" t="s">
        <v>131</v>
      </c>
      <c r="H316" s="975">
        <v>1</v>
      </c>
      <c r="I316" s="922">
        <v>1674662</v>
      </c>
      <c r="J316" s="922">
        <v>0</v>
      </c>
      <c r="K316" s="922">
        <v>0</v>
      </c>
      <c r="L316" s="922">
        <v>0</v>
      </c>
      <c r="M316" s="922">
        <v>1174662</v>
      </c>
      <c r="N316" s="922">
        <v>500000</v>
      </c>
      <c r="O316" s="922">
        <v>0</v>
      </c>
      <c r="P316" s="922">
        <v>0</v>
      </c>
      <c r="Q316" s="922">
        <v>0</v>
      </c>
      <c r="R316" s="922">
        <v>0</v>
      </c>
      <c r="S316" s="924">
        <v>0</v>
      </c>
    </row>
    <row r="317" spans="1:19" ht="22.5">
      <c r="A317" s="917" t="s">
        <v>126</v>
      </c>
      <c r="B317" s="918" t="s">
        <v>47</v>
      </c>
      <c r="C317" s="919" t="s">
        <v>48</v>
      </c>
      <c r="D317" s="918" t="s">
        <v>584</v>
      </c>
      <c r="E317" s="920" t="s">
        <v>582</v>
      </c>
      <c r="F317" s="920"/>
      <c r="G317" s="921" t="s">
        <v>129</v>
      </c>
      <c r="H317" s="975">
        <v>730174</v>
      </c>
      <c r="I317" s="922">
        <v>27459252000</v>
      </c>
      <c r="J317" s="922">
        <v>0</v>
      </c>
      <c r="K317" s="922">
        <v>0</v>
      </c>
      <c r="L317" s="922">
        <v>0</v>
      </c>
      <c r="M317" s="922">
        <v>0</v>
      </c>
      <c r="N317" s="922">
        <v>0</v>
      </c>
      <c r="O317" s="922">
        <v>0</v>
      </c>
      <c r="P317" s="922">
        <v>0</v>
      </c>
      <c r="Q317" s="922">
        <v>27459252000</v>
      </c>
      <c r="R317" s="922">
        <v>0</v>
      </c>
      <c r="S317" s="924">
        <v>0</v>
      </c>
    </row>
    <row r="318" spans="1:19" ht="22.5">
      <c r="A318" s="917" t="s">
        <v>126</v>
      </c>
      <c r="B318" s="918" t="s">
        <v>47</v>
      </c>
      <c r="C318" s="919" t="s">
        <v>48</v>
      </c>
      <c r="D318" s="918" t="s">
        <v>584</v>
      </c>
      <c r="E318" s="920" t="s">
        <v>582</v>
      </c>
      <c r="F318" s="920"/>
      <c r="G318" s="921" t="s">
        <v>130</v>
      </c>
      <c r="H318" s="975">
        <v>738190</v>
      </c>
      <c r="I318" s="922">
        <v>23105477000</v>
      </c>
      <c r="J318" s="922">
        <v>0</v>
      </c>
      <c r="K318" s="922">
        <v>0</v>
      </c>
      <c r="L318" s="922">
        <v>0</v>
      </c>
      <c r="M318" s="922">
        <v>0</v>
      </c>
      <c r="N318" s="922">
        <v>0</v>
      </c>
      <c r="O318" s="922">
        <v>0</v>
      </c>
      <c r="P318" s="922">
        <v>0</v>
      </c>
      <c r="Q318" s="922">
        <v>23105477000</v>
      </c>
      <c r="R318" s="922">
        <v>0</v>
      </c>
      <c r="S318" s="924">
        <v>0</v>
      </c>
    </row>
    <row r="319" spans="1:19" ht="22.5">
      <c r="A319" s="917" t="s">
        <v>126</v>
      </c>
      <c r="B319" s="918" t="s">
        <v>47</v>
      </c>
      <c r="C319" s="919" t="s">
        <v>48</v>
      </c>
      <c r="D319" s="918" t="s">
        <v>584</v>
      </c>
      <c r="E319" s="920" t="s">
        <v>582</v>
      </c>
      <c r="F319" s="920"/>
      <c r="G319" s="921" t="s">
        <v>131</v>
      </c>
      <c r="H319" s="975">
        <v>738190</v>
      </c>
      <c r="I319" s="922">
        <v>23105477000</v>
      </c>
      <c r="J319" s="922">
        <v>0</v>
      </c>
      <c r="K319" s="922">
        <v>0</v>
      </c>
      <c r="L319" s="922">
        <v>0</v>
      </c>
      <c r="M319" s="922">
        <v>0</v>
      </c>
      <c r="N319" s="922">
        <v>0</v>
      </c>
      <c r="O319" s="922">
        <v>0</v>
      </c>
      <c r="P319" s="922">
        <v>0</v>
      </c>
      <c r="Q319" s="922">
        <v>23105477000</v>
      </c>
      <c r="R319" s="922">
        <v>0</v>
      </c>
      <c r="S319" s="924">
        <v>0</v>
      </c>
    </row>
    <row r="320" spans="1:19" ht="22.5">
      <c r="A320" s="917" t="s">
        <v>126</v>
      </c>
      <c r="B320" s="918" t="s">
        <v>47</v>
      </c>
      <c r="C320" s="919" t="s">
        <v>48</v>
      </c>
      <c r="D320" s="918" t="s">
        <v>585</v>
      </c>
      <c r="E320" s="920" t="s">
        <v>578</v>
      </c>
      <c r="F320" s="920"/>
      <c r="G320" s="921" t="s">
        <v>129</v>
      </c>
      <c r="H320" s="975">
        <v>15152</v>
      </c>
      <c r="I320" s="922">
        <v>500461000</v>
      </c>
      <c r="J320" s="922">
        <v>0</v>
      </c>
      <c r="K320" s="922">
        <v>0</v>
      </c>
      <c r="L320" s="922">
        <v>0</v>
      </c>
      <c r="M320" s="922">
        <v>0</v>
      </c>
      <c r="N320" s="922">
        <v>0</v>
      </c>
      <c r="O320" s="922">
        <v>0</v>
      </c>
      <c r="P320" s="922">
        <v>0</v>
      </c>
      <c r="Q320" s="922">
        <v>500461000</v>
      </c>
      <c r="R320" s="922">
        <v>0</v>
      </c>
      <c r="S320" s="924">
        <v>0</v>
      </c>
    </row>
    <row r="321" spans="1:19" ht="22.5">
      <c r="A321" s="917" t="s">
        <v>126</v>
      </c>
      <c r="B321" s="918" t="s">
        <v>47</v>
      </c>
      <c r="C321" s="919" t="s">
        <v>48</v>
      </c>
      <c r="D321" s="918" t="s">
        <v>585</v>
      </c>
      <c r="E321" s="920" t="s">
        <v>578</v>
      </c>
      <c r="F321" s="920"/>
      <c r="G321" s="921" t="s">
        <v>130</v>
      </c>
      <c r="H321" s="975">
        <v>14919</v>
      </c>
      <c r="I321" s="922">
        <v>500461000</v>
      </c>
      <c r="J321" s="922">
        <v>0</v>
      </c>
      <c r="K321" s="922">
        <v>0</v>
      </c>
      <c r="L321" s="922">
        <v>0</v>
      </c>
      <c r="M321" s="922">
        <v>0</v>
      </c>
      <c r="N321" s="922">
        <v>0</v>
      </c>
      <c r="O321" s="922">
        <v>0</v>
      </c>
      <c r="P321" s="922">
        <v>0</v>
      </c>
      <c r="Q321" s="922">
        <v>500461000</v>
      </c>
      <c r="R321" s="922">
        <v>0</v>
      </c>
      <c r="S321" s="924">
        <v>0</v>
      </c>
    </row>
    <row r="322" spans="1:19" ht="22.5">
      <c r="A322" s="917" t="s">
        <v>126</v>
      </c>
      <c r="B322" s="918" t="s">
        <v>47</v>
      </c>
      <c r="C322" s="919" t="s">
        <v>48</v>
      </c>
      <c r="D322" s="918" t="s">
        <v>585</v>
      </c>
      <c r="E322" s="920" t="s">
        <v>578</v>
      </c>
      <c r="F322" s="920"/>
      <c r="G322" s="921" t="s">
        <v>131</v>
      </c>
      <c r="H322" s="975">
        <v>14919</v>
      </c>
      <c r="I322" s="922">
        <v>500461000</v>
      </c>
      <c r="J322" s="922">
        <v>0</v>
      </c>
      <c r="K322" s="922">
        <v>0</v>
      </c>
      <c r="L322" s="922">
        <v>0</v>
      </c>
      <c r="M322" s="922">
        <v>0</v>
      </c>
      <c r="N322" s="922">
        <v>0</v>
      </c>
      <c r="O322" s="922">
        <v>0</v>
      </c>
      <c r="P322" s="922">
        <v>0</v>
      </c>
      <c r="Q322" s="922">
        <v>500461000</v>
      </c>
      <c r="R322" s="922">
        <v>0</v>
      </c>
      <c r="S322" s="924">
        <v>0</v>
      </c>
    </row>
    <row r="323" spans="1:19" ht="22.5">
      <c r="A323" s="917" t="s">
        <v>126</v>
      </c>
      <c r="B323" s="918" t="s">
        <v>47</v>
      </c>
      <c r="C323" s="919" t="s">
        <v>48</v>
      </c>
      <c r="D323" s="918" t="s">
        <v>586</v>
      </c>
      <c r="E323" s="920" t="s">
        <v>580</v>
      </c>
      <c r="F323" s="920"/>
      <c r="G323" s="921" t="s">
        <v>129</v>
      </c>
      <c r="H323" s="975">
        <v>1081</v>
      </c>
      <c r="I323" s="922">
        <v>134893000</v>
      </c>
      <c r="J323" s="922">
        <v>0</v>
      </c>
      <c r="K323" s="922">
        <v>0</v>
      </c>
      <c r="L323" s="922">
        <v>0</v>
      </c>
      <c r="M323" s="922">
        <v>0</v>
      </c>
      <c r="N323" s="922">
        <v>0</v>
      </c>
      <c r="O323" s="922">
        <v>0</v>
      </c>
      <c r="P323" s="922">
        <v>0</v>
      </c>
      <c r="Q323" s="922">
        <v>134893000</v>
      </c>
      <c r="R323" s="922">
        <v>0</v>
      </c>
      <c r="S323" s="924">
        <v>0</v>
      </c>
    </row>
    <row r="324" spans="1:19" ht="22.5">
      <c r="A324" s="917" t="s">
        <v>126</v>
      </c>
      <c r="B324" s="918" t="s">
        <v>47</v>
      </c>
      <c r="C324" s="919" t="s">
        <v>48</v>
      </c>
      <c r="D324" s="918" t="s">
        <v>586</v>
      </c>
      <c r="E324" s="920" t="s">
        <v>580</v>
      </c>
      <c r="F324" s="920"/>
      <c r="G324" s="921" t="s">
        <v>130</v>
      </c>
      <c r="H324" s="975">
        <v>1079</v>
      </c>
      <c r="I324" s="922">
        <v>131664000</v>
      </c>
      <c r="J324" s="922">
        <v>0</v>
      </c>
      <c r="K324" s="922">
        <v>0</v>
      </c>
      <c r="L324" s="922">
        <v>0</v>
      </c>
      <c r="M324" s="922">
        <v>0</v>
      </c>
      <c r="N324" s="922">
        <v>0</v>
      </c>
      <c r="O324" s="922">
        <v>0</v>
      </c>
      <c r="P324" s="922">
        <v>0</v>
      </c>
      <c r="Q324" s="922">
        <v>131664000</v>
      </c>
      <c r="R324" s="922">
        <v>0</v>
      </c>
      <c r="S324" s="924">
        <v>0</v>
      </c>
    </row>
    <row r="325" spans="1:19" ht="22.5">
      <c r="A325" s="917" t="s">
        <v>126</v>
      </c>
      <c r="B325" s="918" t="s">
        <v>47</v>
      </c>
      <c r="C325" s="919" t="s">
        <v>48</v>
      </c>
      <c r="D325" s="918" t="s">
        <v>586</v>
      </c>
      <c r="E325" s="920" t="s">
        <v>580</v>
      </c>
      <c r="F325" s="920"/>
      <c r="G325" s="921" t="s">
        <v>131</v>
      </c>
      <c r="H325" s="975">
        <v>1079</v>
      </c>
      <c r="I325" s="922">
        <v>131664000</v>
      </c>
      <c r="J325" s="922">
        <v>0</v>
      </c>
      <c r="K325" s="922">
        <v>0</v>
      </c>
      <c r="L325" s="922">
        <v>0</v>
      </c>
      <c r="M325" s="922">
        <v>0</v>
      </c>
      <c r="N325" s="922">
        <v>0</v>
      </c>
      <c r="O325" s="922">
        <v>0</v>
      </c>
      <c r="P325" s="922">
        <v>0</v>
      </c>
      <c r="Q325" s="922">
        <v>131664000</v>
      </c>
      <c r="R325" s="922">
        <v>0</v>
      </c>
      <c r="S325" s="924">
        <v>0</v>
      </c>
    </row>
    <row r="326" spans="1:19" ht="22.5">
      <c r="A326" s="917" t="s">
        <v>126</v>
      </c>
      <c r="B326" s="918" t="s">
        <v>47</v>
      </c>
      <c r="C326" s="919" t="s">
        <v>48</v>
      </c>
      <c r="D326" s="918" t="s">
        <v>587</v>
      </c>
      <c r="E326" s="920" t="s">
        <v>576</v>
      </c>
      <c r="F326" s="920"/>
      <c r="G326" s="921" t="s">
        <v>129</v>
      </c>
      <c r="H326" s="975">
        <v>4582</v>
      </c>
      <c r="I326" s="922">
        <v>168324000</v>
      </c>
      <c r="J326" s="922">
        <v>0</v>
      </c>
      <c r="K326" s="922">
        <v>0</v>
      </c>
      <c r="L326" s="922">
        <v>0</v>
      </c>
      <c r="M326" s="922">
        <v>0</v>
      </c>
      <c r="N326" s="922">
        <v>0</v>
      </c>
      <c r="O326" s="922">
        <v>0</v>
      </c>
      <c r="P326" s="922">
        <v>0</v>
      </c>
      <c r="Q326" s="922">
        <v>168324000</v>
      </c>
      <c r="R326" s="922">
        <v>0</v>
      </c>
      <c r="S326" s="924">
        <v>0</v>
      </c>
    </row>
    <row r="327" spans="1:19" ht="22.5">
      <c r="A327" s="917" t="s">
        <v>126</v>
      </c>
      <c r="B327" s="918" t="s">
        <v>47</v>
      </c>
      <c r="C327" s="919" t="s">
        <v>48</v>
      </c>
      <c r="D327" s="918" t="s">
        <v>587</v>
      </c>
      <c r="E327" s="920" t="s">
        <v>576</v>
      </c>
      <c r="F327" s="920"/>
      <c r="G327" s="921" t="s">
        <v>130</v>
      </c>
      <c r="H327" s="975">
        <v>4414</v>
      </c>
      <c r="I327" s="922">
        <v>158608000</v>
      </c>
      <c r="J327" s="922">
        <v>0</v>
      </c>
      <c r="K327" s="922">
        <v>0</v>
      </c>
      <c r="L327" s="922">
        <v>0</v>
      </c>
      <c r="M327" s="922">
        <v>0</v>
      </c>
      <c r="N327" s="922">
        <v>0</v>
      </c>
      <c r="O327" s="922">
        <v>0</v>
      </c>
      <c r="P327" s="922">
        <v>0</v>
      </c>
      <c r="Q327" s="922">
        <v>158608000</v>
      </c>
      <c r="R327" s="922">
        <v>0</v>
      </c>
      <c r="S327" s="924">
        <v>0</v>
      </c>
    </row>
    <row r="328" spans="1:19" ht="22.5">
      <c r="A328" s="917" t="s">
        <v>126</v>
      </c>
      <c r="B328" s="918" t="s">
        <v>47</v>
      </c>
      <c r="C328" s="919" t="s">
        <v>48</v>
      </c>
      <c r="D328" s="918" t="s">
        <v>587</v>
      </c>
      <c r="E328" s="920" t="s">
        <v>576</v>
      </c>
      <c r="F328" s="920"/>
      <c r="G328" s="921" t="s">
        <v>131</v>
      </c>
      <c r="H328" s="975">
        <v>4414</v>
      </c>
      <c r="I328" s="922">
        <v>158608000</v>
      </c>
      <c r="J328" s="922">
        <v>0</v>
      </c>
      <c r="K328" s="922">
        <v>0</v>
      </c>
      <c r="L328" s="922">
        <v>0</v>
      </c>
      <c r="M328" s="922">
        <v>0</v>
      </c>
      <c r="N328" s="922">
        <v>0</v>
      </c>
      <c r="O328" s="922">
        <v>0</v>
      </c>
      <c r="P328" s="922">
        <v>0</v>
      </c>
      <c r="Q328" s="922">
        <v>158608000</v>
      </c>
      <c r="R328" s="922">
        <v>0</v>
      </c>
      <c r="S328" s="924">
        <v>0</v>
      </c>
    </row>
    <row r="329" spans="1:19" ht="22.5">
      <c r="A329" s="917" t="s">
        <v>126</v>
      </c>
      <c r="B329" s="918" t="s">
        <v>47</v>
      </c>
      <c r="C329" s="919" t="s">
        <v>48</v>
      </c>
      <c r="D329" s="918" t="s">
        <v>588</v>
      </c>
      <c r="E329" s="920" t="s">
        <v>574</v>
      </c>
      <c r="F329" s="920"/>
      <c r="G329" s="921" t="s">
        <v>129</v>
      </c>
      <c r="H329" s="975">
        <v>5845</v>
      </c>
      <c r="I329" s="922">
        <v>311978000</v>
      </c>
      <c r="J329" s="922">
        <v>0</v>
      </c>
      <c r="K329" s="922">
        <v>0</v>
      </c>
      <c r="L329" s="922">
        <v>0</v>
      </c>
      <c r="M329" s="922">
        <v>0</v>
      </c>
      <c r="N329" s="922">
        <v>0</v>
      </c>
      <c r="O329" s="922">
        <v>0</v>
      </c>
      <c r="P329" s="922">
        <v>0</v>
      </c>
      <c r="Q329" s="922">
        <v>311978000</v>
      </c>
      <c r="R329" s="922">
        <v>0</v>
      </c>
      <c r="S329" s="924">
        <v>0</v>
      </c>
    </row>
    <row r="330" spans="1:19" ht="22.5">
      <c r="A330" s="917" t="s">
        <v>126</v>
      </c>
      <c r="B330" s="918" t="s">
        <v>47</v>
      </c>
      <c r="C330" s="919" t="s">
        <v>48</v>
      </c>
      <c r="D330" s="918" t="s">
        <v>588</v>
      </c>
      <c r="E330" s="920" t="s">
        <v>574</v>
      </c>
      <c r="F330" s="920"/>
      <c r="G330" s="921" t="s">
        <v>130</v>
      </c>
      <c r="H330" s="975">
        <v>3357</v>
      </c>
      <c r="I330" s="922">
        <v>284028000</v>
      </c>
      <c r="J330" s="922">
        <v>0</v>
      </c>
      <c r="K330" s="922">
        <v>0</v>
      </c>
      <c r="L330" s="922">
        <v>0</v>
      </c>
      <c r="M330" s="922">
        <v>0</v>
      </c>
      <c r="N330" s="922">
        <v>0</v>
      </c>
      <c r="O330" s="922">
        <v>0</v>
      </c>
      <c r="P330" s="922">
        <v>0</v>
      </c>
      <c r="Q330" s="922">
        <v>284028000</v>
      </c>
      <c r="R330" s="922">
        <v>0</v>
      </c>
      <c r="S330" s="924">
        <v>0</v>
      </c>
    </row>
    <row r="331" spans="1:19" ht="22.5">
      <c r="A331" s="917" t="s">
        <v>126</v>
      </c>
      <c r="B331" s="918" t="s">
        <v>47</v>
      </c>
      <c r="C331" s="919" t="s">
        <v>48</v>
      </c>
      <c r="D331" s="918" t="s">
        <v>588</v>
      </c>
      <c r="E331" s="920" t="s">
        <v>574</v>
      </c>
      <c r="F331" s="920"/>
      <c r="G331" s="921" t="s">
        <v>131</v>
      </c>
      <c r="H331" s="975">
        <v>3357</v>
      </c>
      <c r="I331" s="922">
        <v>284028000</v>
      </c>
      <c r="J331" s="922">
        <v>0</v>
      </c>
      <c r="K331" s="922">
        <v>0</v>
      </c>
      <c r="L331" s="922">
        <v>0</v>
      </c>
      <c r="M331" s="922">
        <v>0</v>
      </c>
      <c r="N331" s="922">
        <v>0</v>
      </c>
      <c r="O331" s="922">
        <v>0</v>
      </c>
      <c r="P331" s="922">
        <v>0</v>
      </c>
      <c r="Q331" s="922">
        <v>284028000</v>
      </c>
      <c r="R331" s="922">
        <v>0</v>
      </c>
      <c r="S331" s="924">
        <v>0</v>
      </c>
    </row>
    <row r="332" spans="1:19" ht="22.5">
      <c r="A332" s="917" t="s">
        <v>126</v>
      </c>
      <c r="B332" s="918" t="s">
        <v>47</v>
      </c>
      <c r="C332" s="919" t="s">
        <v>48</v>
      </c>
      <c r="D332" s="918" t="s">
        <v>589</v>
      </c>
      <c r="E332" s="920" t="s">
        <v>572</v>
      </c>
      <c r="F332" s="920"/>
      <c r="G332" s="921" t="s">
        <v>129</v>
      </c>
      <c r="H332" s="975">
        <v>1989</v>
      </c>
      <c r="I332" s="922">
        <v>54678000</v>
      </c>
      <c r="J332" s="922">
        <v>0</v>
      </c>
      <c r="K332" s="922">
        <v>0</v>
      </c>
      <c r="L332" s="922">
        <v>0</v>
      </c>
      <c r="M332" s="922">
        <v>0</v>
      </c>
      <c r="N332" s="922">
        <v>0</v>
      </c>
      <c r="O332" s="922">
        <v>0</v>
      </c>
      <c r="P332" s="922">
        <v>0</v>
      </c>
      <c r="Q332" s="922">
        <v>54678000</v>
      </c>
      <c r="R332" s="922">
        <v>0</v>
      </c>
      <c r="S332" s="924">
        <v>0</v>
      </c>
    </row>
    <row r="333" spans="1:19" ht="22.5">
      <c r="A333" s="917" t="s">
        <v>126</v>
      </c>
      <c r="B333" s="918" t="s">
        <v>47</v>
      </c>
      <c r="C333" s="919" t="s">
        <v>48</v>
      </c>
      <c r="D333" s="918" t="s">
        <v>589</v>
      </c>
      <c r="E333" s="920" t="s">
        <v>572</v>
      </c>
      <c r="F333" s="920"/>
      <c r="G333" s="921" t="s">
        <v>130</v>
      </c>
      <c r="H333" s="975">
        <v>1930</v>
      </c>
      <c r="I333" s="922">
        <v>50131000</v>
      </c>
      <c r="J333" s="922">
        <v>0</v>
      </c>
      <c r="K333" s="922">
        <v>0</v>
      </c>
      <c r="L333" s="922">
        <v>0</v>
      </c>
      <c r="M333" s="922">
        <v>0</v>
      </c>
      <c r="N333" s="922">
        <v>0</v>
      </c>
      <c r="O333" s="922">
        <v>0</v>
      </c>
      <c r="P333" s="922">
        <v>0</v>
      </c>
      <c r="Q333" s="922">
        <v>50131000</v>
      </c>
      <c r="R333" s="922">
        <v>0</v>
      </c>
      <c r="S333" s="924">
        <v>0</v>
      </c>
    </row>
    <row r="334" spans="1:19" ht="22.5">
      <c r="A334" s="917" t="s">
        <v>126</v>
      </c>
      <c r="B334" s="918" t="s">
        <v>47</v>
      </c>
      <c r="C334" s="919" t="s">
        <v>48</v>
      </c>
      <c r="D334" s="918" t="s">
        <v>589</v>
      </c>
      <c r="E334" s="920" t="s">
        <v>572</v>
      </c>
      <c r="F334" s="920"/>
      <c r="G334" s="921" t="s">
        <v>131</v>
      </c>
      <c r="H334" s="975">
        <v>1930</v>
      </c>
      <c r="I334" s="922">
        <v>50131000</v>
      </c>
      <c r="J334" s="922">
        <v>0</v>
      </c>
      <c r="K334" s="922">
        <v>0</v>
      </c>
      <c r="L334" s="922">
        <v>0</v>
      </c>
      <c r="M334" s="922">
        <v>0</v>
      </c>
      <c r="N334" s="922">
        <v>0</v>
      </c>
      <c r="O334" s="922">
        <v>0</v>
      </c>
      <c r="P334" s="922">
        <v>0</v>
      </c>
      <c r="Q334" s="922">
        <v>50131000</v>
      </c>
      <c r="R334" s="922">
        <v>0</v>
      </c>
      <c r="S334" s="924">
        <v>0</v>
      </c>
    </row>
    <row r="335" spans="1:19" ht="22.5">
      <c r="A335" s="917" t="s">
        <v>126</v>
      </c>
      <c r="B335" s="918" t="s">
        <v>47</v>
      </c>
      <c r="C335" s="919" t="s">
        <v>48</v>
      </c>
      <c r="D335" s="918" t="s">
        <v>590</v>
      </c>
      <c r="E335" s="920" t="s">
        <v>570</v>
      </c>
      <c r="F335" s="920"/>
      <c r="G335" s="921" t="s">
        <v>129</v>
      </c>
      <c r="H335" s="975">
        <v>10047</v>
      </c>
      <c r="I335" s="922">
        <v>444356000</v>
      </c>
      <c r="J335" s="922">
        <v>0</v>
      </c>
      <c r="K335" s="922">
        <v>0</v>
      </c>
      <c r="L335" s="922">
        <v>0</v>
      </c>
      <c r="M335" s="922">
        <v>0</v>
      </c>
      <c r="N335" s="922">
        <v>0</v>
      </c>
      <c r="O335" s="922">
        <v>0</v>
      </c>
      <c r="P335" s="922">
        <v>0</v>
      </c>
      <c r="Q335" s="922">
        <v>444356000</v>
      </c>
      <c r="R335" s="922">
        <v>0</v>
      </c>
      <c r="S335" s="924">
        <v>0</v>
      </c>
    </row>
    <row r="336" spans="1:19" ht="22.5">
      <c r="A336" s="917" t="s">
        <v>126</v>
      </c>
      <c r="B336" s="918" t="s">
        <v>47</v>
      </c>
      <c r="C336" s="919" t="s">
        <v>48</v>
      </c>
      <c r="D336" s="918" t="s">
        <v>590</v>
      </c>
      <c r="E336" s="920" t="s">
        <v>570</v>
      </c>
      <c r="F336" s="920"/>
      <c r="G336" s="921" t="s">
        <v>130</v>
      </c>
      <c r="H336" s="975">
        <v>9982</v>
      </c>
      <c r="I336" s="922">
        <v>407007000</v>
      </c>
      <c r="J336" s="922">
        <v>0</v>
      </c>
      <c r="K336" s="922">
        <v>0</v>
      </c>
      <c r="L336" s="922">
        <v>0</v>
      </c>
      <c r="M336" s="922">
        <v>0</v>
      </c>
      <c r="N336" s="922">
        <v>0</v>
      </c>
      <c r="O336" s="922">
        <v>0</v>
      </c>
      <c r="P336" s="922">
        <v>0</v>
      </c>
      <c r="Q336" s="922">
        <v>407007000</v>
      </c>
      <c r="R336" s="922">
        <v>0</v>
      </c>
      <c r="S336" s="924">
        <v>0</v>
      </c>
    </row>
    <row r="337" spans="1:19" ht="22.5">
      <c r="A337" s="917" t="s">
        <v>126</v>
      </c>
      <c r="B337" s="918" t="s">
        <v>47</v>
      </c>
      <c r="C337" s="919" t="s">
        <v>48</v>
      </c>
      <c r="D337" s="918" t="s">
        <v>590</v>
      </c>
      <c r="E337" s="920" t="s">
        <v>570</v>
      </c>
      <c r="F337" s="920"/>
      <c r="G337" s="921" t="s">
        <v>131</v>
      </c>
      <c r="H337" s="975">
        <v>9982</v>
      </c>
      <c r="I337" s="922">
        <v>407007000</v>
      </c>
      <c r="J337" s="922">
        <v>0</v>
      </c>
      <c r="K337" s="922">
        <v>0</v>
      </c>
      <c r="L337" s="922">
        <v>0</v>
      </c>
      <c r="M337" s="922">
        <v>0</v>
      </c>
      <c r="N337" s="922">
        <v>0</v>
      </c>
      <c r="O337" s="922">
        <v>0</v>
      </c>
      <c r="P337" s="922">
        <v>0</v>
      </c>
      <c r="Q337" s="922">
        <v>407007000</v>
      </c>
      <c r="R337" s="922">
        <v>0</v>
      </c>
      <c r="S337" s="924">
        <v>0</v>
      </c>
    </row>
    <row r="338" spans="1:19" ht="22.5">
      <c r="A338" s="917" t="s">
        <v>126</v>
      </c>
      <c r="B338" s="918" t="s">
        <v>47</v>
      </c>
      <c r="C338" s="919" t="s">
        <v>48</v>
      </c>
      <c r="D338" s="918" t="s">
        <v>591</v>
      </c>
      <c r="E338" s="920" t="s">
        <v>568</v>
      </c>
      <c r="F338" s="920"/>
      <c r="G338" s="921" t="s">
        <v>129</v>
      </c>
      <c r="H338" s="975">
        <v>423570</v>
      </c>
      <c r="I338" s="922">
        <v>4793229000</v>
      </c>
      <c r="J338" s="922">
        <v>0</v>
      </c>
      <c r="K338" s="922">
        <v>0</v>
      </c>
      <c r="L338" s="922">
        <v>0</v>
      </c>
      <c r="M338" s="922">
        <v>0</v>
      </c>
      <c r="N338" s="922">
        <v>0</v>
      </c>
      <c r="O338" s="922">
        <v>0</v>
      </c>
      <c r="P338" s="922">
        <v>0</v>
      </c>
      <c r="Q338" s="922">
        <v>4793229000</v>
      </c>
      <c r="R338" s="922">
        <v>0</v>
      </c>
      <c r="S338" s="924">
        <v>0</v>
      </c>
    </row>
    <row r="339" spans="1:19" ht="22.5">
      <c r="A339" s="917" t="s">
        <v>126</v>
      </c>
      <c r="B339" s="918" t="s">
        <v>47</v>
      </c>
      <c r="C339" s="919" t="s">
        <v>48</v>
      </c>
      <c r="D339" s="918" t="s">
        <v>591</v>
      </c>
      <c r="E339" s="920" t="s">
        <v>568</v>
      </c>
      <c r="F339" s="920"/>
      <c r="G339" s="921" t="s">
        <v>130</v>
      </c>
      <c r="H339" s="975">
        <v>373105</v>
      </c>
      <c r="I339" s="922">
        <v>4363798000</v>
      </c>
      <c r="J339" s="922">
        <v>0</v>
      </c>
      <c r="K339" s="922">
        <v>0</v>
      </c>
      <c r="L339" s="922">
        <v>0</v>
      </c>
      <c r="M339" s="922">
        <v>0</v>
      </c>
      <c r="N339" s="922">
        <v>0</v>
      </c>
      <c r="O339" s="922">
        <v>0</v>
      </c>
      <c r="P339" s="922">
        <v>0</v>
      </c>
      <c r="Q339" s="922">
        <v>4363798000</v>
      </c>
      <c r="R339" s="922">
        <v>0</v>
      </c>
      <c r="S339" s="924">
        <v>0</v>
      </c>
    </row>
    <row r="340" spans="1:19" ht="22.5">
      <c r="A340" s="917" t="s">
        <v>126</v>
      </c>
      <c r="B340" s="918" t="s">
        <v>47</v>
      </c>
      <c r="C340" s="919" t="s">
        <v>48</v>
      </c>
      <c r="D340" s="918" t="s">
        <v>591</v>
      </c>
      <c r="E340" s="920" t="s">
        <v>568</v>
      </c>
      <c r="F340" s="920"/>
      <c r="G340" s="921" t="s">
        <v>131</v>
      </c>
      <c r="H340" s="975">
        <v>373105</v>
      </c>
      <c r="I340" s="922">
        <v>4363798000</v>
      </c>
      <c r="J340" s="922">
        <v>0</v>
      </c>
      <c r="K340" s="922">
        <v>0</v>
      </c>
      <c r="L340" s="922">
        <v>0</v>
      </c>
      <c r="M340" s="922">
        <v>0</v>
      </c>
      <c r="N340" s="922">
        <v>0</v>
      </c>
      <c r="O340" s="922">
        <v>0</v>
      </c>
      <c r="P340" s="922">
        <v>0</v>
      </c>
      <c r="Q340" s="922">
        <v>4363798000</v>
      </c>
      <c r="R340" s="922">
        <v>0</v>
      </c>
      <c r="S340" s="924">
        <v>0</v>
      </c>
    </row>
    <row r="341" spans="1:19" ht="22.5">
      <c r="A341" s="917" t="s">
        <v>126</v>
      </c>
      <c r="B341" s="918" t="s">
        <v>47</v>
      </c>
      <c r="C341" s="919" t="s">
        <v>48</v>
      </c>
      <c r="D341" s="918" t="s">
        <v>592</v>
      </c>
      <c r="E341" s="920" t="s">
        <v>566</v>
      </c>
      <c r="F341" s="920"/>
      <c r="G341" s="921" t="s">
        <v>129</v>
      </c>
      <c r="H341" s="975">
        <v>276</v>
      </c>
      <c r="I341" s="922">
        <v>294393000</v>
      </c>
      <c r="J341" s="922">
        <v>0</v>
      </c>
      <c r="K341" s="922">
        <v>0</v>
      </c>
      <c r="L341" s="922">
        <v>0</v>
      </c>
      <c r="M341" s="922">
        <v>0</v>
      </c>
      <c r="N341" s="922">
        <v>0</v>
      </c>
      <c r="O341" s="922">
        <v>0</v>
      </c>
      <c r="P341" s="922">
        <v>0</v>
      </c>
      <c r="Q341" s="922">
        <v>294393000</v>
      </c>
      <c r="R341" s="922">
        <v>0</v>
      </c>
      <c r="S341" s="924">
        <v>0</v>
      </c>
    </row>
    <row r="342" spans="1:19" ht="22.5">
      <c r="A342" s="917" t="s">
        <v>126</v>
      </c>
      <c r="B342" s="918" t="s">
        <v>47</v>
      </c>
      <c r="C342" s="919" t="s">
        <v>48</v>
      </c>
      <c r="D342" s="918" t="s">
        <v>592</v>
      </c>
      <c r="E342" s="920" t="s">
        <v>566</v>
      </c>
      <c r="F342" s="920"/>
      <c r="G342" s="921" t="s">
        <v>130</v>
      </c>
      <c r="H342" s="975">
        <v>275</v>
      </c>
      <c r="I342" s="922">
        <v>269266000</v>
      </c>
      <c r="J342" s="922">
        <v>0</v>
      </c>
      <c r="K342" s="922">
        <v>0</v>
      </c>
      <c r="L342" s="922">
        <v>0</v>
      </c>
      <c r="M342" s="922">
        <v>0</v>
      </c>
      <c r="N342" s="922">
        <v>0</v>
      </c>
      <c r="O342" s="922">
        <v>0</v>
      </c>
      <c r="P342" s="922">
        <v>0</v>
      </c>
      <c r="Q342" s="922">
        <v>269266000</v>
      </c>
      <c r="R342" s="922">
        <v>0</v>
      </c>
      <c r="S342" s="924">
        <v>0</v>
      </c>
    </row>
    <row r="343" spans="1:19" ht="22.5">
      <c r="A343" s="917" t="s">
        <v>126</v>
      </c>
      <c r="B343" s="918" t="s">
        <v>47</v>
      </c>
      <c r="C343" s="919" t="s">
        <v>48</v>
      </c>
      <c r="D343" s="918" t="s">
        <v>592</v>
      </c>
      <c r="E343" s="920" t="s">
        <v>566</v>
      </c>
      <c r="F343" s="920"/>
      <c r="G343" s="921" t="s">
        <v>131</v>
      </c>
      <c r="H343" s="975">
        <v>275</v>
      </c>
      <c r="I343" s="922">
        <v>269266000</v>
      </c>
      <c r="J343" s="922">
        <v>0</v>
      </c>
      <c r="K343" s="922">
        <v>0</v>
      </c>
      <c r="L343" s="922">
        <v>0</v>
      </c>
      <c r="M343" s="922">
        <v>0</v>
      </c>
      <c r="N343" s="922">
        <v>0</v>
      </c>
      <c r="O343" s="922">
        <v>0</v>
      </c>
      <c r="P343" s="922">
        <v>0</v>
      </c>
      <c r="Q343" s="922">
        <v>269266000</v>
      </c>
      <c r="R343" s="922">
        <v>0</v>
      </c>
      <c r="S343" s="924">
        <v>0</v>
      </c>
    </row>
    <row r="344" spans="1:19" ht="22.5">
      <c r="A344" s="917" t="s">
        <v>126</v>
      </c>
      <c r="B344" s="918" t="s">
        <v>47</v>
      </c>
      <c r="C344" s="919" t="s">
        <v>48</v>
      </c>
      <c r="D344" s="918" t="s">
        <v>593</v>
      </c>
      <c r="E344" s="920" t="s">
        <v>564</v>
      </c>
      <c r="F344" s="920"/>
      <c r="G344" s="921" t="s">
        <v>129</v>
      </c>
      <c r="H344" s="975">
        <v>824</v>
      </c>
      <c r="I344" s="922">
        <v>30062000</v>
      </c>
      <c r="J344" s="922">
        <v>0</v>
      </c>
      <c r="K344" s="922">
        <v>0</v>
      </c>
      <c r="L344" s="922">
        <v>0</v>
      </c>
      <c r="M344" s="922">
        <v>0</v>
      </c>
      <c r="N344" s="922">
        <v>0</v>
      </c>
      <c r="O344" s="922">
        <v>0</v>
      </c>
      <c r="P344" s="922">
        <v>0</v>
      </c>
      <c r="Q344" s="922">
        <v>30062000</v>
      </c>
      <c r="R344" s="922">
        <v>0</v>
      </c>
      <c r="S344" s="924">
        <v>0</v>
      </c>
    </row>
    <row r="345" spans="1:19" ht="22.5">
      <c r="A345" s="917" t="s">
        <v>126</v>
      </c>
      <c r="B345" s="918" t="s">
        <v>47</v>
      </c>
      <c r="C345" s="919" t="s">
        <v>48</v>
      </c>
      <c r="D345" s="918" t="s">
        <v>593</v>
      </c>
      <c r="E345" s="920" t="s">
        <v>564</v>
      </c>
      <c r="F345" s="920"/>
      <c r="G345" s="921" t="s">
        <v>130</v>
      </c>
      <c r="H345" s="975">
        <v>566</v>
      </c>
      <c r="I345" s="922">
        <v>27494000</v>
      </c>
      <c r="J345" s="922">
        <v>0</v>
      </c>
      <c r="K345" s="922">
        <v>0</v>
      </c>
      <c r="L345" s="922">
        <v>0</v>
      </c>
      <c r="M345" s="922">
        <v>0</v>
      </c>
      <c r="N345" s="922">
        <v>0</v>
      </c>
      <c r="O345" s="922">
        <v>0</v>
      </c>
      <c r="P345" s="922">
        <v>0</v>
      </c>
      <c r="Q345" s="922">
        <v>27494000</v>
      </c>
      <c r="R345" s="922">
        <v>0</v>
      </c>
      <c r="S345" s="924">
        <v>0</v>
      </c>
    </row>
    <row r="346" spans="1:19" ht="22.5">
      <c r="A346" s="917" t="s">
        <v>126</v>
      </c>
      <c r="B346" s="918" t="s">
        <v>47</v>
      </c>
      <c r="C346" s="919" t="s">
        <v>48</v>
      </c>
      <c r="D346" s="918" t="s">
        <v>593</v>
      </c>
      <c r="E346" s="920" t="s">
        <v>564</v>
      </c>
      <c r="F346" s="920"/>
      <c r="G346" s="921" t="s">
        <v>131</v>
      </c>
      <c r="H346" s="975">
        <v>566</v>
      </c>
      <c r="I346" s="922">
        <v>27494000</v>
      </c>
      <c r="J346" s="922">
        <v>0</v>
      </c>
      <c r="K346" s="922">
        <v>0</v>
      </c>
      <c r="L346" s="922">
        <v>0</v>
      </c>
      <c r="M346" s="922">
        <v>0</v>
      </c>
      <c r="N346" s="922">
        <v>0</v>
      </c>
      <c r="O346" s="922">
        <v>0</v>
      </c>
      <c r="P346" s="922">
        <v>0</v>
      </c>
      <c r="Q346" s="922">
        <v>27494000</v>
      </c>
      <c r="R346" s="922">
        <v>0</v>
      </c>
      <c r="S346" s="924">
        <v>0</v>
      </c>
    </row>
    <row r="347" spans="1:19" ht="22.5">
      <c r="A347" s="917" t="s">
        <v>126</v>
      </c>
      <c r="B347" s="918" t="s">
        <v>47</v>
      </c>
      <c r="C347" s="919" t="s">
        <v>48</v>
      </c>
      <c r="D347" s="918" t="s">
        <v>594</v>
      </c>
      <c r="E347" s="920" t="s">
        <v>562</v>
      </c>
      <c r="F347" s="920"/>
      <c r="G347" s="921" t="s">
        <v>129</v>
      </c>
      <c r="H347" s="975">
        <v>348</v>
      </c>
      <c r="I347" s="922">
        <v>43939000</v>
      </c>
      <c r="J347" s="922">
        <v>0</v>
      </c>
      <c r="K347" s="922">
        <v>0</v>
      </c>
      <c r="L347" s="922">
        <v>0</v>
      </c>
      <c r="M347" s="922">
        <v>0</v>
      </c>
      <c r="N347" s="922">
        <v>0</v>
      </c>
      <c r="O347" s="922">
        <v>0</v>
      </c>
      <c r="P347" s="922">
        <v>0</v>
      </c>
      <c r="Q347" s="922">
        <v>43939000</v>
      </c>
      <c r="R347" s="922">
        <v>0</v>
      </c>
      <c r="S347" s="924">
        <v>0</v>
      </c>
    </row>
    <row r="348" spans="1:19" ht="22.5">
      <c r="A348" s="917" t="s">
        <v>126</v>
      </c>
      <c r="B348" s="918" t="s">
        <v>47</v>
      </c>
      <c r="C348" s="919" t="s">
        <v>48</v>
      </c>
      <c r="D348" s="918" t="s">
        <v>594</v>
      </c>
      <c r="E348" s="920" t="s">
        <v>562</v>
      </c>
      <c r="F348" s="920"/>
      <c r="G348" s="921" t="s">
        <v>130</v>
      </c>
      <c r="H348" s="975">
        <v>348</v>
      </c>
      <c r="I348" s="922">
        <v>40200000</v>
      </c>
      <c r="J348" s="922">
        <v>0</v>
      </c>
      <c r="K348" s="922">
        <v>0</v>
      </c>
      <c r="L348" s="922">
        <v>0</v>
      </c>
      <c r="M348" s="922">
        <v>0</v>
      </c>
      <c r="N348" s="922">
        <v>0</v>
      </c>
      <c r="O348" s="922">
        <v>0</v>
      </c>
      <c r="P348" s="922">
        <v>0</v>
      </c>
      <c r="Q348" s="922">
        <v>40200000</v>
      </c>
      <c r="R348" s="922">
        <v>0</v>
      </c>
      <c r="S348" s="924">
        <v>0</v>
      </c>
    </row>
    <row r="349" spans="1:19" ht="22.5">
      <c r="A349" s="917" t="s">
        <v>126</v>
      </c>
      <c r="B349" s="918" t="s">
        <v>47</v>
      </c>
      <c r="C349" s="919" t="s">
        <v>48</v>
      </c>
      <c r="D349" s="918" t="s">
        <v>594</v>
      </c>
      <c r="E349" s="920" t="s">
        <v>562</v>
      </c>
      <c r="F349" s="920"/>
      <c r="G349" s="921" t="s">
        <v>131</v>
      </c>
      <c r="H349" s="975">
        <v>348</v>
      </c>
      <c r="I349" s="922">
        <v>40200000</v>
      </c>
      <c r="J349" s="922">
        <v>0</v>
      </c>
      <c r="K349" s="922">
        <v>0</v>
      </c>
      <c r="L349" s="922">
        <v>0</v>
      </c>
      <c r="M349" s="922">
        <v>0</v>
      </c>
      <c r="N349" s="922">
        <v>0</v>
      </c>
      <c r="O349" s="922">
        <v>0</v>
      </c>
      <c r="P349" s="922">
        <v>0</v>
      </c>
      <c r="Q349" s="922">
        <v>40200000</v>
      </c>
      <c r="R349" s="922">
        <v>0</v>
      </c>
      <c r="S349" s="924">
        <v>0</v>
      </c>
    </row>
    <row r="350" spans="1:19" ht="22.5">
      <c r="A350" s="917" t="s">
        <v>126</v>
      </c>
      <c r="B350" s="918" t="s">
        <v>47</v>
      </c>
      <c r="C350" s="919" t="s">
        <v>48</v>
      </c>
      <c r="D350" s="918" t="s">
        <v>595</v>
      </c>
      <c r="E350" s="920" t="s">
        <v>560</v>
      </c>
      <c r="F350" s="920"/>
      <c r="G350" s="921" t="s">
        <v>129</v>
      </c>
      <c r="H350" s="975">
        <v>237270</v>
      </c>
      <c r="I350" s="922">
        <v>3272164000</v>
      </c>
      <c r="J350" s="922">
        <v>0</v>
      </c>
      <c r="K350" s="922">
        <v>0</v>
      </c>
      <c r="L350" s="922">
        <v>0</v>
      </c>
      <c r="M350" s="922">
        <v>0</v>
      </c>
      <c r="N350" s="922">
        <v>0</v>
      </c>
      <c r="O350" s="922">
        <v>0</v>
      </c>
      <c r="P350" s="922">
        <v>0</v>
      </c>
      <c r="Q350" s="922">
        <v>3272164000</v>
      </c>
      <c r="R350" s="922">
        <v>0</v>
      </c>
      <c r="S350" s="924">
        <v>0</v>
      </c>
    </row>
    <row r="351" spans="1:19" ht="22.5">
      <c r="A351" s="917" t="s">
        <v>126</v>
      </c>
      <c r="B351" s="918" t="s">
        <v>47</v>
      </c>
      <c r="C351" s="919" t="s">
        <v>48</v>
      </c>
      <c r="D351" s="918" t="s">
        <v>595</v>
      </c>
      <c r="E351" s="920" t="s">
        <v>560</v>
      </c>
      <c r="F351" s="920"/>
      <c r="G351" s="921" t="s">
        <v>130</v>
      </c>
      <c r="H351" s="975">
        <v>239883</v>
      </c>
      <c r="I351" s="922">
        <v>2979007000</v>
      </c>
      <c r="J351" s="922">
        <v>0</v>
      </c>
      <c r="K351" s="922">
        <v>0</v>
      </c>
      <c r="L351" s="922">
        <v>0</v>
      </c>
      <c r="M351" s="922">
        <v>0</v>
      </c>
      <c r="N351" s="922">
        <v>0</v>
      </c>
      <c r="O351" s="922">
        <v>0</v>
      </c>
      <c r="P351" s="922">
        <v>0</v>
      </c>
      <c r="Q351" s="922">
        <v>2979007000</v>
      </c>
      <c r="R351" s="922">
        <v>0</v>
      </c>
      <c r="S351" s="924">
        <v>0</v>
      </c>
    </row>
    <row r="352" spans="1:19" ht="22.5">
      <c r="A352" s="917" t="s">
        <v>126</v>
      </c>
      <c r="B352" s="918" t="s">
        <v>47</v>
      </c>
      <c r="C352" s="919" t="s">
        <v>48</v>
      </c>
      <c r="D352" s="918" t="s">
        <v>595</v>
      </c>
      <c r="E352" s="920" t="s">
        <v>560</v>
      </c>
      <c r="F352" s="920"/>
      <c r="G352" s="921" t="s">
        <v>131</v>
      </c>
      <c r="H352" s="975">
        <v>239883</v>
      </c>
      <c r="I352" s="922">
        <v>2979007000</v>
      </c>
      <c r="J352" s="922">
        <v>0</v>
      </c>
      <c r="K352" s="922">
        <v>0</v>
      </c>
      <c r="L352" s="922">
        <v>0</v>
      </c>
      <c r="M352" s="922">
        <v>0</v>
      </c>
      <c r="N352" s="922">
        <v>0</v>
      </c>
      <c r="O352" s="922">
        <v>0</v>
      </c>
      <c r="P352" s="922">
        <v>0</v>
      </c>
      <c r="Q352" s="922">
        <v>2979007000</v>
      </c>
      <c r="R352" s="922">
        <v>0</v>
      </c>
      <c r="S352" s="924">
        <v>0</v>
      </c>
    </row>
    <row r="353" spans="1:19" ht="22.5">
      <c r="A353" s="917" t="s">
        <v>126</v>
      </c>
      <c r="B353" s="918" t="s">
        <v>47</v>
      </c>
      <c r="C353" s="919" t="s">
        <v>48</v>
      </c>
      <c r="D353" s="918" t="s">
        <v>596</v>
      </c>
      <c r="E353" s="920" t="s">
        <v>558</v>
      </c>
      <c r="F353" s="920"/>
      <c r="G353" s="921" t="s">
        <v>129</v>
      </c>
      <c r="H353" s="975">
        <v>2491</v>
      </c>
      <c r="I353" s="922">
        <v>238960000</v>
      </c>
      <c r="J353" s="922">
        <v>0</v>
      </c>
      <c r="K353" s="922">
        <v>0</v>
      </c>
      <c r="L353" s="922">
        <v>0</v>
      </c>
      <c r="M353" s="922">
        <v>0</v>
      </c>
      <c r="N353" s="922">
        <v>0</v>
      </c>
      <c r="O353" s="922">
        <v>0</v>
      </c>
      <c r="P353" s="922">
        <v>0</v>
      </c>
      <c r="Q353" s="922">
        <v>238960000</v>
      </c>
      <c r="R353" s="922">
        <v>0</v>
      </c>
      <c r="S353" s="924">
        <v>0</v>
      </c>
    </row>
    <row r="354" spans="1:19" ht="22.5">
      <c r="A354" s="917" t="s">
        <v>126</v>
      </c>
      <c r="B354" s="918" t="s">
        <v>47</v>
      </c>
      <c r="C354" s="919" t="s">
        <v>48</v>
      </c>
      <c r="D354" s="918" t="s">
        <v>596</v>
      </c>
      <c r="E354" s="920" t="s">
        <v>558</v>
      </c>
      <c r="F354" s="920"/>
      <c r="G354" s="921" t="s">
        <v>130</v>
      </c>
      <c r="H354" s="975">
        <v>1159</v>
      </c>
      <c r="I354" s="922">
        <v>218619000</v>
      </c>
      <c r="J354" s="922">
        <v>0</v>
      </c>
      <c r="K354" s="922">
        <v>0</v>
      </c>
      <c r="L354" s="922">
        <v>0</v>
      </c>
      <c r="M354" s="922">
        <v>0</v>
      </c>
      <c r="N354" s="922">
        <v>0</v>
      </c>
      <c r="O354" s="922">
        <v>0</v>
      </c>
      <c r="P354" s="922">
        <v>0</v>
      </c>
      <c r="Q354" s="922">
        <v>218619000</v>
      </c>
      <c r="R354" s="922">
        <v>0</v>
      </c>
      <c r="S354" s="924">
        <v>0</v>
      </c>
    </row>
    <row r="355" spans="1:19" ht="22.5">
      <c r="A355" s="917" t="s">
        <v>126</v>
      </c>
      <c r="B355" s="918" t="s">
        <v>47</v>
      </c>
      <c r="C355" s="919" t="s">
        <v>48</v>
      </c>
      <c r="D355" s="918" t="s">
        <v>596</v>
      </c>
      <c r="E355" s="920" t="s">
        <v>558</v>
      </c>
      <c r="F355" s="920"/>
      <c r="G355" s="921" t="s">
        <v>131</v>
      </c>
      <c r="H355" s="975">
        <v>1159</v>
      </c>
      <c r="I355" s="922">
        <v>218619000</v>
      </c>
      <c r="J355" s="922">
        <v>0</v>
      </c>
      <c r="K355" s="922">
        <v>0</v>
      </c>
      <c r="L355" s="922">
        <v>0</v>
      </c>
      <c r="M355" s="922">
        <v>0</v>
      </c>
      <c r="N355" s="922">
        <v>0</v>
      </c>
      <c r="O355" s="922">
        <v>0</v>
      </c>
      <c r="P355" s="922">
        <v>0</v>
      </c>
      <c r="Q355" s="922">
        <v>218619000</v>
      </c>
      <c r="R355" s="922">
        <v>0</v>
      </c>
      <c r="S355" s="924">
        <v>0</v>
      </c>
    </row>
    <row r="356" spans="1:19" ht="22.5">
      <c r="A356" s="917" t="s">
        <v>126</v>
      </c>
      <c r="B356" s="918" t="s">
        <v>47</v>
      </c>
      <c r="C356" s="919" t="s">
        <v>48</v>
      </c>
      <c r="D356" s="918" t="s">
        <v>597</v>
      </c>
      <c r="E356" s="920" t="s">
        <v>556</v>
      </c>
      <c r="F356" s="920"/>
      <c r="G356" s="921" t="s">
        <v>129</v>
      </c>
      <c r="H356" s="975">
        <v>315</v>
      </c>
      <c r="I356" s="922">
        <v>27117000</v>
      </c>
      <c r="J356" s="922">
        <v>0</v>
      </c>
      <c r="K356" s="922">
        <v>0</v>
      </c>
      <c r="L356" s="922">
        <v>0</v>
      </c>
      <c r="M356" s="922">
        <v>0</v>
      </c>
      <c r="N356" s="922">
        <v>0</v>
      </c>
      <c r="O356" s="922">
        <v>0</v>
      </c>
      <c r="P356" s="922">
        <v>0</v>
      </c>
      <c r="Q356" s="922">
        <v>27117000</v>
      </c>
      <c r="R356" s="922">
        <v>0</v>
      </c>
      <c r="S356" s="924">
        <v>0</v>
      </c>
    </row>
    <row r="357" spans="1:19" ht="22.5">
      <c r="A357" s="917" t="s">
        <v>126</v>
      </c>
      <c r="B357" s="918" t="s">
        <v>47</v>
      </c>
      <c r="C357" s="919" t="s">
        <v>48</v>
      </c>
      <c r="D357" s="918" t="s">
        <v>597</v>
      </c>
      <c r="E357" s="920" t="s">
        <v>556</v>
      </c>
      <c r="F357" s="920"/>
      <c r="G357" s="921" t="s">
        <v>130</v>
      </c>
      <c r="H357" s="975">
        <v>317</v>
      </c>
      <c r="I357" s="922">
        <v>24795000</v>
      </c>
      <c r="J357" s="922">
        <v>0</v>
      </c>
      <c r="K357" s="922">
        <v>0</v>
      </c>
      <c r="L357" s="922">
        <v>0</v>
      </c>
      <c r="M357" s="922">
        <v>0</v>
      </c>
      <c r="N357" s="922">
        <v>0</v>
      </c>
      <c r="O357" s="922">
        <v>0</v>
      </c>
      <c r="P357" s="922">
        <v>0</v>
      </c>
      <c r="Q357" s="922">
        <v>24795000</v>
      </c>
      <c r="R357" s="922">
        <v>0</v>
      </c>
      <c r="S357" s="924">
        <v>0</v>
      </c>
    </row>
    <row r="358" spans="1:19" ht="22.5">
      <c r="A358" s="917" t="s">
        <v>126</v>
      </c>
      <c r="B358" s="918" t="s">
        <v>47</v>
      </c>
      <c r="C358" s="919" t="s">
        <v>48</v>
      </c>
      <c r="D358" s="918" t="s">
        <v>597</v>
      </c>
      <c r="E358" s="920" t="s">
        <v>556</v>
      </c>
      <c r="F358" s="920"/>
      <c r="G358" s="921" t="s">
        <v>131</v>
      </c>
      <c r="H358" s="975">
        <v>317</v>
      </c>
      <c r="I358" s="922">
        <v>24795000</v>
      </c>
      <c r="J358" s="922">
        <v>0</v>
      </c>
      <c r="K358" s="922">
        <v>0</v>
      </c>
      <c r="L358" s="922">
        <v>0</v>
      </c>
      <c r="M358" s="922">
        <v>0</v>
      </c>
      <c r="N358" s="922">
        <v>0</v>
      </c>
      <c r="O358" s="922">
        <v>0</v>
      </c>
      <c r="P358" s="922">
        <v>0</v>
      </c>
      <c r="Q358" s="922">
        <v>24795000</v>
      </c>
      <c r="R358" s="922">
        <v>0</v>
      </c>
      <c r="S358" s="924">
        <v>0</v>
      </c>
    </row>
    <row r="359" spans="1:19" ht="22.5">
      <c r="A359" s="917" t="s">
        <v>126</v>
      </c>
      <c r="B359" s="918" t="s">
        <v>47</v>
      </c>
      <c r="C359" s="919" t="s">
        <v>48</v>
      </c>
      <c r="D359" s="918" t="s">
        <v>598</v>
      </c>
      <c r="E359" s="920" t="s">
        <v>554</v>
      </c>
      <c r="F359" s="920"/>
      <c r="G359" s="921" t="s">
        <v>129</v>
      </c>
      <c r="H359" s="975">
        <v>20524</v>
      </c>
      <c r="I359" s="922">
        <v>165232000</v>
      </c>
      <c r="J359" s="922">
        <v>0</v>
      </c>
      <c r="K359" s="922">
        <v>0</v>
      </c>
      <c r="L359" s="922">
        <v>0</v>
      </c>
      <c r="M359" s="922">
        <v>0</v>
      </c>
      <c r="N359" s="922">
        <v>0</v>
      </c>
      <c r="O359" s="922">
        <v>0</v>
      </c>
      <c r="P359" s="922">
        <v>0</v>
      </c>
      <c r="Q359" s="922">
        <v>165232000</v>
      </c>
      <c r="R359" s="922">
        <v>0</v>
      </c>
      <c r="S359" s="924">
        <v>0</v>
      </c>
    </row>
    <row r="360" spans="1:19" ht="22.5">
      <c r="A360" s="917" t="s">
        <v>126</v>
      </c>
      <c r="B360" s="918" t="s">
        <v>47</v>
      </c>
      <c r="C360" s="919" t="s">
        <v>48</v>
      </c>
      <c r="D360" s="918" t="s">
        <v>598</v>
      </c>
      <c r="E360" s="920" t="s">
        <v>554</v>
      </c>
      <c r="F360" s="920"/>
      <c r="G360" s="921" t="s">
        <v>130</v>
      </c>
      <c r="H360" s="975">
        <v>15169</v>
      </c>
      <c r="I360" s="922">
        <v>150429000</v>
      </c>
      <c r="J360" s="922">
        <v>0</v>
      </c>
      <c r="K360" s="922">
        <v>0</v>
      </c>
      <c r="L360" s="922">
        <v>0</v>
      </c>
      <c r="M360" s="922">
        <v>0</v>
      </c>
      <c r="N360" s="922">
        <v>0</v>
      </c>
      <c r="O360" s="922">
        <v>0</v>
      </c>
      <c r="P360" s="922">
        <v>0</v>
      </c>
      <c r="Q360" s="922">
        <v>150429000</v>
      </c>
      <c r="R360" s="922">
        <v>0</v>
      </c>
      <c r="S360" s="924">
        <v>0</v>
      </c>
    </row>
    <row r="361" spans="1:19" ht="22.5">
      <c r="A361" s="917" t="s">
        <v>126</v>
      </c>
      <c r="B361" s="918" t="s">
        <v>47</v>
      </c>
      <c r="C361" s="919" t="s">
        <v>48</v>
      </c>
      <c r="D361" s="918" t="s">
        <v>598</v>
      </c>
      <c r="E361" s="920" t="s">
        <v>554</v>
      </c>
      <c r="F361" s="920"/>
      <c r="G361" s="921" t="s">
        <v>131</v>
      </c>
      <c r="H361" s="975">
        <v>15169</v>
      </c>
      <c r="I361" s="922">
        <v>150429000</v>
      </c>
      <c r="J361" s="922">
        <v>0</v>
      </c>
      <c r="K361" s="922">
        <v>0</v>
      </c>
      <c r="L361" s="922">
        <v>0</v>
      </c>
      <c r="M361" s="922">
        <v>0</v>
      </c>
      <c r="N361" s="922">
        <v>0</v>
      </c>
      <c r="O361" s="922">
        <v>0</v>
      </c>
      <c r="P361" s="922">
        <v>0</v>
      </c>
      <c r="Q361" s="922">
        <v>150429000</v>
      </c>
      <c r="R361" s="922">
        <v>0</v>
      </c>
      <c r="S361" s="924">
        <v>0</v>
      </c>
    </row>
    <row r="362" spans="1:19">
      <c r="A362" s="917" t="s">
        <v>126</v>
      </c>
      <c r="B362" s="918" t="s">
        <v>47</v>
      </c>
      <c r="C362" s="919" t="s">
        <v>48</v>
      </c>
      <c r="D362" s="918" t="s">
        <v>599</v>
      </c>
      <c r="E362" s="920" t="s">
        <v>552</v>
      </c>
      <c r="F362" s="920"/>
      <c r="G362" s="921" t="s">
        <v>129</v>
      </c>
      <c r="H362" s="975">
        <v>72000</v>
      </c>
      <c r="I362" s="922">
        <v>2855522000</v>
      </c>
      <c r="J362" s="922">
        <v>0</v>
      </c>
      <c r="K362" s="922">
        <v>0</v>
      </c>
      <c r="L362" s="922">
        <v>0</v>
      </c>
      <c r="M362" s="922">
        <v>0</v>
      </c>
      <c r="N362" s="922">
        <v>0</v>
      </c>
      <c r="O362" s="922">
        <v>0</v>
      </c>
      <c r="P362" s="922">
        <v>0</v>
      </c>
      <c r="Q362" s="922">
        <v>2855522000</v>
      </c>
      <c r="R362" s="922">
        <v>0</v>
      </c>
      <c r="S362" s="924">
        <v>0</v>
      </c>
    </row>
    <row r="363" spans="1:19">
      <c r="A363" s="917" t="s">
        <v>126</v>
      </c>
      <c r="B363" s="918" t="s">
        <v>47</v>
      </c>
      <c r="C363" s="919" t="s">
        <v>48</v>
      </c>
      <c r="D363" s="918" t="s">
        <v>599</v>
      </c>
      <c r="E363" s="920" t="s">
        <v>552</v>
      </c>
      <c r="F363" s="920"/>
      <c r="G363" s="921" t="s">
        <v>130</v>
      </c>
      <c r="H363" s="975">
        <v>72210</v>
      </c>
      <c r="I363" s="922">
        <v>2599692000</v>
      </c>
      <c r="J363" s="922">
        <v>0</v>
      </c>
      <c r="K363" s="922">
        <v>0</v>
      </c>
      <c r="L363" s="922">
        <v>0</v>
      </c>
      <c r="M363" s="922">
        <v>0</v>
      </c>
      <c r="N363" s="922">
        <v>0</v>
      </c>
      <c r="O363" s="922">
        <v>0</v>
      </c>
      <c r="P363" s="922">
        <v>0</v>
      </c>
      <c r="Q363" s="922">
        <v>2599692000</v>
      </c>
      <c r="R363" s="922">
        <v>0</v>
      </c>
      <c r="S363" s="924">
        <v>0</v>
      </c>
    </row>
    <row r="364" spans="1:19">
      <c r="A364" s="917" t="s">
        <v>126</v>
      </c>
      <c r="B364" s="918" t="s">
        <v>47</v>
      </c>
      <c r="C364" s="919" t="s">
        <v>48</v>
      </c>
      <c r="D364" s="918" t="s">
        <v>599</v>
      </c>
      <c r="E364" s="920" t="s">
        <v>552</v>
      </c>
      <c r="F364" s="920"/>
      <c r="G364" s="921" t="s">
        <v>131</v>
      </c>
      <c r="H364" s="975">
        <v>72210</v>
      </c>
      <c r="I364" s="922">
        <v>2599692000</v>
      </c>
      <c r="J364" s="922">
        <v>0</v>
      </c>
      <c r="K364" s="922">
        <v>0</v>
      </c>
      <c r="L364" s="922">
        <v>0</v>
      </c>
      <c r="M364" s="922">
        <v>0</v>
      </c>
      <c r="N364" s="922">
        <v>0</v>
      </c>
      <c r="O364" s="922">
        <v>0</v>
      </c>
      <c r="P364" s="922">
        <v>0</v>
      </c>
      <c r="Q364" s="922">
        <v>2599692000</v>
      </c>
      <c r="R364" s="922">
        <v>0</v>
      </c>
      <c r="S364" s="924">
        <v>0</v>
      </c>
    </row>
    <row r="365" spans="1:19">
      <c r="A365" s="976"/>
      <c r="B365" s="928"/>
      <c r="C365" s="929"/>
      <c r="D365" s="928"/>
      <c r="E365" s="930" t="s">
        <v>669</v>
      </c>
      <c r="F365" s="930"/>
      <c r="G365" s="931" t="s">
        <v>129</v>
      </c>
      <c r="H365" s="932"/>
      <c r="I365" s="932">
        <v>40800090000</v>
      </c>
      <c r="J365" s="932">
        <v>0</v>
      </c>
      <c r="K365" s="932">
        <v>0</v>
      </c>
      <c r="L365" s="932">
        <v>0</v>
      </c>
      <c r="M365" s="932">
        <v>4650000</v>
      </c>
      <c r="N365" s="932">
        <v>880000</v>
      </c>
      <c r="O365" s="932">
        <v>0</v>
      </c>
      <c r="P365" s="932">
        <v>0</v>
      </c>
      <c r="Q365" s="932">
        <v>40794560000</v>
      </c>
      <c r="R365" s="932">
        <v>0</v>
      </c>
      <c r="S365" s="934">
        <v>0</v>
      </c>
    </row>
    <row r="366" spans="1:19">
      <c r="A366" s="976"/>
      <c r="B366" s="928"/>
      <c r="C366" s="929"/>
      <c r="D366" s="928"/>
      <c r="E366" s="930" t="s">
        <v>669</v>
      </c>
      <c r="F366" s="930"/>
      <c r="G366" s="931" t="s">
        <v>130</v>
      </c>
      <c r="H366" s="932"/>
      <c r="I366" s="932">
        <v>46284132000</v>
      </c>
      <c r="J366" s="932">
        <v>0</v>
      </c>
      <c r="K366" s="932">
        <v>0</v>
      </c>
      <c r="L366" s="932">
        <v>0</v>
      </c>
      <c r="M366" s="932">
        <v>4650000</v>
      </c>
      <c r="N366" s="932">
        <v>880000</v>
      </c>
      <c r="O366" s="932">
        <v>0</v>
      </c>
      <c r="P366" s="932">
        <v>0</v>
      </c>
      <c r="Q366" s="932">
        <v>46278602000</v>
      </c>
      <c r="R366" s="932">
        <v>0</v>
      </c>
      <c r="S366" s="934">
        <v>0</v>
      </c>
    </row>
    <row r="367" spans="1:19" ht="12" thickBot="1">
      <c r="A367" s="977"/>
      <c r="B367" s="936"/>
      <c r="C367" s="937"/>
      <c r="D367" s="936"/>
      <c r="E367" s="938" t="s">
        <v>669</v>
      </c>
      <c r="F367" s="938"/>
      <c r="G367" s="939" t="s">
        <v>131</v>
      </c>
      <c r="H367" s="940"/>
      <c r="I367" s="940">
        <v>46280276662</v>
      </c>
      <c r="J367" s="940">
        <v>0</v>
      </c>
      <c r="K367" s="940">
        <v>0</v>
      </c>
      <c r="L367" s="940">
        <v>0</v>
      </c>
      <c r="M367" s="940">
        <v>1174662</v>
      </c>
      <c r="N367" s="940">
        <v>500000</v>
      </c>
      <c r="O367" s="940">
        <v>0</v>
      </c>
      <c r="P367" s="940">
        <v>0</v>
      </c>
      <c r="Q367" s="940">
        <v>46278602000</v>
      </c>
      <c r="R367" s="940">
        <v>0</v>
      </c>
      <c r="S367" s="942">
        <v>0</v>
      </c>
    </row>
    <row r="368" spans="1:19" ht="12" thickTop="1">
      <c r="A368" s="943" t="s">
        <v>126</v>
      </c>
      <c r="B368" s="944">
        <v>10550</v>
      </c>
      <c r="C368" s="945" t="s">
        <v>670</v>
      </c>
      <c r="D368" s="944" t="s">
        <v>515</v>
      </c>
      <c r="E368" s="946" t="s">
        <v>516</v>
      </c>
      <c r="F368" s="946"/>
      <c r="G368" s="947" t="s">
        <v>129</v>
      </c>
      <c r="H368" s="978">
        <v>1</v>
      </c>
      <c r="I368" s="948">
        <v>134800000</v>
      </c>
      <c r="J368" s="948">
        <v>0</v>
      </c>
      <c r="K368" s="948">
        <v>134800000</v>
      </c>
      <c r="L368" s="948">
        <v>0</v>
      </c>
      <c r="M368" s="948">
        <v>0</v>
      </c>
      <c r="N368" s="948">
        <v>0</v>
      </c>
      <c r="O368" s="948">
        <v>0</v>
      </c>
      <c r="P368" s="948">
        <v>0</v>
      </c>
      <c r="Q368" s="948">
        <v>0</v>
      </c>
      <c r="R368" s="948">
        <v>0</v>
      </c>
      <c r="S368" s="950">
        <v>0</v>
      </c>
    </row>
    <row r="369" spans="1:19">
      <c r="A369" s="917" t="s">
        <v>126</v>
      </c>
      <c r="B369" s="918">
        <v>10550</v>
      </c>
      <c r="C369" s="919" t="s">
        <v>670</v>
      </c>
      <c r="D369" s="918" t="s">
        <v>515</v>
      </c>
      <c r="E369" s="920" t="s">
        <v>516</v>
      </c>
      <c r="F369" s="920"/>
      <c r="G369" s="921" t="s">
        <v>130</v>
      </c>
      <c r="H369" s="975">
        <v>1</v>
      </c>
      <c r="I369" s="922">
        <v>25000000</v>
      </c>
      <c r="J369" s="922">
        <v>0</v>
      </c>
      <c r="K369" s="922">
        <v>25000000</v>
      </c>
      <c r="L369" s="922">
        <v>0</v>
      </c>
      <c r="M369" s="922">
        <v>0</v>
      </c>
      <c r="N369" s="922">
        <v>0</v>
      </c>
      <c r="O369" s="922">
        <v>0</v>
      </c>
      <c r="P369" s="922">
        <v>0</v>
      </c>
      <c r="Q369" s="922">
        <v>0</v>
      </c>
      <c r="R369" s="922">
        <v>0</v>
      </c>
      <c r="S369" s="924">
        <v>0</v>
      </c>
    </row>
    <row r="370" spans="1:19">
      <c r="A370" s="917" t="s">
        <v>126</v>
      </c>
      <c r="B370" s="918">
        <v>10550</v>
      </c>
      <c r="C370" s="919" t="s">
        <v>670</v>
      </c>
      <c r="D370" s="918" t="s">
        <v>515</v>
      </c>
      <c r="E370" s="920" t="s">
        <v>516</v>
      </c>
      <c r="F370" s="920"/>
      <c r="G370" s="921" t="s">
        <v>131</v>
      </c>
      <c r="H370" s="975">
        <v>1</v>
      </c>
      <c r="I370" s="922">
        <v>25000000</v>
      </c>
      <c r="J370" s="922">
        <v>0</v>
      </c>
      <c r="K370" s="922">
        <v>25000000</v>
      </c>
      <c r="L370" s="922">
        <v>0</v>
      </c>
      <c r="M370" s="922">
        <v>0</v>
      </c>
      <c r="N370" s="922">
        <v>0</v>
      </c>
      <c r="O370" s="922">
        <v>0</v>
      </c>
      <c r="P370" s="922">
        <v>0</v>
      </c>
      <c r="Q370" s="922">
        <v>0</v>
      </c>
      <c r="R370" s="922">
        <v>0</v>
      </c>
      <c r="S370" s="924">
        <v>0</v>
      </c>
    </row>
    <row r="371" spans="1:19">
      <c r="A371" s="917" t="s">
        <v>126</v>
      </c>
      <c r="B371" s="918">
        <v>10550</v>
      </c>
      <c r="C371" s="919" t="s">
        <v>670</v>
      </c>
      <c r="D371" s="918" t="s">
        <v>517</v>
      </c>
      <c r="E371" s="920" t="s">
        <v>518</v>
      </c>
      <c r="F371" s="920"/>
      <c r="G371" s="921" t="s">
        <v>129</v>
      </c>
      <c r="H371" s="975">
        <v>1</v>
      </c>
      <c r="I371" s="922">
        <v>16200000</v>
      </c>
      <c r="J371" s="922">
        <v>0</v>
      </c>
      <c r="K371" s="922">
        <v>16200000</v>
      </c>
      <c r="L371" s="922">
        <v>0</v>
      </c>
      <c r="M371" s="922">
        <v>0</v>
      </c>
      <c r="N371" s="922">
        <v>0</v>
      </c>
      <c r="O371" s="922">
        <v>0</v>
      </c>
      <c r="P371" s="922">
        <v>0</v>
      </c>
      <c r="Q371" s="922">
        <v>0</v>
      </c>
      <c r="R371" s="922">
        <v>0</v>
      </c>
      <c r="S371" s="924">
        <v>0</v>
      </c>
    </row>
    <row r="372" spans="1:19">
      <c r="A372" s="917" t="s">
        <v>126</v>
      </c>
      <c r="B372" s="918">
        <v>10550</v>
      </c>
      <c r="C372" s="919" t="s">
        <v>670</v>
      </c>
      <c r="D372" s="918" t="s">
        <v>517</v>
      </c>
      <c r="E372" s="920" t="s">
        <v>518</v>
      </c>
      <c r="F372" s="920"/>
      <c r="G372" s="921" t="s">
        <v>130</v>
      </c>
      <c r="H372" s="975">
        <v>1</v>
      </c>
      <c r="I372" s="922">
        <v>16200000</v>
      </c>
      <c r="J372" s="922">
        <v>0</v>
      </c>
      <c r="K372" s="922">
        <v>16200000</v>
      </c>
      <c r="L372" s="922">
        <v>0</v>
      </c>
      <c r="M372" s="922">
        <v>0</v>
      </c>
      <c r="N372" s="922">
        <v>0</v>
      </c>
      <c r="O372" s="922">
        <v>0</v>
      </c>
      <c r="P372" s="922">
        <v>0</v>
      </c>
      <c r="Q372" s="922">
        <v>0</v>
      </c>
      <c r="R372" s="922">
        <v>0</v>
      </c>
      <c r="S372" s="924">
        <v>0</v>
      </c>
    </row>
    <row r="373" spans="1:19">
      <c r="A373" s="917" t="s">
        <v>126</v>
      </c>
      <c r="B373" s="918">
        <v>10550</v>
      </c>
      <c r="C373" s="919" t="s">
        <v>670</v>
      </c>
      <c r="D373" s="918" t="s">
        <v>517</v>
      </c>
      <c r="E373" s="920" t="s">
        <v>518</v>
      </c>
      <c r="F373" s="920"/>
      <c r="G373" s="921" t="s">
        <v>131</v>
      </c>
      <c r="H373" s="975">
        <v>1</v>
      </c>
      <c r="I373" s="922">
        <v>10624888</v>
      </c>
      <c r="J373" s="922">
        <v>0</v>
      </c>
      <c r="K373" s="922">
        <v>10624888</v>
      </c>
      <c r="L373" s="922">
        <v>0</v>
      </c>
      <c r="M373" s="922">
        <v>0</v>
      </c>
      <c r="N373" s="922">
        <v>0</v>
      </c>
      <c r="O373" s="922">
        <v>0</v>
      </c>
      <c r="P373" s="922">
        <v>0</v>
      </c>
      <c r="Q373" s="922">
        <v>0</v>
      </c>
      <c r="R373" s="922">
        <v>0</v>
      </c>
      <c r="S373" s="924">
        <v>0</v>
      </c>
    </row>
    <row r="374" spans="1:19">
      <c r="A374" s="917" t="s">
        <v>126</v>
      </c>
      <c r="B374" s="918">
        <v>10550</v>
      </c>
      <c r="C374" s="919" t="s">
        <v>670</v>
      </c>
      <c r="D374" s="918" t="s">
        <v>523</v>
      </c>
      <c r="E374" s="920" t="s">
        <v>524</v>
      </c>
      <c r="F374" s="920"/>
      <c r="G374" s="921" t="s">
        <v>129</v>
      </c>
      <c r="H374" s="975"/>
      <c r="I374" s="922">
        <v>42357800</v>
      </c>
      <c r="J374" s="922">
        <v>0</v>
      </c>
      <c r="K374" s="922">
        <v>42357800</v>
      </c>
      <c r="L374" s="922">
        <v>0</v>
      </c>
      <c r="M374" s="922">
        <v>0</v>
      </c>
      <c r="N374" s="922">
        <v>0</v>
      </c>
      <c r="O374" s="922">
        <v>0</v>
      </c>
      <c r="P374" s="922">
        <v>0</v>
      </c>
      <c r="Q374" s="922">
        <v>0</v>
      </c>
      <c r="R374" s="922">
        <v>0</v>
      </c>
      <c r="S374" s="924">
        <v>0</v>
      </c>
    </row>
    <row r="375" spans="1:19">
      <c r="A375" s="917" t="s">
        <v>126</v>
      </c>
      <c r="B375" s="918">
        <v>10550</v>
      </c>
      <c r="C375" s="919" t="s">
        <v>670</v>
      </c>
      <c r="D375" s="918" t="s">
        <v>523</v>
      </c>
      <c r="E375" s="920" t="s">
        <v>524</v>
      </c>
      <c r="F375" s="920"/>
      <c r="G375" s="921" t="s">
        <v>130</v>
      </c>
      <c r="H375" s="975"/>
      <c r="I375" s="922">
        <v>29355157</v>
      </c>
      <c r="J375" s="922">
        <v>0</v>
      </c>
      <c r="K375" s="922">
        <v>29355157</v>
      </c>
      <c r="L375" s="922">
        <v>0</v>
      </c>
      <c r="M375" s="922">
        <v>0</v>
      </c>
      <c r="N375" s="922">
        <v>0</v>
      </c>
      <c r="O375" s="922">
        <v>0</v>
      </c>
      <c r="P375" s="922">
        <v>0</v>
      </c>
      <c r="Q375" s="922">
        <v>0</v>
      </c>
      <c r="R375" s="922">
        <v>0</v>
      </c>
      <c r="S375" s="924">
        <v>0</v>
      </c>
    </row>
    <row r="376" spans="1:19">
      <c r="A376" s="917" t="s">
        <v>126</v>
      </c>
      <c r="B376" s="918">
        <v>10550</v>
      </c>
      <c r="C376" s="919" t="s">
        <v>670</v>
      </c>
      <c r="D376" s="918" t="s">
        <v>523</v>
      </c>
      <c r="E376" s="920" t="s">
        <v>524</v>
      </c>
      <c r="F376" s="920"/>
      <c r="G376" s="921" t="s">
        <v>131</v>
      </c>
      <c r="H376" s="975"/>
      <c r="I376" s="922">
        <v>0</v>
      </c>
      <c r="J376" s="922">
        <v>0</v>
      </c>
      <c r="K376" s="922">
        <v>0</v>
      </c>
      <c r="L376" s="922">
        <v>0</v>
      </c>
      <c r="M376" s="922">
        <v>0</v>
      </c>
      <c r="N376" s="922">
        <v>0</v>
      </c>
      <c r="O376" s="922">
        <v>0</v>
      </c>
      <c r="P376" s="922">
        <v>0</v>
      </c>
      <c r="Q376" s="922">
        <v>0</v>
      </c>
      <c r="R376" s="922">
        <v>0</v>
      </c>
      <c r="S376" s="924">
        <v>0</v>
      </c>
    </row>
    <row r="377" spans="1:19">
      <c r="A377" s="917" t="s">
        <v>126</v>
      </c>
      <c r="B377" s="918">
        <v>10550</v>
      </c>
      <c r="C377" s="919" t="s">
        <v>670</v>
      </c>
      <c r="D377" s="918" t="s">
        <v>525</v>
      </c>
      <c r="E377" s="920" t="s">
        <v>526</v>
      </c>
      <c r="F377" s="920"/>
      <c r="G377" s="921" t="s">
        <v>129</v>
      </c>
      <c r="H377" s="975"/>
      <c r="I377" s="922">
        <v>1151100</v>
      </c>
      <c r="J377" s="922">
        <v>0</v>
      </c>
      <c r="K377" s="922">
        <v>1151100</v>
      </c>
      <c r="L377" s="922">
        <v>0</v>
      </c>
      <c r="M377" s="922">
        <v>0</v>
      </c>
      <c r="N377" s="922">
        <v>0</v>
      </c>
      <c r="O377" s="922">
        <v>0</v>
      </c>
      <c r="P377" s="922">
        <v>0</v>
      </c>
      <c r="Q377" s="922">
        <v>0</v>
      </c>
      <c r="R377" s="922">
        <v>0</v>
      </c>
      <c r="S377" s="924">
        <v>0</v>
      </c>
    </row>
    <row r="378" spans="1:19">
      <c r="A378" s="917" t="s">
        <v>126</v>
      </c>
      <c r="B378" s="918">
        <v>10550</v>
      </c>
      <c r="C378" s="919" t="s">
        <v>670</v>
      </c>
      <c r="D378" s="918" t="s">
        <v>525</v>
      </c>
      <c r="E378" s="920" t="s">
        <v>526</v>
      </c>
      <c r="F378" s="920"/>
      <c r="G378" s="921" t="s">
        <v>130</v>
      </c>
      <c r="H378" s="975"/>
      <c r="I378" s="922">
        <v>115110</v>
      </c>
      <c r="J378" s="922">
        <v>0</v>
      </c>
      <c r="K378" s="922">
        <v>115110</v>
      </c>
      <c r="L378" s="922">
        <v>0</v>
      </c>
      <c r="M378" s="922">
        <v>0</v>
      </c>
      <c r="N378" s="922">
        <v>0</v>
      </c>
      <c r="O378" s="922">
        <v>0</v>
      </c>
      <c r="P378" s="922">
        <v>0</v>
      </c>
      <c r="Q378" s="922">
        <v>0</v>
      </c>
      <c r="R378" s="922">
        <v>0</v>
      </c>
      <c r="S378" s="924">
        <v>0</v>
      </c>
    </row>
    <row r="379" spans="1:19">
      <c r="A379" s="917" t="s">
        <v>126</v>
      </c>
      <c r="B379" s="918">
        <v>10550</v>
      </c>
      <c r="C379" s="919" t="s">
        <v>670</v>
      </c>
      <c r="D379" s="918" t="s">
        <v>525</v>
      </c>
      <c r="E379" s="920" t="s">
        <v>526</v>
      </c>
      <c r="F379" s="920"/>
      <c r="G379" s="921" t="s">
        <v>131</v>
      </c>
      <c r="H379" s="975"/>
      <c r="I379" s="922">
        <v>0</v>
      </c>
      <c r="J379" s="922">
        <v>0</v>
      </c>
      <c r="K379" s="922">
        <v>0</v>
      </c>
      <c r="L379" s="922">
        <v>0</v>
      </c>
      <c r="M379" s="922">
        <v>0</v>
      </c>
      <c r="N379" s="922">
        <v>0</v>
      </c>
      <c r="O379" s="922">
        <v>0</v>
      </c>
      <c r="P379" s="922">
        <v>0</v>
      </c>
      <c r="Q379" s="922">
        <v>0</v>
      </c>
      <c r="R379" s="922">
        <v>0</v>
      </c>
      <c r="S379" s="924">
        <v>0</v>
      </c>
    </row>
    <row r="380" spans="1:19">
      <c r="A380" s="917" t="s">
        <v>126</v>
      </c>
      <c r="B380" s="918">
        <v>10550</v>
      </c>
      <c r="C380" s="919" t="s">
        <v>670</v>
      </c>
      <c r="D380" s="918" t="s">
        <v>528</v>
      </c>
      <c r="E380" s="920" t="s">
        <v>529</v>
      </c>
      <c r="F380" s="920"/>
      <c r="G380" s="921" t="s">
        <v>129</v>
      </c>
      <c r="H380" s="975"/>
      <c r="I380" s="922">
        <v>1867133</v>
      </c>
      <c r="J380" s="922">
        <v>0</v>
      </c>
      <c r="K380" s="922">
        <v>1867133</v>
      </c>
      <c r="L380" s="922">
        <v>0</v>
      </c>
      <c r="M380" s="922">
        <v>0</v>
      </c>
      <c r="N380" s="922">
        <v>0</v>
      </c>
      <c r="O380" s="922">
        <v>0</v>
      </c>
      <c r="P380" s="922">
        <v>0</v>
      </c>
      <c r="Q380" s="922">
        <v>0</v>
      </c>
      <c r="R380" s="922">
        <v>0</v>
      </c>
      <c r="S380" s="924">
        <v>0</v>
      </c>
    </row>
    <row r="381" spans="1:19">
      <c r="A381" s="917" t="s">
        <v>126</v>
      </c>
      <c r="B381" s="918">
        <v>10550</v>
      </c>
      <c r="C381" s="919" t="s">
        <v>670</v>
      </c>
      <c r="D381" s="918" t="s">
        <v>528</v>
      </c>
      <c r="E381" s="920" t="s">
        <v>529</v>
      </c>
      <c r="F381" s="920"/>
      <c r="G381" s="921" t="s">
        <v>130</v>
      </c>
      <c r="H381" s="975"/>
      <c r="I381" s="922">
        <v>186713</v>
      </c>
      <c r="J381" s="922">
        <v>0</v>
      </c>
      <c r="K381" s="922">
        <v>186713</v>
      </c>
      <c r="L381" s="922">
        <v>0</v>
      </c>
      <c r="M381" s="922">
        <v>0</v>
      </c>
      <c r="N381" s="922">
        <v>0</v>
      </c>
      <c r="O381" s="922">
        <v>0</v>
      </c>
      <c r="P381" s="922">
        <v>0</v>
      </c>
      <c r="Q381" s="922">
        <v>0</v>
      </c>
      <c r="R381" s="922">
        <v>0</v>
      </c>
      <c r="S381" s="924">
        <v>0</v>
      </c>
    </row>
    <row r="382" spans="1:19">
      <c r="A382" s="917" t="s">
        <v>126</v>
      </c>
      <c r="B382" s="918">
        <v>10550</v>
      </c>
      <c r="C382" s="919" t="s">
        <v>670</v>
      </c>
      <c r="D382" s="918" t="s">
        <v>528</v>
      </c>
      <c r="E382" s="920" t="s">
        <v>529</v>
      </c>
      <c r="F382" s="920"/>
      <c r="G382" s="921" t="s">
        <v>131</v>
      </c>
      <c r="H382" s="975"/>
      <c r="I382" s="922">
        <v>0</v>
      </c>
      <c r="J382" s="922">
        <v>0</v>
      </c>
      <c r="K382" s="922">
        <v>0</v>
      </c>
      <c r="L382" s="922">
        <v>0</v>
      </c>
      <c r="M382" s="922">
        <v>0</v>
      </c>
      <c r="N382" s="922">
        <v>0</v>
      </c>
      <c r="O382" s="922">
        <v>0</v>
      </c>
      <c r="P382" s="922">
        <v>0</v>
      </c>
      <c r="Q382" s="922">
        <v>0</v>
      </c>
      <c r="R382" s="922">
        <v>0</v>
      </c>
      <c r="S382" s="924">
        <v>0</v>
      </c>
    </row>
    <row r="383" spans="1:19">
      <c r="A383" s="917" t="s">
        <v>126</v>
      </c>
      <c r="B383" s="918">
        <v>10550</v>
      </c>
      <c r="C383" s="919" t="s">
        <v>670</v>
      </c>
      <c r="D383" s="918" t="s">
        <v>530</v>
      </c>
      <c r="E383" s="920" t="s">
        <v>531</v>
      </c>
      <c r="F383" s="920"/>
      <c r="G383" s="921" t="s">
        <v>129</v>
      </c>
      <c r="H383" s="975"/>
      <c r="I383" s="922">
        <v>2260700</v>
      </c>
      <c r="J383" s="922">
        <v>0</v>
      </c>
      <c r="K383" s="922">
        <v>2260700</v>
      </c>
      <c r="L383" s="922">
        <v>0</v>
      </c>
      <c r="M383" s="922">
        <v>0</v>
      </c>
      <c r="N383" s="922">
        <v>0</v>
      </c>
      <c r="O383" s="922">
        <v>0</v>
      </c>
      <c r="P383" s="922">
        <v>0</v>
      </c>
      <c r="Q383" s="922">
        <v>0</v>
      </c>
      <c r="R383" s="922">
        <v>0</v>
      </c>
      <c r="S383" s="924">
        <v>0</v>
      </c>
    </row>
    <row r="384" spans="1:19">
      <c r="A384" s="917" t="s">
        <v>126</v>
      </c>
      <c r="B384" s="918">
        <v>10550</v>
      </c>
      <c r="C384" s="919" t="s">
        <v>670</v>
      </c>
      <c r="D384" s="918" t="s">
        <v>530</v>
      </c>
      <c r="E384" s="920" t="s">
        <v>531</v>
      </c>
      <c r="F384" s="920"/>
      <c r="G384" s="921" t="s">
        <v>130</v>
      </c>
      <c r="H384" s="975"/>
      <c r="I384" s="922">
        <v>226070</v>
      </c>
      <c r="J384" s="922">
        <v>0</v>
      </c>
      <c r="K384" s="922">
        <v>226070</v>
      </c>
      <c r="L384" s="922">
        <v>0</v>
      </c>
      <c r="M384" s="922">
        <v>0</v>
      </c>
      <c r="N384" s="922">
        <v>0</v>
      </c>
      <c r="O384" s="922">
        <v>0</v>
      </c>
      <c r="P384" s="922">
        <v>0</v>
      </c>
      <c r="Q384" s="922">
        <v>0</v>
      </c>
      <c r="R384" s="922">
        <v>0</v>
      </c>
      <c r="S384" s="924">
        <v>0</v>
      </c>
    </row>
    <row r="385" spans="1:19">
      <c r="A385" s="917" t="s">
        <v>126</v>
      </c>
      <c r="B385" s="918">
        <v>10550</v>
      </c>
      <c r="C385" s="919" t="s">
        <v>670</v>
      </c>
      <c r="D385" s="918" t="s">
        <v>530</v>
      </c>
      <c r="E385" s="920" t="s">
        <v>531</v>
      </c>
      <c r="F385" s="920"/>
      <c r="G385" s="921" t="s">
        <v>131</v>
      </c>
      <c r="H385" s="975"/>
      <c r="I385" s="922">
        <v>0</v>
      </c>
      <c r="J385" s="922">
        <v>0</v>
      </c>
      <c r="K385" s="922">
        <v>0</v>
      </c>
      <c r="L385" s="922">
        <v>0</v>
      </c>
      <c r="M385" s="922">
        <v>0</v>
      </c>
      <c r="N385" s="922">
        <v>0</v>
      </c>
      <c r="O385" s="922">
        <v>0</v>
      </c>
      <c r="P385" s="922">
        <v>0</v>
      </c>
      <c r="Q385" s="922">
        <v>0</v>
      </c>
      <c r="R385" s="922">
        <v>0</v>
      </c>
      <c r="S385" s="924">
        <v>0</v>
      </c>
    </row>
    <row r="386" spans="1:19">
      <c r="A386" s="917" t="s">
        <v>126</v>
      </c>
      <c r="B386" s="918">
        <v>10550</v>
      </c>
      <c r="C386" s="919" t="s">
        <v>670</v>
      </c>
      <c r="D386" s="918" t="s">
        <v>532</v>
      </c>
      <c r="E386" s="920" t="s">
        <v>533</v>
      </c>
      <c r="F386" s="920"/>
      <c r="G386" s="921" t="s">
        <v>129</v>
      </c>
      <c r="H386" s="975"/>
      <c r="I386" s="922">
        <v>1169500</v>
      </c>
      <c r="J386" s="922">
        <v>0</v>
      </c>
      <c r="K386" s="922">
        <v>1169500</v>
      </c>
      <c r="L386" s="922">
        <v>0</v>
      </c>
      <c r="M386" s="922">
        <v>0</v>
      </c>
      <c r="N386" s="922">
        <v>0</v>
      </c>
      <c r="O386" s="922">
        <v>0</v>
      </c>
      <c r="P386" s="922">
        <v>0</v>
      </c>
      <c r="Q386" s="922">
        <v>0</v>
      </c>
      <c r="R386" s="922">
        <v>0</v>
      </c>
      <c r="S386" s="924">
        <v>0</v>
      </c>
    </row>
    <row r="387" spans="1:19">
      <c r="A387" s="917" t="s">
        <v>126</v>
      </c>
      <c r="B387" s="918">
        <v>10550</v>
      </c>
      <c r="C387" s="919" t="s">
        <v>670</v>
      </c>
      <c r="D387" s="918" t="s">
        <v>532</v>
      </c>
      <c r="E387" s="920" t="s">
        <v>533</v>
      </c>
      <c r="F387" s="920"/>
      <c r="G387" s="921" t="s">
        <v>130</v>
      </c>
      <c r="H387" s="975"/>
      <c r="I387" s="922">
        <v>116950</v>
      </c>
      <c r="J387" s="922">
        <v>0</v>
      </c>
      <c r="K387" s="922">
        <v>116950</v>
      </c>
      <c r="L387" s="922">
        <v>0</v>
      </c>
      <c r="M387" s="922">
        <v>0</v>
      </c>
      <c r="N387" s="922">
        <v>0</v>
      </c>
      <c r="O387" s="922">
        <v>0</v>
      </c>
      <c r="P387" s="922">
        <v>0</v>
      </c>
      <c r="Q387" s="922">
        <v>0</v>
      </c>
      <c r="R387" s="922">
        <v>0</v>
      </c>
      <c r="S387" s="924">
        <v>0</v>
      </c>
    </row>
    <row r="388" spans="1:19">
      <c r="A388" s="917" t="s">
        <v>126</v>
      </c>
      <c r="B388" s="918">
        <v>10550</v>
      </c>
      <c r="C388" s="919" t="s">
        <v>670</v>
      </c>
      <c r="D388" s="918" t="s">
        <v>532</v>
      </c>
      <c r="E388" s="920" t="s">
        <v>533</v>
      </c>
      <c r="F388" s="920"/>
      <c r="G388" s="921" t="s">
        <v>131</v>
      </c>
      <c r="H388" s="975"/>
      <c r="I388" s="922">
        <v>0</v>
      </c>
      <c r="J388" s="922">
        <v>0</v>
      </c>
      <c r="K388" s="922">
        <v>0</v>
      </c>
      <c r="L388" s="922">
        <v>0</v>
      </c>
      <c r="M388" s="922">
        <v>0</v>
      </c>
      <c r="N388" s="922">
        <v>0</v>
      </c>
      <c r="O388" s="922">
        <v>0</v>
      </c>
      <c r="P388" s="922">
        <v>0</v>
      </c>
      <c r="Q388" s="922">
        <v>0</v>
      </c>
      <c r="R388" s="922">
        <v>0</v>
      </c>
      <c r="S388" s="924">
        <v>0</v>
      </c>
    </row>
    <row r="389" spans="1:19">
      <c r="A389" s="917" t="s">
        <v>126</v>
      </c>
      <c r="B389" s="918">
        <v>10550</v>
      </c>
      <c r="C389" s="919" t="s">
        <v>670</v>
      </c>
      <c r="D389" s="918" t="s">
        <v>534</v>
      </c>
      <c r="E389" s="920" t="s">
        <v>535</v>
      </c>
      <c r="F389" s="920"/>
      <c r="G389" s="921" t="s">
        <v>129</v>
      </c>
      <c r="H389" s="975"/>
      <c r="I389" s="922">
        <v>0</v>
      </c>
      <c r="J389" s="922">
        <v>0</v>
      </c>
      <c r="K389" s="922">
        <v>0</v>
      </c>
      <c r="L389" s="922">
        <v>0</v>
      </c>
      <c r="M389" s="922">
        <v>0</v>
      </c>
      <c r="N389" s="922">
        <v>0</v>
      </c>
      <c r="O389" s="922">
        <v>0</v>
      </c>
      <c r="P389" s="922">
        <v>0</v>
      </c>
      <c r="Q389" s="922">
        <v>0</v>
      </c>
      <c r="R389" s="922">
        <v>0</v>
      </c>
      <c r="S389" s="924">
        <v>0</v>
      </c>
    </row>
    <row r="390" spans="1:19">
      <c r="A390" s="917" t="s">
        <v>126</v>
      </c>
      <c r="B390" s="918">
        <v>10550</v>
      </c>
      <c r="C390" s="919" t="s">
        <v>670</v>
      </c>
      <c r="D390" s="918" t="s">
        <v>534</v>
      </c>
      <c r="E390" s="920" t="s">
        <v>535</v>
      </c>
      <c r="F390" s="920"/>
      <c r="G390" s="921" t="s">
        <v>130</v>
      </c>
      <c r="H390" s="975"/>
      <c r="I390" s="922">
        <v>0</v>
      </c>
      <c r="J390" s="922">
        <v>0</v>
      </c>
      <c r="K390" s="922">
        <v>0</v>
      </c>
      <c r="L390" s="922">
        <v>0</v>
      </c>
      <c r="M390" s="922">
        <v>0</v>
      </c>
      <c r="N390" s="922">
        <v>0</v>
      </c>
      <c r="O390" s="922">
        <v>0</v>
      </c>
      <c r="P390" s="922">
        <v>0</v>
      </c>
      <c r="Q390" s="922">
        <v>0</v>
      </c>
      <c r="R390" s="922">
        <v>0</v>
      </c>
      <c r="S390" s="924">
        <v>0</v>
      </c>
    </row>
    <row r="391" spans="1:19">
      <c r="A391" s="917" t="s">
        <v>126</v>
      </c>
      <c r="B391" s="918">
        <v>10550</v>
      </c>
      <c r="C391" s="919" t="s">
        <v>670</v>
      </c>
      <c r="D391" s="918" t="s">
        <v>534</v>
      </c>
      <c r="E391" s="920" t="s">
        <v>535</v>
      </c>
      <c r="F391" s="920"/>
      <c r="G391" s="921" t="s">
        <v>131</v>
      </c>
      <c r="H391" s="975"/>
      <c r="I391" s="922">
        <v>1796620</v>
      </c>
      <c r="J391" s="922">
        <v>1796620</v>
      </c>
      <c r="K391" s="922">
        <v>0</v>
      </c>
      <c r="L391" s="922">
        <v>0</v>
      </c>
      <c r="M391" s="922">
        <v>0</v>
      </c>
      <c r="N391" s="922">
        <v>0</v>
      </c>
      <c r="O391" s="922">
        <v>0</v>
      </c>
      <c r="P391" s="922">
        <v>0</v>
      </c>
      <c r="Q391" s="922">
        <v>0</v>
      </c>
      <c r="R391" s="922">
        <v>0</v>
      </c>
      <c r="S391" s="924">
        <v>0</v>
      </c>
    </row>
    <row r="392" spans="1:19">
      <c r="A392" s="917" t="s">
        <v>126</v>
      </c>
      <c r="B392" s="918">
        <v>10550</v>
      </c>
      <c r="C392" s="919" t="s">
        <v>670</v>
      </c>
      <c r="D392" s="918" t="s">
        <v>476</v>
      </c>
      <c r="E392" s="920" t="s">
        <v>477</v>
      </c>
      <c r="F392" s="920"/>
      <c r="G392" s="921" t="s">
        <v>129</v>
      </c>
      <c r="H392" s="975"/>
      <c r="I392" s="922">
        <v>0</v>
      </c>
      <c r="J392" s="922">
        <v>0</v>
      </c>
      <c r="K392" s="922">
        <v>0</v>
      </c>
      <c r="L392" s="922">
        <v>0</v>
      </c>
      <c r="M392" s="922">
        <v>0</v>
      </c>
      <c r="N392" s="922">
        <v>0</v>
      </c>
      <c r="O392" s="922">
        <v>0</v>
      </c>
      <c r="P392" s="922">
        <v>0</v>
      </c>
      <c r="Q392" s="922">
        <v>0</v>
      </c>
      <c r="R392" s="922">
        <v>0</v>
      </c>
      <c r="S392" s="924">
        <v>0</v>
      </c>
    </row>
    <row r="393" spans="1:19">
      <c r="A393" s="917" t="s">
        <v>126</v>
      </c>
      <c r="B393" s="918">
        <v>10550</v>
      </c>
      <c r="C393" s="919" t="s">
        <v>670</v>
      </c>
      <c r="D393" s="918" t="s">
        <v>476</v>
      </c>
      <c r="E393" s="920" t="s">
        <v>477</v>
      </c>
      <c r="F393" s="920"/>
      <c r="G393" s="921" t="s">
        <v>130</v>
      </c>
      <c r="H393" s="975"/>
      <c r="I393" s="922">
        <v>52364783</v>
      </c>
      <c r="J393" s="922">
        <v>0</v>
      </c>
      <c r="K393" s="922">
        <v>0</v>
      </c>
      <c r="L393" s="922">
        <v>0</v>
      </c>
      <c r="M393" s="922">
        <v>28806117</v>
      </c>
      <c r="N393" s="922">
        <v>5294100</v>
      </c>
      <c r="O393" s="922">
        <v>18264566</v>
      </c>
      <c r="P393" s="922">
        <v>0</v>
      </c>
      <c r="Q393" s="922">
        <v>0</v>
      </c>
      <c r="R393" s="922">
        <v>0</v>
      </c>
      <c r="S393" s="924">
        <v>0</v>
      </c>
    </row>
    <row r="394" spans="1:19">
      <c r="A394" s="917" t="s">
        <v>126</v>
      </c>
      <c r="B394" s="918">
        <v>10550</v>
      </c>
      <c r="C394" s="919" t="s">
        <v>670</v>
      </c>
      <c r="D394" s="918" t="s">
        <v>476</v>
      </c>
      <c r="E394" s="920" t="s">
        <v>477</v>
      </c>
      <c r="F394" s="920"/>
      <c r="G394" s="921" t="s">
        <v>131</v>
      </c>
      <c r="H394" s="975"/>
      <c r="I394" s="922">
        <v>48083326.019999996</v>
      </c>
      <c r="J394" s="922">
        <v>0</v>
      </c>
      <c r="K394" s="922">
        <v>0</v>
      </c>
      <c r="L394" s="922">
        <v>0</v>
      </c>
      <c r="M394" s="922">
        <v>28740630</v>
      </c>
      <c r="N394" s="922">
        <v>4644789</v>
      </c>
      <c r="O394" s="922">
        <v>14697907.02</v>
      </c>
      <c r="P394" s="922">
        <v>0</v>
      </c>
      <c r="Q394" s="922">
        <v>0</v>
      </c>
      <c r="R394" s="922">
        <v>0</v>
      </c>
      <c r="S394" s="924">
        <v>0</v>
      </c>
    </row>
    <row r="395" spans="1:19" ht="22.5">
      <c r="A395" s="917" t="s">
        <v>126</v>
      </c>
      <c r="B395" s="918">
        <v>10550</v>
      </c>
      <c r="C395" s="919" t="s">
        <v>670</v>
      </c>
      <c r="D395" s="918" t="s">
        <v>478</v>
      </c>
      <c r="E395" s="920" t="s">
        <v>479</v>
      </c>
      <c r="F395" s="920"/>
      <c r="G395" s="921" t="s">
        <v>129</v>
      </c>
      <c r="H395" s="975"/>
      <c r="I395" s="922">
        <v>0</v>
      </c>
      <c r="J395" s="922">
        <v>0</v>
      </c>
      <c r="K395" s="922">
        <v>0</v>
      </c>
      <c r="L395" s="922">
        <v>0</v>
      </c>
      <c r="M395" s="922">
        <v>0</v>
      </c>
      <c r="N395" s="922">
        <v>0</v>
      </c>
      <c r="O395" s="922">
        <v>0</v>
      </c>
      <c r="P395" s="922">
        <v>0</v>
      </c>
      <c r="Q395" s="922">
        <v>0</v>
      </c>
      <c r="R395" s="922">
        <v>0</v>
      </c>
      <c r="S395" s="924">
        <v>0</v>
      </c>
    </row>
    <row r="396" spans="1:19" ht="22.5">
      <c r="A396" s="917" t="s">
        <v>126</v>
      </c>
      <c r="B396" s="918">
        <v>10550</v>
      </c>
      <c r="C396" s="919" t="s">
        <v>670</v>
      </c>
      <c r="D396" s="918" t="s">
        <v>478</v>
      </c>
      <c r="E396" s="920" t="s">
        <v>479</v>
      </c>
      <c r="F396" s="920"/>
      <c r="G396" s="921" t="s">
        <v>130</v>
      </c>
      <c r="H396" s="975"/>
      <c r="I396" s="922">
        <v>22419157</v>
      </c>
      <c r="J396" s="922">
        <v>0</v>
      </c>
      <c r="K396" s="922">
        <v>0</v>
      </c>
      <c r="L396" s="922">
        <v>0</v>
      </c>
      <c r="M396" s="922">
        <v>0</v>
      </c>
      <c r="N396" s="922">
        <v>0</v>
      </c>
      <c r="O396" s="922">
        <v>0</v>
      </c>
      <c r="P396" s="922">
        <v>22419157</v>
      </c>
      <c r="Q396" s="922">
        <v>0</v>
      </c>
      <c r="R396" s="922">
        <v>0</v>
      </c>
      <c r="S396" s="924">
        <v>0</v>
      </c>
    </row>
    <row r="397" spans="1:19" ht="22.5">
      <c r="A397" s="917" t="s">
        <v>126</v>
      </c>
      <c r="B397" s="918">
        <v>10550</v>
      </c>
      <c r="C397" s="919" t="s">
        <v>670</v>
      </c>
      <c r="D397" s="918" t="s">
        <v>478</v>
      </c>
      <c r="E397" s="920" t="s">
        <v>479</v>
      </c>
      <c r="F397" s="920"/>
      <c r="G397" s="921" t="s">
        <v>131</v>
      </c>
      <c r="H397" s="975"/>
      <c r="I397" s="922">
        <v>11638638</v>
      </c>
      <c r="J397" s="922">
        <v>0</v>
      </c>
      <c r="K397" s="922">
        <v>0</v>
      </c>
      <c r="L397" s="922">
        <v>0</v>
      </c>
      <c r="M397" s="922">
        <v>0</v>
      </c>
      <c r="N397" s="922">
        <v>0</v>
      </c>
      <c r="O397" s="922">
        <v>0</v>
      </c>
      <c r="P397" s="922">
        <v>11638638</v>
      </c>
      <c r="Q397" s="922">
        <v>0</v>
      </c>
      <c r="R397" s="922">
        <v>0</v>
      </c>
      <c r="S397" s="924">
        <v>0</v>
      </c>
    </row>
    <row r="398" spans="1:19" ht="22.5">
      <c r="A398" s="917" t="s">
        <v>126</v>
      </c>
      <c r="B398" s="918">
        <v>10550</v>
      </c>
      <c r="C398" s="919" t="s">
        <v>670</v>
      </c>
      <c r="D398" s="918" t="s">
        <v>480</v>
      </c>
      <c r="E398" s="920" t="s">
        <v>481</v>
      </c>
      <c r="F398" s="920"/>
      <c r="G398" s="921" t="s">
        <v>129</v>
      </c>
      <c r="H398" s="975"/>
      <c r="I398" s="922">
        <v>0</v>
      </c>
      <c r="J398" s="922">
        <v>0</v>
      </c>
      <c r="K398" s="922">
        <v>0</v>
      </c>
      <c r="L398" s="922">
        <v>0</v>
      </c>
      <c r="M398" s="922">
        <v>0</v>
      </c>
      <c r="N398" s="922">
        <v>0</v>
      </c>
      <c r="O398" s="922">
        <v>0</v>
      </c>
      <c r="P398" s="922">
        <v>0</v>
      </c>
      <c r="Q398" s="922">
        <v>0</v>
      </c>
      <c r="R398" s="922">
        <v>0</v>
      </c>
      <c r="S398" s="924">
        <v>0</v>
      </c>
    </row>
    <row r="399" spans="1:19" ht="22.5">
      <c r="A399" s="917" t="s">
        <v>126</v>
      </c>
      <c r="B399" s="918">
        <v>10550</v>
      </c>
      <c r="C399" s="919" t="s">
        <v>670</v>
      </c>
      <c r="D399" s="918" t="s">
        <v>480</v>
      </c>
      <c r="E399" s="920" t="s">
        <v>481</v>
      </c>
      <c r="F399" s="920"/>
      <c r="G399" s="921" t="s">
        <v>130</v>
      </c>
      <c r="H399" s="975"/>
      <c r="I399" s="922">
        <v>172987124</v>
      </c>
      <c r="J399" s="922">
        <v>0</v>
      </c>
      <c r="K399" s="922">
        <v>0</v>
      </c>
      <c r="L399" s="922">
        <v>0</v>
      </c>
      <c r="M399" s="922">
        <v>0</v>
      </c>
      <c r="N399" s="922">
        <v>0</v>
      </c>
      <c r="O399" s="922">
        <v>0</v>
      </c>
      <c r="P399" s="922">
        <v>172987124</v>
      </c>
      <c r="Q399" s="922">
        <v>0</v>
      </c>
      <c r="R399" s="922">
        <v>0</v>
      </c>
      <c r="S399" s="924">
        <v>0</v>
      </c>
    </row>
    <row r="400" spans="1:19" ht="22.5">
      <c r="A400" s="917" t="s">
        <v>126</v>
      </c>
      <c r="B400" s="918">
        <v>10550</v>
      </c>
      <c r="C400" s="919" t="s">
        <v>670</v>
      </c>
      <c r="D400" s="918" t="s">
        <v>480</v>
      </c>
      <c r="E400" s="920" t="s">
        <v>481</v>
      </c>
      <c r="F400" s="920"/>
      <c r="G400" s="921" t="s">
        <v>131</v>
      </c>
      <c r="H400" s="975"/>
      <c r="I400" s="922">
        <v>131441146</v>
      </c>
      <c r="J400" s="922">
        <v>0</v>
      </c>
      <c r="K400" s="922">
        <v>0</v>
      </c>
      <c r="L400" s="922">
        <v>0</v>
      </c>
      <c r="M400" s="922">
        <v>0</v>
      </c>
      <c r="N400" s="922">
        <v>0</v>
      </c>
      <c r="O400" s="922">
        <v>0</v>
      </c>
      <c r="P400" s="922">
        <v>131441146</v>
      </c>
      <c r="Q400" s="922">
        <v>0</v>
      </c>
      <c r="R400" s="922">
        <v>0</v>
      </c>
      <c r="S400" s="924">
        <v>0</v>
      </c>
    </row>
    <row r="401" spans="1:19">
      <c r="A401" s="917" t="s">
        <v>126</v>
      </c>
      <c r="B401" s="918">
        <v>10550</v>
      </c>
      <c r="C401" s="919" t="s">
        <v>670</v>
      </c>
      <c r="D401" s="918" t="s">
        <v>482</v>
      </c>
      <c r="E401" s="920" t="s">
        <v>483</v>
      </c>
      <c r="F401" s="920"/>
      <c r="G401" s="921" t="s">
        <v>129</v>
      </c>
      <c r="H401" s="975"/>
      <c r="I401" s="922">
        <v>0</v>
      </c>
      <c r="J401" s="922">
        <v>0</v>
      </c>
      <c r="K401" s="922">
        <v>0</v>
      </c>
      <c r="L401" s="922">
        <v>0</v>
      </c>
      <c r="M401" s="922">
        <v>0</v>
      </c>
      <c r="N401" s="922">
        <v>0</v>
      </c>
      <c r="O401" s="922">
        <v>0</v>
      </c>
      <c r="P401" s="922">
        <v>0</v>
      </c>
      <c r="Q401" s="922">
        <v>0</v>
      </c>
      <c r="R401" s="922">
        <v>0</v>
      </c>
      <c r="S401" s="924">
        <v>0</v>
      </c>
    </row>
    <row r="402" spans="1:19">
      <c r="A402" s="917" t="s">
        <v>126</v>
      </c>
      <c r="B402" s="918">
        <v>10550</v>
      </c>
      <c r="C402" s="919" t="s">
        <v>670</v>
      </c>
      <c r="D402" s="918" t="s">
        <v>482</v>
      </c>
      <c r="E402" s="920" t="s">
        <v>483</v>
      </c>
      <c r="F402" s="920"/>
      <c r="G402" s="921" t="s">
        <v>130</v>
      </c>
      <c r="H402" s="975"/>
      <c r="I402" s="922">
        <v>79339526</v>
      </c>
      <c r="J402" s="922">
        <v>0</v>
      </c>
      <c r="K402" s="922">
        <v>0</v>
      </c>
      <c r="L402" s="922">
        <v>0</v>
      </c>
      <c r="M402" s="922">
        <v>0</v>
      </c>
      <c r="N402" s="922">
        <v>0</v>
      </c>
      <c r="O402" s="922">
        <v>0</v>
      </c>
      <c r="P402" s="922">
        <v>0</v>
      </c>
      <c r="Q402" s="922">
        <v>0</v>
      </c>
      <c r="R402" s="922">
        <v>0</v>
      </c>
      <c r="S402" s="924">
        <v>79339526</v>
      </c>
    </row>
    <row r="403" spans="1:19">
      <c r="A403" s="917" t="s">
        <v>126</v>
      </c>
      <c r="B403" s="918">
        <v>10550</v>
      </c>
      <c r="C403" s="919" t="s">
        <v>670</v>
      </c>
      <c r="D403" s="918" t="s">
        <v>482</v>
      </c>
      <c r="E403" s="920" t="s">
        <v>483</v>
      </c>
      <c r="F403" s="920"/>
      <c r="G403" s="921" t="s">
        <v>131</v>
      </c>
      <c r="H403" s="975"/>
      <c r="I403" s="922">
        <v>64303485</v>
      </c>
      <c r="J403" s="922">
        <v>0</v>
      </c>
      <c r="K403" s="922">
        <v>0</v>
      </c>
      <c r="L403" s="922">
        <v>0</v>
      </c>
      <c r="M403" s="922">
        <v>0</v>
      </c>
      <c r="N403" s="922">
        <v>0</v>
      </c>
      <c r="O403" s="922">
        <v>0</v>
      </c>
      <c r="P403" s="922">
        <v>0</v>
      </c>
      <c r="Q403" s="922">
        <v>0</v>
      </c>
      <c r="R403" s="922">
        <v>0</v>
      </c>
      <c r="S403" s="924">
        <v>64303485</v>
      </c>
    </row>
    <row r="404" spans="1:19">
      <c r="A404" s="917" t="s">
        <v>126</v>
      </c>
      <c r="B404" s="918">
        <v>10550</v>
      </c>
      <c r="C404" s="919" t="s">
        <v>670</v>
      </c>
      <c r="D404" s="918" t="s">
        <v>484</v>
      </c>
      <c r="E404" s="920" t="s">
        <v>485</v>
      </c>
      <c r="F404" s="920"/>
      <c r="G404" s="921" t="s">
        <v>129</v>
      </c>
      <c r="H404" s="975"/>
      <c r="I404" s="922">
        <v>0</v>
      </c>
      <c r="J404" s="922">
        <v>0</v>
      </c>
      <c r="K404" s="922">
        <v>0</v>
      </c>
      <c r="L404" s="922">
        <v>0</v>
      </c>
      <c r="M404" s="922">
        <v>0</v>
      </c>
      <c r="N404" s="922">
        <v>0</v>
      </c>
      <c r="O404" s="922">
        <v>0</v>
      </c>
      <c r="P404" s="922">
        <v>0</v>
      </c>
      <c r="Q404" s="922">
        <v>0</v>
      </c>
      <c r="R404" s="922">
        <v>0</v>
      </c>
      <c r="S404" s="924">
        <v>0</v>
      </c>
    </row>
    <row r="405" spans="1:19">
      <c r="A405" s="917" t="s">
        <v>126</v>
      </c>
      <c r="B405" s="918">
        <v>10550</v>
      </c>
      <c r="C405" s="919" t="s">
        <v>670</v>
      </c>
      <c r="D405" s="918" t="s">
        <v>484</v>
      </c>
      <c r="E405" s="920" t="s">
        <v>485</v>
      </c>
      <c r="F405" s="920"/>
      <c r="G405" s="921" t="s">
        <v>130</v>
      </c>
      <c r="H405" s="975"/>
      <c r="I405" s="922">
        <v>44944889</v>
      </c>
      <c r="J405" s="922">
        <v>0</v>
      </c>
      <c r="K405" s="922">
        <v>0</v>
      </c>
      <c r="L405" s="922">
        <v>0</v>
      </c>
      <c r="M405" s="922">
        <v>0</v>
      </c>
      <c r="N405" s="922">
        <v>0</v>
      </c>
      <c r="O405" s="922">
        <v>0</v>
      </c>
      <c r="P405" s="922">
        <v>44944889</v>
      </c>
      <c r="Q405" s="922">
        <v>0</v>
      </c>
      <c r="R405" s="922">
        <v>0</v>
      </c>
      <c r="S405" s="924">
        <v>0</v>
      </c>
    </row>
    <row r="406" spans="1:19">
      <c r="A406" s="917" t="s">
        <v>126</v>
      </c>
      <c r="B406" s="918">
        <v>10550</v>
      </c>
      <c r="C406" s="919" t="s">
        <v>670</v>
      </c>
      <c r="D406" s="918" t="s">
        <v>484</v>
      </c>
      <c r="E406" s="920" t="s">
        <v>485</v>
      </c>
      <c r="F406" s="920"/>
      <c r="G406" s="921" t="s">
        <v>131</v>
      </c>
      <c r="H406" s="975"/>
      <c r="I406" s="922">
        <v>31577224</v>
      </c>
      <c r="J406" s="922">
        <v>0</v>
      </c>
      <c r="K406" s="922">
        <v>0</v>
      </c>
      <c r="L406" s="922">
        <v>0</v>
      </c>
      <c r="M406" s="922">
        <v>0</v>
      </c>
      <c r="N406" s="922">
        <v>0</v>
      </c>
      <c r="O406" s="922">
        <v>0</v>
      </c>
      <c r="P406" s="922">
        <v>31577224</v>
      </c>
      <c r="Q406" s="922">
        <v>0</v>
      </c>
      <c r="R406" s="922">
        <v>0</v>
      </c>
      <c r="S406" s="924">
        <v>0</v>
      </c>
    </row>
    <row r="407" spans="1:19">
      <c r="A407" s="917" t="s">
        <v>126</v>
      </c>
      <c r="B407" s="918">
        <v>10550</v>
      </c>
      <c r="C407" s="919" t="s">
        <v>670</v>
      </c>
      <c r="D407" s="918" t="s">
        <v>486</v>
      </c>
      <c r="E407" s="920" t="s">
        <v>487</v>
      </c>
      <c r="F407" s="920"/>
      <c r="G407" s="921" t="s">
        <v>129</v>
      </c>
      <c r="H407" s="975"/>
      <c r="I407" s="922">
        <v>0</v>
      </c>
      <c r="J407" s="922">
        <v>0</v>
      </c>
      <c r="K407" s="922">
        <v>0</v>
      </c>
      <c r="L407" s="922">
        <v>0</v>
      </c>
      <c r="M407" s="922">
        <v>0</v>
      </c>
      <c r="N407" s="922">
        <v>0</v>
      </c>
      <c r="O407" s="922">
        <v>0</v>
      </c>
      <c r="P407" s="922">
        <v>0</v>
      </c>
      <c r="Q407" s="922">
        <v>0</v>
      </c>
      <c r="R407" s="922">
        <v>0</v>
      </c>
      <c r="S407" s="924">
        <v>0</v>
      </c>
    </row>
    <row r="408" spans="1:19">
      <c r="A408" s="917" t="s">
        <v>126</v>
      </c>
      <c r="B408" s="918">
        <v>10550</v>
      </c>
      <c r="C408" s="919" t="s">
        <v>670</v>
      </c>
      <c r="D408" s="918" t="s">
        <v>486</v>
      </c>
      <c r="E408" s="920" t="s">
        <v>487</v>
      </c>
      <c r="F408" s="920"/>
      <c r="G408" s="921" t="s">
        <v>130</v>
      </c>
      <c r="H408" s="975"/>
      <c r="I408" s="922">
        <v>42861873</v>
      </c>
      <c r="J408" s="922">
        <v>0</v>
      </c>
      <c r="K408" s="922">
        <v>0</v>
      </c>
      <c r="L408" s="922">
        <v>0</v>
      </c>
      <c r="M408" s="922">
        <v>23400231</v>
      </c>
      <c r="N408" s="922">
        <v>4660314</v>
      </c>
      <c r="O408" s="922">
        <v>14801328</v>
      </c>
      <c r="P408" s="922">
        <v>0</v>
      </c>
      <c r="Q408" s="922">
        <v>0</v>
      </c>
      <c r="R408" s="922">
        <v>0</v>
      </c>
      <c r="S408" s="924">
        <v>0</v>
      </c>
    </row>
    <row r="409" spans="1:19">
      <c r="A409" s="917" t="s">
        <v>126</v>
      </c>
      <c r="B409" s="918">
        <v>10550</v>
      </c>
      <c r="C409" s="919" t="s">
        <v>670</v>
      </c>
      <c r="D409" s="918" t="s">
        <v>486</v>
      </c>
      <c r="E409" s="920" t="s">
        <v>487</v>
      </c>
      <c r="F409" s="920"/>
      <c r="G409" s="921" t="s">
        <v>131</v>
      </c>
      <c r="H409" s="975"/>
      <c r="I409" s="922">
        <v>38245363</v>
      </c>
      <c r="J409" s="922">
        <v>0</v>
      </c>
      <c r="K409" s="922">
        <v>0</v>
      </c>
      <c r="L409" s="922">
        <v>0</v>
      </c>
      <c r="M409" s="922">
        <v>22725623</v>
      </c>
      <c r="N409" s="922">
        <v>3412967</v>
      </c>
      <c r="O409" s="922">
        <v>12106773</v>
      </c>
      <c r="P409" s="922">
        <v>0</v>
      </c>
      <c r="Q409" s="922">
        <v>0</v>
      </c>
      <c r="R409" s="922">
        <v>0</v>
      </c>
      <c r="S409" s="924">
        <v>0</v>
      </c>
    </row>
    <row r="410" spans="1:19" ht="22.5">
      <c r="A410" s="917" t="s">
        <v>126</v>
      </c>
      <c r="B410" s="918">
        <v>10550</v>
      </c>
      <c r="C410" s="919" t="s">
        <v>670</v>
      </c>
      <c r="D410" s="918" t="s">
        <v>488</v>
      </c>
      <c r="E410" s="920" t="s">
        <v>489</v>
      </c>
      <c r="F410" s="920"/>
      <c r="G410" s="921" t="s">
        <v>129</v>
      </c>
      <c r="H410" s="975"/>
      <c r="I410" s="922">
        <v>0</v>
      </c>
      <c r="J410" s="922">
        <v>0</v>
      </c>
      <c r="K410" s="922">
        <v>0</v>
      </c>
      <c r="L410" s="922">
        <v>0</v>
      </c>
      <c r="M410" s="922">
        <v>0</v>
      </c>
      <c r="N410" s="922">
        <v>0</v>
      </c>
      <c r="O410" s="922">
        <v>0</v>
      </c>
      <c r="P410" s="922">
        <v>0</v>
      </c>
      <c r="Q410" s="922">
        <v>0</v>
      </c>
      <c r="R410" s="922">
        <v>0</v>
      </c>
      <c r="S410" s="924">
        <v>0</v>
      </c>
    </row>
    <row r="411" spans="1:19" ht="22.5">
      <c r="A411" s="917" t="s">
        <v>126</v>
      </c>
      <c r="B411" s="918">
        <v>10550</v>
      </c>
      <c r="C411" s="919" t="s">
        <v>670</v>
      </c>
      <c r="D411" s="918" t="s">
        <v>488</v>
      </c>
      <c r="E411" s="920" t="s">
        <v>489</v>
      </c>
      <c r="F411" s="920"/>
      <c r="G411" s="921" t="s">
        <v>130</v>
      </c>
      <c r="H411" s="975"/>
      <c r="I411" s="922">
        <v>17666661</v>
      </c>
      <c r="J411" s="922">
        <v>0</v>
      </c>
      <c r="K411" s="922">
        <v>0</v>
      </c>
      <c r="L411" s="922">
        <v>0</v>
      </c>
      <c r="M411" s="922">
        <v>8685013</v>
      </c>
      <c r="N411" s="922">
        <v>1498038</v>
      </c>
      <c r="O411" s="922">
        <v>7483610</v>
      </c>
      <c r="P411" s="922">
        <v>0</v>
      </c>
      <c r="Q411" s="922">
        <v>0</v>
      </c>
      <c r="R411" s="922">
        <v>0</v>
      </c>
      <c r="S411" s="924">
        <v>0</v>
      </c>
    </row>
    <row r="412" spans="1:19" ht="22.5">
      <c r="A412" s="917" t="s">
        <v>126</v>
      </c>
      <c r="B412" s="918">
        <v>10550</v>
      </c>
      <c r="C412" s="919" t="s">
        <v>670</v>
      </c>
      <c r="D412" s="918" t="s">
        <v>488</v>
      </c>
      <c r="E412" s="920" t="s">
        <v>489</v>
      </c>
      <c r="F412" s="920"/>
      <c r="G412" s="921" t="s">
        <v>131</v>
      </c>
      <c r="H412" s="975"/>
      <c r="I412" s="922">
        <v>15595372</v>
      </c>
      <c r="J412" s="922">
        <v>0</v>
      </c>
      <c r="K412" s="922">
        <v>0</v>
      </c>
      <c r="L412" s="922">
        <v>0</v>
      </c>
      <c r="M412" s="922">
        <v>8616687</v>
      </c>
      <c r="N412" s="922">
        <v>1422238</v>
      </c>
      <c r="O412" s="922">
        <v>5556447</v>
      </c>
      <c r="P412" s="922">
        <v>0</v>
      </c>
      <c r="Q412" s="922">
        <v>0</v>
      </c>
      <c r="R412" s="922">
        <v>0</v>
      </c>
      <c r="S412" s="924">
        <v>0</v>
      </c>
    </row>
    <row r="413" spans="1:19" ht="22.5">
      <c r="A413" s="917" t="s">
        <v>126</v>
      </c>
      <c r="B413" s="918">
        <v>10550</v>
      </c>
      <c r="C413" s="919" t="s">
        <v>670</v>
      </c>
      <c r="D413" s="918" t="s">
        <v>490</v>
      </c>
      <c r="E413" s="920" t="s">
        <v>489</v>
      </c>
      <c r="F413" s="920"/>
      <c r="G413" s="921" t="s">
        <v>129</v>
      </c>
      <c r="H413" s="975">
        <v>10000</v>
      </c>
      <c r="I413" s="922">
        <v>168267000</v>
      </c>
      <c r="J413" s="922">
        <v>0</v>
      </c>
      <c r="K413" s="922">
        <v>0</v>
      </c>
      <c r="L413" s="922">
        <v>0</v>
      </c>
      <c r="M413" s="922">
        <v>114329000</v>
      </c>
      <c r="N413" s="922">
        <v>18938000</v>
      </c>
      <c r="O413" s="922">
        <v>35000000</v>
      </c>
      <c r="P413" s="922">
        <v>0</v>
      </c>
      <c r="Q413" s="922">
        <v>0</v>
      </c>
      <c r="R413" s="922">
        <v>0</v>
      </c>
      <c r="S413" s="924">
        <v>0</v>
      </c>
    </row>
    <row r="414" spans="1:19" ht="22.5">
      <c r="A414" s="917" t="s">
        <v>126</v>
      </c>
      <c r="B414" s="918">
        <v>10550</v>
      </c>
      <c r="C414" s="919" t="s">
        <v>670</v>
      </c>
      <c r="D414" s="918" t="s">
        <v>490</v>
      </c>
      <c r="E414" s="920" t="s">
        <v>489</v>
      </c>
      <c r="F414" s="920"/>
      <c r="G414" s="921" t="s">
        <v>130</v>
      </c>
      <c r="H414" s="975">
        <v>10000</v>
      </c>
      <c r="I414" s="922">
        <v>127338971</v>
      </c>
      <c r="J414" s="922">
        <v>0</v>
      </c>
      <c r="K414" s="922">
        <v>0</v>
      </c>
      <c r="L414" s="922">
        <v>0</v>
      </c>
      <c r="M414" s="922">
        <v>88243987</v>
      </c>
      <c r="N414" s="922">
        <v>14554962</v>
      </c>
      <c r="O414" s="922">
        <v>24540022</v>
      </c>
      <c r="P414" s="922">
        <v>0</v>
      </c>
      <c r="Q414" s="922">
        <v>0</v>
      </c>
      <c r="R414" s="922">
        <v>0</v>
      </c>
      <c r="S414" s="924">
        <v>0</v>
      </c>
    </row>
    <row r="415" spans="1:19" ht="22.5">
      <c r="A415" s="917" t="s">
        <v>126</v>
      </c>
      <c r="B415" s="918">
        <v>10550</v>
      </c>
      <c r="C415" s="919" t="s">
        <v>670</v>
      </c>
      <c r="D415" s="918" t="s">
        <v>490</v>
      </c>
      <c r="E415" s="920" t="s">
        <v>489</v>
      </c>
      <c r="F415" s="920"/>
      <c r="G415" s="921" t="s">
        <v>131</v>
      </c>
      <c r="H415" s="975">
        <v>18156</v>
      </c>
      <c r="I415" s="922">
        <v>127338970.75</v>
      </c>
      <c r="J415" s="922">
        <v>0</v>
      </c>
      <c r="K415" s="922">
        <v>0</v>
      </c>
      <c r="L415" s="922">
        <v>0</v>
      </c>
      <c r="M415" s="922">
        <v>88243987</v>
      </c>
      <c r="N415" s="922">
        <v>14554962</v>
      </c>
      <c r="O415" s="922">
        <v>24540021.75</v>
      </c>
      <c r="P415" s="922">
        <v>0</v>
      </c>
      <c r="Q415" s="922">
        <v>0</v>
      </c>
      <c r="R415" s="922">
        <v>0</v>
      </c>
      <c r="S415" s="924">
        <v>0</v>
      </c>
    </row>
    <row r="416" spans="1:19">
      <c r="A416" s="917" t="s">
        <v>126</v>
      </c>
      <c r="B416" s="918">
        <v>10550</v>
      </c>
      <c r="C416" s="919" t="s">
        <v>670</v>
      </c>
      <c r="D416" s="918" t="s">
        <v>491</v>
      </c>
      <c r="E416" s="920" t="s">
        <v>492</v>
      </c>
      <c r="F416" s="920"/>
      <c r="G416" s="921" t="s">
        <v>129</v>
      </c>
      <c r="H416" s="975">
        <v>3300</v>
      </c>
      <c r="I416" s="922">
        <v>800000000</v>
      </c>
      <c r="J416" s="922">
        <v>0</v>
      </c>
      <c r="K416" s="922">
        <v>0</v>
      </c>
      <c r="L416" s="922">
        <v>0</v>
      </c>
      <c r="M416" s="922">
        <v>0</v>
      </c>
      <c r="N416" s="922">
        <v>0</v>
      </c>
      <c r="O416" s="922">
        <v>0</v>
      </c>
      <c r="P416" s="922">
        <v>0</v>
      </c>
      <c r="Q416" s="922">
        <v>0</v>
      </c>
      <c r="R416" s="922">
        <v>0</v>
      </c>
      <c r="S416" s="924">
        <v>800000000</v>
      </c>
    </row>
    <row r="417" spans="1:19">
      <c r="A417" s="917" t="s">
        <v>126</v>
      </c>
      <c r="B417" s="918">
        <v>10550</v>
      </c>
      <c r="C417" s="919" t="s">
        <v>670</v>
      </c>
      <c r="D417" s="918" t="s">
        <v>491</v>
      </c>
      <c r="E417" s="920" t="s">
        <v>492</v>
      </c>
      <c r="F417" s="920"/>
      <c r="G417" s="921" t="s">
        <v>130</v>
      </c>
      <c r="H417" s="975">
        <v>3300</v>
      </c>
      <c r="I417" s="922">
        <v>627871700</v>
      </c>
      <c r="J417" s="922">
        <v>0</v>
      </c>
      <c r="K417" s="922">
        <v>0</v>
      </c>
      <c r="L417" s="922">
        <v>0</v>
      </c>
      <c r="M417" s="922">
        <v>0</v>
      </c>
      <c r="N417" s="922">
        <v>0</v>
      </c>
      <c r="O417" s="922">
        <v>0</v>
      </c>
      <c r="P417" s="922">
        <v>0</v>
      </c>
      <c r="Q417" s="922">
        <v>0</v>
      </c>
      <c r="R417" s="922">
        <v>0</v>
      </c>
      <c r="S417" s="924">
        <v>627871700</v>
      </c>
    </row>
    <row r="418" spans="1:19">
      <c r="A418" s="917" t="s">
        <v>126</v>
      </c>
      <c r="B418" s="918">
        <v>10550</v>
      </c>
      <c r="C418" s="919" t="s">
        <v>670</v>
      </c>
      <c r="D418" s="918" t="s">
        <v>491</v>
      </c>
      <c r="E418" s="920" t="s">
        <v>492</v>
      </c>
      <c r="F418" s="920"/>
      <c r="G418" s="921" t="s">
        <v>131</v>
      </c>
      <c r="H418" s="975">
        <v>2597</v>
      </c>
      <c r="I418" s="922">
        <v>627871700</v>
      </c>
      <c r="J418" s="922">
        <v>0</v>
      </c>
      <c r="K418" s="922">
        <v>0</v>
      </c>
      <c r="L418" s="922">
        <v>0</v>
      </c>
      <c r="M418" s="922">
        <v>0</v>
      </c>
      <c r="N418" s="922">
        <v>0</v>
      </c>
      <c r="O418" s="922">
        <v>0</v>
      </c>
      <c r="P418" s="922">
        <v>0</v>
      </c>
      <c r="Q418" s="922">
        <v>0</v>
      </c>
      <c r="R418" s="922">
        <v>0</v>
      </c>
      <c r="S418" s="924">
        <v>627871700</v>
      </c>
    </row>
    <row r="419" spans="1:19">
      <c r="A419" s="917" t="s">
        <v>126</v>
      </c>
      <c r="B419" s="918">
        <v>10550</v>
      </c>
      <c r="C419" s="919" t="s">
        <v>670</v>
      </c>
      <c r="D419" s="918" t="s">
        <v>493</v>
      </c>
      <c r="E419" s="920" t="s">
        <v>494</v>
      </c>
      <c r="F419" s="920"/>
      <c r="G419" s="921" t="s">
        <v>129</v>
      </c>
      <c r="H419" s="975">
        <v>25000</v>
      </c>
      <c r="I419" s="922">
        <v>518308000</v>
      </c>
      <c r="J419" s="922">
        <v>0</v>
      </c>
      <c r="K419" s="922">
        <v>0</v>
      </c>
      <c r="L419" s="922">
        <v>0</v>
      </c>
      <c r="M419" s="922">
        <v>373872000</v>
      </c>
      <c r="N419" s="922">
        <v>62436000</v>
      </c>
      <c r="O419" s="922">
        <v>82000000</v>
      </c>
      <c r="P419" s="922">
        <v>0</v>
      </c>
      <c r="Q419" s="922">
        <v>0</v>
      </c>
      <c r="R419" s="922">
        <v>0</v>
      </c>
      <c r="S419" s="924">
        <v>0</v>
      </c>
    </row>
    <row r="420" spans="1:19">
      <c r="A420" s="917"/>
      <c r="B420" s="918">
        <v>10550</v>
      </c>
      <c r="C420" s="919" t="s">
        <v>670</v>
      </c>
      <c r="D420" s="918" t="s">
        <v>493</v>
      </c>
      <c r="E420" s="920" t="s">
        <v>494</v>
      </c>
      <c r="F420" s="920"/>
      <c r="G420" s="921" t="s">
        <v>130</v>
      </c>
      <c r="H420" s="975">
        <v>25000</v>
      </c>
      <c r="I420" s="922">
        <v>432049679</v>
      </c>
      <c r="J420" s="922">
        <v>0</v>
      </c>
      <c r="K420" s="922">
        <v>0</v>
      </c>
      <c r="L420" s="922">
        <v>0</v>
      </c>
      <c r="M420" s="922">
        <v>314394633</v>
      </c>
      <c r="N420" s="922">
        <v>52758244</v>
      </c>
      <c r="O420" s="922">
        <v>64896802</v>
      </c>
      <c r="P420" s="922">
        <v>0</v>
      </c>
      <c r="Q420" s="922">
        <v>0</v>
      </c>
      <c r="R420" s="922">
        <v>0</v>
      </c>
      <c r="S420" s="924">
        <v>0</v>
      </c>
    </row>
    <row r="421" spans="1:19">
      <c r="A421" s="917"/>
      <c r="B421" s="918">
        <v>10550</v>
      </c>
      <c r="C421" s="919" t="s">
        <v>670</v>
      </c>
      <c r="D421" s="918" t="s">
        <v>493</v>
      </c>
      <c r="E421" s="920" t="s">
        <v>494</v>
      </c>
      <c r="F421" s="920"/>
      <c r="G421" s="921" t="s">
        <v>131</v>
      </c>
      <c r="H421" s="975">
        <v>22539</v>
      </c>
      <c r="I421" s="922">
        <v>432049678.34000003</v>
      </c>
      <c r="J421" s="922">
        <v>0</v>
      </c>
      <c r="K421" s="922">
        <v>0</v>
      </c>
      <c r="L421" s="922">
        <v>0</v>
      </c>
      <c r="M421" s="922">
        <v>314394633</v>
      </c>
      <c r="N421" s="922">
        <v>52758244</v>
      </c>
      <c r="O421" s="922">
        <v>64896801.340000004</v>
      </c>
      <c r="P421" s="922">
        <v>0</v>
      </c>
      <c r="Q421" s="922">
        <v>0</v>
      </c>
      <c r="R421" s="922">
        <v>0</v>
      </c>
      <c r="S421" s="924">
        <v>0</v>
      </c>
    </row>
    <row r="422" spans="1:19" ht="22.5">
      <c r="A422" s="917"/>
      <c r="B422" s="918">
        <v>10550</v>
      </c>
      <c r="C422" s="919" t="s">
        <v>670</v>
      </c>
      <c r="D422" s="918" t="s">
        <v>495</v>
      </c>
      <c r="E422" s="920" t="s">
        <v>496</v>
      </c>
      <c r="F422" s="920"/>
      <c r="G422" s="921" t="s">
        <v>129</v>
      </c>
      <c r="H422" s="975">
        <v>2000</v>
      </c>
      <c r="I422" s="922">
        <v>450000000</v>
      </c>
      <c r="J422" s="922">
        <v>0</v>
      </c>
      <c r="K422" s="922">
        <v>0</v>
      </c>
      <c r="L422" s="922">
        <v>0</v>
      </c>
      <c r="M422" s="922">
        <v>0</v>
      </c>
      <c r="N422" s="922">
        <v>0</v>
      </c>
      <c r="O422" s="922">
        <v>0</v>
      </c>
      <c r="P422" s="922">
        <v>450000000</v>
      </c>
      <c r="Q422" s="922">
        <v>0</v>
      </c>
      <c r="R422" s="922">
        <v>0</v>
      </c>
      <c r="S422" s="924">
        <v>0</v>
      </c>
    </row>
    <row r="423" spans="1:19" ht="22.5">
      <c r="A423" s="917"/>
      <c r="B423" s="918">
        <v>10550</v>
      </c>
      <c r="C423" s="919" t="s">
        <v>670</v>
      </c>
      <c r="D423" s="918" t="s">
        <v>495</v>
      </c>
      <c r="E423" s="920" t="s">
        <v>496</v>
      </c>
      <c r="F423" s="920"/>
      <c r="G423" s="921" t="s">
        <v>130</v>
      </c>
      <c r="H423" s="975">
        <v>2000</v>
      </c>
      <c r="I423" s="922">
        <v>436315650</v>
      </c>
      <c r="J423" s="922">
        <v>0</v>
      </c>
      <c r="K423" s="922">
        <v>0</v>
      </c>
      <c r="L423" s="922">
        <v>0</v>
      </c>
      <c r="M423" s="922">
        <v>0</v>
      </c>
      <c r="N423" s="922">
        <v>0</v>
      </c>
      <c r="O423" s="922">
        <v>0</v>
      </c>
      <c r="P423" s="922">
        <v>436315650</v>
      </c>
      <c r="Q423" s="922">
        <v>0</v>
      </c>
      <c r="R423" s="922">
        <v>0</v>
      </c>
      <c r="S423" s="924">
        <v>0</v>
      </c>
    </row>
    <row r="424" spans="1:19" ht="22.5">
      <c r="A424" s="917"/>
      <c r="B424" s="918">
        <v>10550</v>
      </c>
      <c r="C424" s="919" t="s">
        <v>670</v>
      </c>
      <c r="D424" s="918" t="s">
        <v>495</v>
      </c>
      <c r="E424" s="920" t="s">
        <v>496</v>
      </c>
      <c r="F424" s="920"/>
      <c r="G424" s="921" t="s">
        <v>131</v>
      </c>
      <c r="H424" s="975">
        <v>2816</v>
      </c>
      <c r="I424" s="922">
        <v>436315650</v>
      </c>
      <c r="J424" s="922">
        <v>0</v>
      </c>
      <c r="K424" s="922">
        <v>0</v>
      </c>
      <c r="L424" s="922">
        <v>0</v>
      </c>
      <c r="M424" s="922">
        <v>0</v>
      </c>
      <c r="N424" s="922">
        <v>0</v>
      </c>
      <c r="O424" s="922">
        <v>0</v>
      </c>
      <c r="P424" s="922">
        <v>436315650</v>
      </c>
      <c r="Q424" s="922">
        <v>0</v>
      </c>
      <c r="R424" s="922">
        <v>0</v>
      </c>
      <c r="S424" s="924">
        <v>0</v>
      </c>
    </row>
    <row r="425" spans="1:19" ht="22.5">
      <c r="A425" s="917"/>
      <c r="B425" s="918">
        <v>10550</v>
      </c>
      <c r="C425" s="919" t="s">
        <v>670</v>
      </c>
      <c r="D425" s="918" t="s">
        <v>497</v>
      </c>
      <c r="E425" s="920" t="s">
        <v>479</v>
      </c>
      <c r="F425" s="920"/>
      <c r="G425" s="921" t="s">
        <v>129</v>
      </c>
      <c r="H425" s="975">
        <v>700</v>
      </c>
      <c r="I425" s="922">
        <v>100000000</v>
      </c>
      <c r="J425" s="922">
        <v>0</v>
      </c>
      <c r="K425" s="922">
        <v>0</v>
      </c>
      <c r="L425" s="922">
        <v>0</v>
      </c>
      <c r="M425" s="922">
        <v>0</v>
      </c>
      <c r="N425" s="922">
        <v>0</v>
      </c>
      <c r="O425" s="922">
        <v>0</v>
      </c>
      <c r="P425" s="922">
        <v>100000000</v>
      </c>
      <c r="Q425" s="922">
        <v>0</v>
      </c>
      <c r="R425" s="922">
        <v>0</v>
      </c>
      <c r="S425" s="924">
        <v>0</v>
      </c>
    </row>
    <row r="426" spans="1:19" ht="22.5">
      <c r="A426" s="917"/>
      <c r="B426" s="918">
        <v>10550</v>
      </c>
      <c r="C426" s="919" t="s">
        <v>670</v>
      </c>
      <c r="D426" s="918" t="s">
        <v>497</v>
      </c>
      <c r="E426" s="920" t="s">
        <v>479</v>
      </c>
      <c r="F426" s="920"/>
      <c r="G426" s="921" t="s">
        <v>130</v>
      </c>
      <c r="H426" s="975">
        <v>700</v>
      </c>
      <c r="I426" s="922">
        <v>40263849</v>
      </c>
      <c r="J426" s="922">
        <v>0</v>
      </c>
      <c r="K426" s="922">
        <v>0</v>
      </c>
      <c r="L426" s="922">
        <v>0</v>
      </c>
      <c r="M426" s="922">
        <v>0</v>
      </c>
      <c r="N426" s="922">
        <v>0</v>
      </c>
      <c r="O426" s="922">
        <v>0</v>
      </c>
      <c r="P426" s="922">
        <v>40263849</v>
      </c>
      <c r="Q426" s="922">
        <v>0</v>
      </c>
      <c r="R426" s="922">
        <v>0</v>
      </c>
      <c r="S426" s="924">
        <v>0</v>
      </c>
    </row>
    <row r="427" spans="1:19" ht="22.5">
      <c r="A427" s="917"/>
      <c r="B427" s="918">
        <v>10550</v>
      </c>
      <c r="C427" s="919" t="s">
        <v>670</v>
      </c>
      <c r="D427" s="918" t="s">
        <v>497</v>
      </c>
      <c r="E427" s="920" t="s">
        <v>479</v>
      </c>
      <c r="F427" s="920"/>
      <c r="G427" s="921" t="s">
        <v>131</v>
      </c>
      <c r="H427" s="975">
        <v>456</v>
      </c>
      <c r="I427" s="922">
        <v>40263848.32</v>
      </c>
      <c r="J427" s="922">
        <v>0</v>
      </c>
      <c r="K427" s="922">
        <v>0</v>
      </c>
      <c r="L427" s="922">
        <v>0</v>
      </c>
      <c r="M427" s="922">
        <v>0</v>
      </c>
      <c r="N427" s="922">
        <v>0</v>
      </c>
      <c r="O427" s="922">
        <v>0</v>
      </c>
      <c r="P427" s="922">
        <v>40263848.32</v>
      </c>
      <c r="Q427" s="922">
        <v>0</v>
      </c>
      <c r="R427" s="922">
        <v>0</v>
      </c>
      <c r="S427" s="924">
        <v>0</v>
      </c>
    </row>
    <row r="428" spans="1:19">
      <c r="A428" s="917"/>
      <c r="B428" s="918">
        <v>10550</v>
      </c>
      <c r="C428" s="919" t="s">
        <v>670</v>
      </c>
      <c r="D428" s="918" t="s">
        <v>498</v>
      </c>
      <c r="E428" s="920" t="s">
        <v>485</v>
      </c>
      <c r="F428" s="920"/>
      <c r="G428" s="921" t="s">
        <v>129</v>
      </c>
      <c r="H428" s="975">
        <v>1400</v>
      </c>
      <c r="I428" s="922">
        <v>200000000</v>
      </c>
      <c r="J428" s="922">
        <v>0</v>
      </c>
      <c r="K428" s="922">
        <v>0</v>
      </c>
      <c r="L428" s="922">
        <v>0</v>
      </c>
      <c r="M428" s="922">
        <v>0</v>
      </c>
      <c r="N428" s="922">
        <v>0</v>
      </c>
      <c r="O428" s="922">
        <v>0</v>
      </c>
      <c r="P428" s="922">
        <v>200000000</v>
      </c>
      <c r="Q428" s="922">
        <v>0</v>
      </c>
      <c r="R428" s="922">
        <v>0</v>
      </c>
      <c r="S428" s="924">
        <v>0</v>
      </c>
    </row>
    <row r="429" spans="1:19">
      <c r="A429" s="917"/>
      <c r="B429" s="918">
        <v>10550</v>
      </c>
      <c r="C429" s="919" t="s">
        <v>670</v>
      </c>
      <c r="D429" s="918" t="s">
        <v>498</v>
      </c>
      <c r="E429" s="920" t="s">
        <v>485</v>
      </c>
      <c r="F429" s="920"/>
      <c r="G429" s="921" t="s">
        <v>130</v>
      </c>
      <c r="H429" s="975">
        <v>1400</v>
      </c>
      <c r="I429" s="922">
        <v>66611331</v>
      </c>
      <c r="J429" s="922">
        <v>0</v>
      </c>
      <c r="K429" s="922">
        <v>0</v>
      </c>
      <c r="L429" s="922">
        <v>0</v>
      </c>
      <c r="M429" s="922">
        <v>0</v>
      </c>
      <c r="N429" s="922">
        <v>0</v>
      </c>
      <c r="O429" s="922">
        <v>0</v>
      </c>
      <c r="P429" s="922">
        <v>66611331</v>
      </c>
      <c r="Q429" s="922">
        <v>0</v>
      </c>
      <c r="R429" s="922">
        <v>0</v>
      </c>
      <c r="S429" s="924">
        <v>0</v>
      </c>
    </row>
    <row r="430" spans="1:19">
      <c r="A430" s="917"/>
      <c r="B430" s="918">
        <v>10550</v>
      </c>
      <c r="C430" s="919" t="s">
        <v>670</v>
      </c>
      <c r="D430" s="918" t="s">
        <v>498</v>
      </c>
      <c r="E430" s="920" t="s">
        <v>485</v>
      </c>
      <c r="F430" s="920"/>
      <c r="G430" s="921" t="s">
        <v>131</v>
      </c>
      <c r="H430" s="975">
        <v>1692</v>
      </c>
      <c r="I430" s="922">
        <v>66611330.68</v>
      </c>
      <c r="J430" s="922">
        <v>0</v>
      </c>
      <c r="K430" s="922">
        <v>0</v>
      </c>
      <c r="L430" s="922">
        <v>0</v>
      </c>
      <c r="M430" s="922">
        <v>0</v>
      </c>
      <c r="N430" s="922">
        <v>0</v>
      </c>
      <c r="O430" s="922">
        <v>0</v>
      </c>
      <c r="P430" s="922">
        <v>66611330.68</v>
      </c>
      <c r="Q430" s="922">
        <v>0</v>
      </c>
      <c r="R430" s="922">
        <v>0</v>
      </c>
      <c r="S430" s="924">
        <v>0</v>
      </c>
    </row>
    <row r="431" spans="1:19">
      <c r="A431" s="917"/>
      <c r="B431" s="918">
        <v>10550</v>
      </c>
      <c r="C431" s="919" t="s">
        <v>670</v>
      </c>
      <c r="D431" s="918" t="s">
        <v>499</v>
      </c>
      <c r="E431" s="920" t="s">
        <v>487</v>
      </c>
      <c r="F431" s="920"/>
      <c r="G431" s="921" t="s">
        <v>129</v>
      </c>
      <c r="H431" s="975">
        <v>9600</v>
      </c>
      <c r="I431" s="922">
        <v>338972000</v>
      </c>
      <c r="J431" s="922">
        <v>0</v>
      </c>
      <c r="K431" s="922">
        <v>0</v>
      </c>
      <c r="L431" s="922">
        <v>0</v>
      </c>
      <c r="M431" s="922">
        <v>217628000</v>
      </c>
      <c r="N431" s="922">
        <v>36344000</v>
      </c>
      <c r="O431" s="922">
        <v>85000000</v>
      </c>
      <c r="P431" s="922">
        <v>0</v>
      </c>
      <c r="Q431" s="922">
        <v>0</v>
      </c>
      <c r="R431" s="922">
        <v>0</v>
      </c>
      <c r="S431" s="924">
        <v>0</v>
      </c>
    </row>
    <row r="432" spans="1:19">
      <c r="A432" s="917"/>
      <c r="B432" s="918">
        <v>10550</v>
      </c>
      <c r="C432" s="919" t="s">
        <v>670</v>
      </c>
      <c r="D432" s="918" t="s">
        <v>499</v>
      </c>
      <c r="E432" s="920" t="s">
        <v>487</v>
      </c>
      <c r="F432" s="920"/>
      <c r="G432" s="921" t="s">
        <v>130</v>
      </c>
      <c r="H432" s="975">
        <v>9600</v>
      </c>
      <c r="I432" s="922">
        <v>374557807</v>
      </c>
      <c r="J432" s="922">
        <v>0</v>
      </c>
      <c r="K432" s="922">
        <v>0</v>
      </c>
      <c r="L432" s="922">
        <v>0</v>
      </c>
      <c r="M432" s="922">
        <v>262205019</v>
      </c>
      <c r="N432" s="922">
        <v>43875342</v>
      </c>
      <c r="O432" s="922">
        <v>68198672</v>
      </c>
      <c r="P432" s="922">
        <v>0</v>
      </c>
      <c r="Q432" s="922">
        <v>0</v>
      </c>
      <c r="R432" s="922">
        <v>0</v>
      </c>
      <c r="S432" s="924">
        <v>278774</v>
      </c>
    </row>
    <row r="433" spans="1:19">
      <c r="A433" s="917"/>
      <c r="B433" s="918">
        <v>10550</v>
      </c>
      <c r="C433" s="919" t="s">
        <v>670</v>
      </c>
      <c r="D433" s="918" t="s">
        <v>499</v>
      </c>
      <c r="E433" s="920" t="s">
        <v>487</v>
      </c>
      <c r="F433" s="920"/>
      <c r="G433" s="921" t="s">
        <v>131</v>
      </c>
      <c r="H433" s="975">
        <v>11872</v>
      </c>
      <c r="I433" s="922">
        <v>374557807</v>
      </c>
      <c r="J433" s="922">
        <v>0</v>
      </c>
      <c r="K433" s="922">
        <v>0</v>
      </c>
      <c r="L433" s="922">
        <v>0</v>
      </c>
      <c r="M433" s="922">
        <v>262205019</v>
      </c>
      <c r="N433" s="922">
        <v>43875342</v>
      </c>
      <c r="O433" s="922">
        <v>68198672</v>
      </c>
      <c r="P433" s="922">
        <v>0</v>
      </c>
      <c r="Q433" s="922">
        <v>0</v>
      </c>
      <c r="R433" s="922">
        <v>0</v>
      </c>
      <c r="S433" s="924">
        <v>278774</v>
      </c>
    </row>
    <row r="434" spans="1:19">
      <c r="A434" s="917"/>
      <c r="B434" s="918">
        <v>10550</v>
      </c>
      <c r="C434" s="919" t="s">
        <v>670</v>
      </c>
      <c r="D434" s="918" t="s">
        <v>513</v>
      </c>
      <c r="E434" s="920" t="s">
        <v>514</v>
      </c>
      <c r="F434" s="920"/>
      <c r="G434" s="921" t="s">
        <v>129</v>
      </c>
      <c r="H434" s="975"/>
      <c r="I434" s="922">
        <v>200000000</v>
      </c>
      <c r="J434" s="922">
        <v>0</v>
      </c>
      <c r="K434" s="922">
        <v>0</v>
      </c>
      <c r="L434" s="922">
        <v>0</v>
      </c>
      <c r="M434" s="922">
        <v>0</v>
      </c>
      <c r="N434" s="922">
        <v>0</v>
      </c>
      <c r="O434" s="922">
        <v>0</v>
      </c>
      <c r="P434" s="922">
        <v>0</v>
      </c>
      <c r="Q434" s="922">
        <v>200000000</v>
      </c>
      <c r="R434" s="922">
        <v>0</v>
      </c>
      <c r="S434" s="924">
        <v>0</v>
      </c>
    </row>
    <row r="435" spans="1:19">
      <c r="A435" s="917"/>
      <c r="B435" s="918">
        <v>10550</v>
      </c>
      <c r="C435" s="919" t="s">
        <v>670</v>
      </c>
      <c r="D435" s="918" t="s">
        <v>513</v>
      </c>
      <c r="E435" s="920" t="s">
        <v>514</v>
      </c>
      <c r="F435" s="920"/>
      <c r="G435" s="921" t="s">
        <v>130</v>
      </c>
      <c r="H435" s="975"/>
      <c r="I435" s="922">
        <v>0</v>
      </c>
      <c r="J435" s="922">
        <v>0</v>
      </c>
      <c r="K435" s="922">
        <v>0</v>
      </c>
      <c r="L435" s="922">
        <v>0</v>
      </c>
      <c r="M435" s="922">
        <v>0</v>
      </c>
      <c r="N435" s="922">
        <v>0</v>
      </c>
      <c r="O435" s="922">
        <v>0</v>
      </c>
      <c r="P435" s="922">
        <v>0</v>
      </c>
      <c r="Q435" s="922">
        <v>0</v>
      </c>
      <c r="R435" s="922">
        <v>0</v>
      </c>
      <c r="S435" s="924">
        <v>0</v>
      </c>
    </row>
    <row r="436" spans="1:19">
      <c r="A436" s="917"/>
      <c r="B436" s="918">
        <v>10550</v>
      </c>
      <c r="C436" s="919" t="s">
        <v>670</v>
      </c>
      <c r="D436" s="918" t="s">
        <v>513</v>
      </c>
      <c r="E436" s="920" t="s">
        <v>514</v>
      </c>
      <c r="F436" s="920"/>
      <c r="G436" s="921" t="s">
        <v>131</v>
      </c>
      <c r="H436" s="975"/>
      <c r="I436" s="922">
        <v>0</v>
      </c>
      <c r="J436" s="922">
        <v>0</v>
      </c>
      <c r="K436" s="922">
        <v>0</v>
      </c>
      <c r="L436" s="922">
        <v>0</v>
      </c>
      <c r="M436" s="922">
        <v>0</v>
      </c>
      <c r="N436" s="922">
        <v>0</v>
      </c>
      <c r="O436" s="922">
        <v>0</v>
      </c>
      <c r="P436" s="922">
        <v>0</v>
      </c>
      <c r="Q436" s="922">
        <v>0</v>
      </c>
      <c r="R436" s="922">
        <v>0</v>
      </c>
      <c r="S436" s="924">
        <v>0</v>
      </c>
    </row>
    <row r="437" spans="1:19">
      <c r="A437" s="917"/>
      <c r="B437" s="918">
        <v>10550</v>
      </c>
      <c r="C437" s="919" t="s">
        <v>670</v>
      </c>
      <c r="D437" s="918" t="s">
        <v>519</v>
      </c>
      <c r="E437" s="920" t="s">
        <v>520</v>
      </c>
      <c r="F437" s="920"/>
      <c r="G437" s="921" t="s">
        <v>129</v>
      </c>
      <c r="H437" s="975"/>
      <c r="I437" s="922">
        <v>0</v>
      </c>
      <c r="J437" s="922">
        <v>0</v>
      </c>
      <c r="K437" s="922">
        <v>0</v>
      </c>
      <c r="L437" s="922">
        <v>0</v>
      </c>
      <c r="M437" s="922">
        <v>0</v>
      </c>
      <c r="N437" s="922">
        <v>0</v>
      </c>
      <c r="O437" s="922">
        <v>0</v>
      </c>
      <c r="P437" s="922">
        <v>0</v>
      </c>
      <c r="Q437" s="922">
        <v>0</v>
      </c>
      <c r="R437" s="922">
        <v>0</v>
      </c>
      <c r="S437" s="924">
        <v>0</v>
      </c>
    </row>
    <row r="438" spans="1:19">
      <c r="A438" s="917"/>
      <c r="B438" s="918">
        <v>10550</v>
      </c>
      <c r="C438" s="919" t="s">
        <v>670</v>
      </c>
      <c r="D438" s="918" t="s">
        <v>519</v>
      </c>
      <c r="E438" s="920" t="s">
        <v>520</v>
      </c>
      <c r="F438" s="920"/>
      <c r="G438" s="921" t="s">
        <v>130</v>
      </c>
      <c r="H438" s="975"/>
      <c r="I438" s="922">
        <v>0</v>
      </c>
      <c r="J438" s="922">
        <v>0</v>
      </c>
      <c r="K438" s="922">
        <v>0</v>
      </c>
      <c r="L438" s="922">
        <v>0</v>
      </c>
      <c r="M438" s="922">
        <v>0</v>
      </c>
      <c r="N438" s="922">
        <v>0</v>
      </c>
      <c r="O438" s="922">
        <v>0</v>
      </c>
      <c r="P438" s="922">
        <v>0</v>
      </c>
      <c r="Q438" s="922">
        <v>0</v>
      </c>
      <c r="R438" s="922">
        <v>0</v>
      </c>
      <c r="S438" s="924">
        <v>0</v>
      </c>
    </row>
    <row r="439" spans="1:19">
      <c r="A439" s="917"/>
      <c r="B439" s="918">
        <v>10550</v>
      </c>
      <c r="C439" s="919" t="s">
        <v>670</v>
      </c>
      <c r="D439" s="918" t="s">
        <v>519</v>
      </c>
      <c r="E439" s="920" t="s">
        <v>520</v>
      </c>
      <c r="F439" s="920"/>
      <c r="G439" s="921" t="s">
        <v>131</v>
      </c>
      <c r="H439" s="975"/>
      <c r="I439" s="922">
        <v>0</v>
      </c>
      <c r="J439" s="922">
        <v>0</v>
      </c>
      <c r="K439" s="922">
        <v>0</v>
      </c>
      <c r="L439" s="922">
        <v>0</v>
      </c>
      <c r="M439" s="922">
        <v>0</v>
      </c>
      <c r="N439" s="922">
        <v>0</v>
      </c>
      <c r="O439" s="922">
        <v>0</v>
      </c>
      <c r="P439" s="922">
        <v>0</v>
      </c>
      <c r="Q439" s="922">
        <v>0</v>
      </c>
      <c r="R439" s="922">
        <v>0</v>
      </c>
      <c r="S439" s="924">
        <v>0</v>
      </c>
    </row>
    <row r="440" spans="1:19">
      <c r="A440" s="917"/>
      <c r="B440" s="918">
        <v>10550</v>
      </c>
      <c r="C440" s="919" t="s">
        <v>670</v>
      </c>
      <c r="D440" s="918" t="s">
        <v>280</v>
      </c>
      <c r="E440" s="920" t="s">
        <v>281</v>
      </c>
      <c r="F440" s="920"/>
      <c r="G440" s="921" t="s">
        <v>129</v>
      </c>
      <c r="H440" s="975"/>
      <c r="I440" s="922">
        <v>51193767</v>
      </c>
      <c r="J440" s="922">
        <v>0</v>
      </c>
      <c r="K440" s="922">
        <v>51193767</v>
      </c>
      <c r="L440" s="922">
        <v>0</v>
      </c>
      <c r="M440" s="922">
        <v>0</v>
      </c>
      <c r="N440" s="922">
        <v>0</v>
      </c>
      <c r="O440" s="922">
        <v>0</v>
      </c>
      <c r="P440" s="922">
        <v>0</v>
      </c>
      <c r="Q440" s="922">
        <v>0</v>
      </c>
      <c r="R440" s="922">
        <v>0</v>
      </c>
      <c r="S440" s="924">
        <v>0</v>
      </c>
    </row>
    <row r="441" spans="1:19">
      <c r="A441" s="917"/>
      <c r="B441" s="918">
        <v>10550</v>
      </c>
      <c r="C441" s="919" t="s">
        <v>670</v>
      </c>
      <c r="D441" s="918" t="s">
        <v>280</v>
      </c>
      <c r="E441" s="920" t="s">
        <v>281</v>
      </c>
      <c r="F441" s="920"/>
      <c r="G441" s="921" t="s">
        <v>130</v>
      </c>
      <c r="H441" s="975"/>
      <c r="I441" s="922">
        <v>0</v>
      </c>
      <c r="J441" s="922">
        <v>0</v>
      </c>
      <c r="K441" s="922">
        <v>0</v>
      </c>
      <c r="L441" s="922">
        <v>0</v>
      </c>
      <c r="M441" s="922">
        <v>0</v>
      </c>
      <c r="N441" s="922">
        <v>0</v>
      </c>
      <c r="O441" s="922">
        <v>0</v>
      </c>
      <c r="P441" s="922">
        <v>0</v>
      </c>
      <c r="Q441" s="922">
        <v>0</v>
      </c>
      <c r="R441" s="922">
        <v>0</v>
      </c>
      <c r="S441" s="924">
        <v>0</v>
      </c>
    </row>
    <row r="442" spans="1:19">
      <c r="A442" s="917"/>
      <c r="B442" s="918">
        <v>10550</v>
      </c>
      <c r="C442" s="919" t="s">
        <v>670</v>
      </c>
      <c r="D442" s="918" t="s">
        <v>280</v>
      </c>
      <c r="E442" s="920" t="s">
        <v>281</v>
      </c>
      <c r="F442" s="920"/>
      <c r="G442" s="921" t="s">
        <v>131</v>
      </c>
      <c r="H442" s="975"/>
      <c r="I442" s="922">
        <v>0</v>
      </c>
      <c r="J442" s="922">
        <v>0</v>
      </c>
      <c r="K442" s="922">
        <v>0</v>
      </c>
      <c r="L442" s="922">
        <v>0</v>
      </c>
      <c r="M442" s="922">
        <v>0</v>
      </c>
      <c r="N442" s="922">
        <v>0</v>
      </c>
      <c r="O442" s="922">
        <v>0</v>
      </c>
      <c r="P442" s="922">
        <v>0</v>
      </c>
      <c r="Q442" s="922">
        <v>0</v>
      </c>
      <c r="R442" s="922">
        <v>0</v>
      </c>
      <c r="S442" s="924">
        <v>0</v>
      </c>
    </row>
    <row r="443" spans="1:19">
      <c r="A443" s="979"/>
      <c r="B443" s="918"/>
      <c r="C443" s="919"/>
      <c r="D443" s="918"/>
      <c r="E443" s="930" t="s">
        <v>669</v>
      </c>
      <c r="F443" s="930"/>
      <c r="G443" s="931" t="s">
        <v>129</v>
      </c>
      <c r="H443" s="932"/>
      <c r="I443" s="932">
        <v>3026547000</v>
      </c>
      <c r="J443" s="932">
        <v>0</v>
      </c>
      <c r="K443" s="932">
        <v>251000000</v>
      </c>
      <c r="L443" s="932">
        <v>0</v>
      </c>
      <c r="M443" s="932">
        <v>705829000</v>
      </c>
      <c r="N443" s="932">
        <v>117718000</v>
      </c>
      <c r="O443" s="932">
        <v>202000000</v>
      </c>
      <c r="P443" s="932">
        <v>750000000</v>
      </c>
      <c r="Q443" s="932">
        <v>200000000</v>
      </c>
      <c r="R443" s="932">
        <v>0</v>
      </c>
      <c r="S443" s="934">
        <v>800000000</v>
      </c>
    </row>
    <row r="444" spans="1:19">
      <c r="A444" s="979"/>
      <c r="B444" s="918"/>
      <c r="C444" s="919"/>
      <c r="D444" s="918"/>
      <c r="E444" s="930" t="s">
        <v>669</v>
      </c>
      <c r="F444" s="930"/>
      <c r="G444" s="931" t="s">
        <v>130</v>
      </c>
      <c r="H444" s="932"/>
      <c r="I444" s="932">
        <v>2608793000</v>
      </c>
      <c r="J444" s="932">
        <v>0</v>
      </c>
      <c r="K444" s="932">
        <v>71200000</v>
      </c>
      <c r="L444" s="932">
        <v>0</v>
      </c>
      <c r="M444" s="932">
        <v>725735000</v>
      </c>
      <c r="N444" s="932">
        <v>122641000</v>
      </c>
      <c r="O444" s="932">
        <v>198185000</v>
      </c>
      <c r="P444" s="932">
        <v>783542000</v>
      </c>
      <c r="Q444" s="932">
        <v>0</v>
      </c>
      <c r="R444" s="932">
        <v>0</v>
      </c>
      <c r="S444" s="934">
        <v>707490000</v>
      </c>
    </row>
    <row r="445" spans="1:19" ht="12" thickBot="1">
      <c r="A445" s="980"/>
      <c r="B445" s="968"/>
      <c r="C445" s="969"/>
      <c r="D445" s="968"/>
      <c r="E445" s="954" t="s">
        <v>669</v>
      </c>
      <c r="F445" s="954"/>
      <c r="G445" s="955" t="s">
        <v>131</v>
      </c>
      <c r="H445" s="956"/>
      <c r="I445" s="956">
        <v>2483315047.1100001</v>
      </c>
      <c r="J445" s="956">
        <v>1796620</v>
      </c>
      <c r="K445" s="956">
        <v>35624888</v>
      </c>
      <c r="L445" s="956">
        <v>0</v>
      </c>
      <c r="M445" s="956">
        <v>724926579</v>
      </c>
      <c r="N445" s="956">
        <v>120668542</v>
      </c>
      <c r="O445" s="956">
        <v>189996622.11000001</v>
      </c>
      <c r="P445" s="956">
        <v>717847837</v>
      </c>
      <c r="Q445" s="956">
        <v>0</v>
      </c>
      <c r="R445" s="956">
        <v>0</v>
      </c>
      <c r="S445" s="958">
        <v>692453959</v>
      </c>
    </row>
    <row r="446" spans="1:19" ht="12" thickTop="1">
      <c r="A446" s="917" t="s">
        <v>126</v>
      </c>
      <c r="B446" s="918" t="s">
        <v>45</v>
      </c>
      <c r="C446" s="919" t="s">
        <v>671</v>
      </c>
      <c r="D446" s="918" t="s">
        <v>405</v>
      </c>
      <c r="E446" s="920" t="s">
        <v>406</v>
      </c>
      <c r="F446" s="920"/>
      <c r="G446" s="921" t="s">
        <v>129</v>
      </c>
      <c r="H446" s="975">
        <v>30</v>
      </c>
      <c r="I446" s="922">
        <v>0</v>
      </c>
      <c r="J446" s="922">
        <v>0</v>
      </c>
      <c r="K446" s="922">
        <v>0</v>
      </c>
      <c r="L446" s="922">
        <v>0</v>
      </c>
      <c r="M446" s="922">
        <v>0</v>
      </c>
      <c r="N446" s="922">
        <v>0</v>
      </c>
      <c r="O446" s="922">
        <v>0</v>
      </c>
      <c r="P446" s="922">
        <v>0</v>
      </c>
      <c r="Q446" s="922">
        <v>0</v>
      </c>
      <c r="R446" s="922">
        <v>0</v>
      </c>
      <c r="S446" s="924">
        <v>0</v>
      </c>
    </row>
    <row r="447" spans="1:19">
      <c r="A447" s="917" t="s">
        <v>126</v>
      </c>
      <c r="B447" s="918" t="s">
        <v>45</v>
      </c>
      <c r="C447" s="919" t="s">
        <v>671</v>
      </c>
      <c r="D447" s="918" t="s">
        <v>405</v>
      </c>
      <c r="E447" s="920" t="s">
        <v>406</v>
      </c>
      <c r="F447" s="920"/>
      <c r="G447" s="921" t="s">
        <v>130</v>
      </c>
      <c r="H447" s="975">
        <v>30</v>
      </c>
      <c r="I447" s="922">
        <v>16405920</v>
      </c>
      <c r="J447" s="922">
        <v>0</v>
      </c>
      <c r="K447" s="922">
        <v>16405920</v>
      </c>
      <c r="L447" s="922">
        <v>0</v>
      </c>
      <c r="M447" s="922">
        <v>0</v>
      </c>
      <c r="N447" s="922">
        <v>0</v>
      </c>
      <c r="O447" s="922">
        <v>0</v>
      </c>
      <c r="P447" s="922">
        <v>0</v>
      </c>
      <c r="Q447" s="922">
        <v>0</v>
      </c>
      <c r="R447" s="922">
        <v>0</v>
      </c>
      <c r="S447" s="924">
        <v>0</v>
      </c>
    </row>
    <row r="448" spans="1:19">
      <c r="A448" s="917" t="s">
        <v>126</v>
      </c>
      <c r="B448" s="918" t="s">
        <v>45</v>
      </c>
      <c r="C448" s="919" t="s">
        <v>671</v>
      </c>
      <c r="D448" s="918" t="s">
        <v>405</v>
      </c>
      <c r="E448" s="920" t="s">
        <v>406</v>
      </c>
      <c r="F448" s="920"/>
      <c r="G448" s="921" t="s">
        <v>131</v>
      </c>
      <c r="H448" s="975">
        <v>30</v>
      </c>
      <c r="I448" s="922">
        <v>15397920</v>
      </c>
      <c r="J448" s="922">
        <v>0</v>
      </c>
      <c r="K448" s="922">
        <v>15397920</v>
      </c>
      <c r="L448" s="922">
        <v>0</v>
      </c>
      <c r="M448" s="922">
        <v>0</v>
      </c>
      <c r="N448" s="922">
        <v>0</v>
      </c>
      <c r="O448" s="922">
        <v>0</v>
      </c>
      <c r="P448" s="922">
        <v>0</v>
      </c>
      <c r="Q448" s="922">
        <v>0</v>
      </c>
      <c r="R448" s="922">
        <v>0</v>
      </c>
      <c r="S448" s="924">
        <v>0</v>
      </c>
    </row>
    <row r="449" spans="1:19" ht="22.5">
      <c r="A449" s="917" t="s">
        <v>126</v>
      </c>
      <c r="B449" s="918" t="s">
        <v>45</v>
      </c>
      <c r="C449" s="919" t="s">
        <v>671</v>
      </c>
      <c r="D449" s="918" t="s">
        <v>407</v>
      </c>
      <c r="E449" s="920" t="s">
        <v>408</v>
      </c>
      <c r="F449" s="920"/>
      <c r="G449" s="921" t="s">
        <v>129</v>
      </c>
      <c r="H449" s="975">
        <v>1</v>
      </c>
      <c r="I449" s="922">
        <v>0</v>
      </c>
      <c r="J449" s="922">
        <v>0</v>
      </c>
      <c r="K449" s="922">
        <v>0</v>
      </c>
      <c r="L449" s="922">
        <v>0</v>
      </c>
      <c r="M449" s="922">
        <v>0</v>
      </c>
      <c r="N449" s="922">
        <v>0</v>
      </c>
      <c r="O449" s="922">
        <v>0</v>
      </c>
      <c r="P449" s="922">
        <v>0</v>
      </c>
      <c r="Q449" s="922">
        <v>0</v>
      </c>
      <c r="R449" s="922">
        <v>0</v>
      </c>
      <c r="S449" s="924">
        <v>0</v>
      </c>
    </row>
    <row r="450" spans="1:19" ht="22.5">
      <c r="A450" s="917" t="s">
        <v>126</v>
      </c>
      <c r="B450" s="918" t="s">
        <v>45</v>
      </c>
      <c r="C450" s="919" t="s">
        <v>671</v>
      </c>
      <c r="D450" s="918" t="s">
        <v>407</v>
      </c>
      <c r="E450" s="920" t="s">
        <v>408</v>
      </c>
      <c r="F450" s="920"/>
      <c r="G450" s="921" t="s">
        <v>130</v>
      </c>
      <c r="H450" s="975">
        <v>1</v>
      </c>
      <c r="I450" s="922">
        <v>710116</v>
      </c>
      <c r="J450" s="922">
        <v>0</v>
      </c>
      <c r="K450" s="922">
        <v>710116</v>
      </c>
      <c r="L450" s="922">
        <v>0</v>
      </c>
      <c r="M450" s="922">
        <v>0</v>
      </c>
      <c r="N450" s="922">
        <v>0</v>
      </c>
      <c r="O450" s="922">
        <v>0</v>
      </c>
      <c r="P450" s="922">
        <v>0</v>
      </c>
      <c r="Q450" s="922">
        <v>0</v>
      </c>
      <c r="R450" s="922">
        <v>0</v>
      </c>
      <c r="S450" s="924">
        <v>0</v>
      </c>
    </row>
    <row r="451" spans="1:19" ht="22.5">
      <c r="A451" s="917" t="s">
        <v>126</v>
      </c>
      <c r="B451" s="918" t="s">
        <v>45</v>
      </c>
      <c r="C451" s="919" t="s">
        <v>671</v>
      </c>
      <c r="D451" s="918" t="s">
        <v>407</v>
      </c>
      <c r="E451" s="920" t="s">
        <v>408</v>
      </c>
      <c r="F451" s="920"/>
      <c r="G451" s="921" t="s">
        <v>131</v>
      </c>
      <c r="H451" s="975">
        <v>1</v>
      </c>
      <c r="I451" s="922">
        <v>685559</v>
      </c>
      <c r="J451" s="922">
        <v>0</v>
      </c>
      <c r="K451" s="922">
        <v>685559</v>
      </c>
      <c r="L451" s="922">
        <v>0</v>
      </c>
      <c r="M451" s="922">
        <v>0</v>
      </c>
      <c r="N451" s="922">
        <v>0</v>
      </c>
      <c r="O451" s="922">
        <v>0</v>
      </c>
      <c r="P451" s="922">
        <v>0</v>
      </c>
      <c r="Q451" s="922">
        <v>0</v>
      </c>
      <c r="R451" s="922">
        <v>0</v>
      </c>
      <c r="S451" s="924">
        <v>0</v>
      </c>
    </row>
    <row r="452" spans="1:19" ht="22.5">
      <c r="A452" s="917" t="s">
        <v>126</v>
      </c>
      <c r="B452" s="918" t="s">
        <v>45</v>
      </c>
      <c r="C452" s="919" t="s">
        <v>671</v>
      </c>
      <c r="D452" s="918" t="s">
        <v>409</v>
      </c>
      <c r="E452" s="920" t="s">
        <v>410</v>
      </c>
      <c r="F452" s="920"/>
      <c r="G452" s="921" t="s">
        <v>129</v>
      </c>
      <c r="H452" s="975">
        <v>1</v>
      </c>
      <c r="I452" s="922">
        <v>0</v>
      </c>
      <c r="J452" s="922">
        <v>0</v>
      </c>
      <c r="K452" s="922">
        <v>0</v>
      </c>
      <c r="L452" s="922">
        <v>0</v>
      </c>
      <c r="M452" s="922">
        <v>0</v>
      </c>
      <c r="N452" s="922">
        <v>0</v>
      </c>
      <c r="O452" s="922">
        <v>0</v>
      </c>
      <c r="P452" s="922">
        <v>0</v>
      </c>
      <c r="Q452" s="922">
        <v>0</v>
      </c>
      <c r="R452" s="922">
        <v>0</v>
      </c>
      <c r="S452" s="924">
        <v>0</v>
      </c>
    </row>
    <row r="453" spans="1:19" ht="22.5">
      <c r="A453" s="917" t="s">
        <v>126</v>
      </c>
      <c r="B453" s="918" t="s">
        <v>45</v>
      </c>
      <c r="C453" s="919" t="s">
        <v>671</v>
      </c>
      <c r="D453" s="918" t="s">
        <v>409</v>
      </c>
      <c r="E453" s="920" t="s">
        <v>410</v>
      </c>
      <c r="F453" s="920"/>
      <c r="G453" s="921" t="s">
        <v>130</v>
      </c>
      <c r="H453" s="975">
        <v>1</v>
      </c>
      <c r="I453" s="922">
        <v>1870506</v>
      </c>
      <c r="J453" s="922">
        <v>0</v>
      </c>
      <c r="K453" s="922">
        <v>1870506</v>
      </c>
      <c r="L453" s="922">
        <v>0</v>
      </c>
      <c r="M453" s="922">
        <v>0</v>
      </c>
      <c r="N453" s="922">
        <v>0</v>
      </c>
      <c r="O453" s="922">
        <v>0</v>
      </c>
      <c r="P453" s="922">
        <v>0</v>
      </c>
      <c r="Q453" s="922">
        <v>0</v>
      </c>
      <c r="R453" s="922">
        <v>0</v>
      </c>
      <c r="S453" s="924">
        <v>0</v>
      </c>
    </row>
    <row r="454" spans="1:19" ht="22.5">
      <c r="A454" s="917" t="s">
        <v>126</v>
      </c>
      <c r="B454" s="918" t="s">
        <v>45</v>
      </c>
      <c r="C454" s="919" t="s">
        <v>671</v>
      </c>
      <c r="D454" s="918" t="s">
        <v>409</v>
      </c>
      <c r="E454" s="920" t="s">
        <v>410</v>
      </c>
      <c r="F454" s="920"/>
      <c r="G454" s="921" t="s">
        <v>131</v>
      </c>
      <c r="H454" s="975">
        <v>1</v>
      </c>
      <c r="I454" s="922">
        <v>1867525</v>
      </c>
      <c r="J454" s="922">
        <v>0</v>
      </c>
      <c r="K454" s="922">
        <v>1867525</v>
      </c>
      <c r="L454" s="922">
        <v>0</v>
      </c>
      <c r="M454" s="922">
        <v>0</v>
      </c>
      <c r="N454" s="922">
        <v>0</v>
      </c>
      <c r="O454" s="922">
        <v>0</v>
      </c>
      <c r="P454" s="922">
        <v>0</v>
      </c>
      <c r="Q454" s="922">
        <v>0</v>
      </c>
      <c r="R454" s="922">
        <v>0</v>
      </c>
      <c r="S454" s="924">
        <v>0</v>
      </c>
    </row>
    <row r="455" spans="1:19" ht="22.5">
      <c r="A455" s="917" t="s">
        <v>126</v>
      </c>
      <c r="B455" s="918" t="s">
        <v>45</v>
      </c>
      <c r="C455" s="919" t="s">
        <v>671</v>
      </c>
      <c r="D455" s="918" t="s">
        <v>411</v>
      </c>
      <c r="E455" s="920" t="s">
        <v>412</v>
      </c>
      <c r="F455" s="920"/>
      <c r="G455" s="921" t="s">
        <v>129</v>
      </c>
      <c r="H455" s="975">
        <v>1</v>
      </c>
      <c r="I455" s="922">
        <v>148783000</v>
      </c>
      <c r="J455" s="922">
        <v>0</v>
      </c>
      <c r="K455" s="922">
        <v>148783000</v>
      </c>
      <c r="L455" s="922">
        <v>0</v>
      </c>
      <c r="M455" s="922">
        <v>0</v>
      </c>
      <c r="N455" s="922">
        <v>0</v>
      </c>
      <c r="O455" s="922">
        <v>0</v>
      </c>
      <c r="P455" s="922">
        <v>0</v>
      </c>
      <c r="Q455" s="922">
        <v>0</v>
      </c>
      <c r="R455" s="922">
        <v>0</v>
      </c>
      <c r="S455" s="924">
        <v>0</v>
      </c>
    </row>
    <row r="456" spans="1:19" ht="22.5">
      <c r="A456" s="917" t="s">
        <v>126</v>
      </c>
      <c r="B456" s="918" t="s">
        <v>45</v>
      </c>
      <c r="C456" s="919" t="s">
        <v>671</v>
      </c>
      <c r="D456" s="918" t="s">
        <v>411</v>
      </c>
      <c r="E456" s="920" t="s">
        <v>412</v>
      </c>
      <c r="F456" s="920"/>
      <c r="G456" s="921" t="s">
        <v>130</v>
      </c>
      <c r="H456" s="975">
        <v>1</v>
      </c>
      <c r="I456" s="922">
        <v>44628105</v>
      </c>
      <c r="J456" s="922">
        <v>0</v>
      </c>
      <c r="K456" s="922">
        <v>44628105</v>
      </c>
      <c r="L456" s="922">
        <v>0</v>
      </c>
      <c r="M456" s="922">
        <v>0</v>
      </c>
      <c r="N456" s="922">
        <v>0</v>
      </c>
      <c r="O456" s="922">
        <v>0</v>
      </c>
      <c r="P456" s="922">
        <v>0</v>
      </c>
      <c r="Q456" s="922">
        <v>0</v>
      </c>
      <c r="R456" s="922">
        <v>0</v>
      </c>
      <c r="S456" s="924">
        <v>0</v>
      </c>
    </row>
    <row r="457" spans="1:19" ht="22.5">
      <c r="A457" s="917" t="s">
        <v>126</v>
      </c>
      <c r="B457" s="918" t="s">
        <v>45</v>
      </c>
      <c r="C457" s="919" t="s">
        <v>671</v>
      </c>
      <c r="D457" s="918" t="s">
        <v>411</v>
      </c>
      <c r="E457" s="920" t="s">
        <v>412</v>
      </c>
      <c r="F457" s="920"/>
      <c r="G457" s="921" t="s">
        <v>131</v>
      </c>
      <c r="H457" s="975">
        <v>1</v>
      </c>
      <c r="I457" s="922">
        <v>44564083</v>
      </c>
      <c r="J457" s="922">
        <v>0</v>
      </c>
      <c r="K457" s="922">
        <v>44564083</v>
      </c>
      <c r="L457" s="922">
        <v>0</v>
      </c>
      <c r="M457" s="922">
        <v>0</v>
      </c>
      <c r="N457" s="922">
        <v>0</v>
      </c>
      <c r="O457" s="922">
        <v>0</v>
      </c>
      <c r="P457" s="922">
        <v>0</v>
      </c>
      <c r="Q457" s="922">
        <v>0</v>
      </c>
      <c r="R457" s="922">
        <v>0</v>
      </c>
      <c r="S457" s="924">
        <v>0</v>
      </c>
    </row>
    <row r="458" spans="1:19">
      <c r="A458" s="917" t="s">
        <v>126</v>
      </c>
      <c r="B458" s="918" t="s">
        <v>45</v>
      </c>
      <c r="C458" s="919" t="s">
        <v>671</v>
      </c>
      <c r="D458" s="918" t="s">
        <v>413</v>
      </c>
      <c r="E458" s="920" t="s">
        <v>414</v>
      </c>
      <c r="F458" s="920"/>
      <c r="G458" s="921" t="s">
        <v>129</v>
      </c>
      <c r="H458" s="975">
        <v>1</v>
      </c>
      <c r="I458" s="922">
        <v>58794000</v>
      </c>
      <c r="J458" s="922">
        <v>0</v>
      </c>
      <c r="K458" s="922">
        <v>58794000</v>
      </c>
      <c r="L458" s="922">
        <v>0</v>
      </c>
      <c r="M458" s="922">
        <v>0</v>
      </c>
      <c r="N458" s="922">
        <v>0</v>
      </c>
      <c r="O458" s="922">
        <v>0</v>
      </c>
      <c r="P458" s="922">
        <v>0</v>
      </c>
      <c r="Q458" s="922">
        <v>0</v>
      </c>
      <c r="R458" s="922">
        <v>0</v>
      </c>
      <c r="S458" s="924">
        <v>0</v>
      </c>
    </row>
    <row r="459" spans="1:19">
      <c r="A459" s="917" t="s">
        <v>126</v>
      </c>
      <c r="B459" s="918" t="s">
        <v>45</v>
      </c>
      <c r="C459" s="919" t="s">
        <v>671</v>
      </c>
      <c r="D459" s="918" t="s">
        <v>413</v>
      </c>
      <c r="E459" s="920" t="s">
        <v>414</v>
      </c>
      <c r="F459" s="920"/>
      <c r="G459" s="921" t="s">
        <v>130</v>
      </c>
      <c r="H459" s="975">
        <v>1</v>
      </c>
      <c r="I459" s="922">
        <v>30000000</v>
      </c>
      <c r="J459" s="922">
        <v>0</v>
      </c>
      <c r="K459" s="922">
        <v>30000000</v>
      </c>
      <c r="L459" s="922">
        <v>0</v>
      </c>
      <c r="M459" s="922">
        <v>0</v>
      </c>
      <c r="N459" s="922">
        <v>0</v>
      </c>
      <c r="O459" s="922">
        <v>0</v>
      </c>
      <c r="P459" s="922">
        <v>0</v>
      </c>
      <c r="Q459" s="922">
        <v>0</v>
      </c>
      <c r="R459" s="922">
        <v>0</v>
      </c>
      <c r="S459" s="924">
        <v>0</v>
      </c>
    </row>
    <row r="460" spans="1:19">
      <c r="A460" s="917" t="s">
        <v>126</v>
      </c>
      <c r="B460" s="918" t="s">
        <v>45</v>
      </c>
      <c r="C460" s="919" t="s">
        <v>671</v>
      </c>
      <c r="D460" s="918" t="s">
        <v>413</v>
      </c>
      <c r="E460" s="920" t="s">
        <v>414</v>
      </c>
      <c r="F460" s="920"/>
      <c r="G460" s="921" t="s">
        <v>131</v>
      </c>
      <c r="H460" s="975">
        <v>1</v>
      </c>
      <c r="I460" s="922">
        <v>29999135</v>
      </c>
      <c r="J460" s="922">
        <v>0</v>
      </c>
      <c r="K460" s="922">
        <v>29999135</v>
      </c>
      <c r="L460" s="922">
        <v>0</v>
      </c>
      <c r="M460" s="922">
        <v>0</v>
      </c>
      <c r="N460" s="922">
        <v>0</v>
      </c>
      <c r="O460" s="922">
        <v>0</v>
      </c>
      <c r="P460" s="922">
        <v>0</v>
      </c>
      <c r="Q460" s="922">
        <v>0</v>
      </c>
      <c r="R460" s="922">
        <v>0</v>
      </c>
      <c r="S460" s="924">
        <v>0</v>
      </c>
    </row>
    <row r="461" spans="1:19">
      <c r="A461" s="917" t="s">
        <v>126</v>
      </c>
      <c r="B461" s="918" t="s">
        <v>45</v>
      </c>
      <c r="C461" s="919" t="s">
        <v>671</v>
      </c>
      <c r="D461" s="918" t="s">
        <v>415</v>
      </c>
      <c r="E461" s="920" t="s">
        <v>416</v>
      </c>
      <c r="F461" s="920"/>
      <c r="G461" s="921" t="s">
        <v>129</v>
      </c>
      <c r="H461" s="975">
        <v>1</v>
      </c>
      <c r="I461" s="922">
        <v>0</v>
      </c>
      <c r="J461" s="922">
        <v>0</v>
      </c>
      <c r="K461" s="922">
        <v>0</v>
      </c>
      <c r="L461" s="922">
        <v>0</v>
      </c>
      <c r="M461" s="922">
        <v>0</v>
      </c>
      <c r="N461" s="922">
        <v>0</v>
      </c>
      <c r="O461" s="922">
        <v>0</v>
      </c>
      <c r="P461" s="922">
        <v>0</v>
      </c>
      <c r="Q461" s="922">
        <v>0</v>
      </c>
      <c r="R461" s="922">
        <v>0</v>
      </c>
      <c r="S461" s="924">
        <v>0</v>
      </c>
    </row>
    <row r="462" spans="1:19">
      <c r="A462" s="917" t="s">
        <v>126</v>
      </c>
      <c r="B462" s="918" t="s">
        <v>45</v>
      </c>
      <c r="C462" s="919" t="s">
        <v>671</v>
      </c>
      <c r="D462" s="918" t="s">
        <v>415</v>
      </c>
      <c r="E462" s="920" t="s">
        <v>416</v>
      </c>
      <c r="F462" s="920"/>
      <c r="G462" s="921" t="s">
        <v>130</v>
      </c>
      <c r="H462" s="975">
        <v>1</v>
      </c>
      <c r="I462" s="922">
        <v>46</v>
      </c>
      <c r="J462" s="922">
        <v>0</v>
      </c>
      <c r="K462" s="922">
        <v>46</v>
      </c>
      <c r="L462" s="922">
        <v>0</v>
      </c>
      <c r="M462" s="922">
        <v>0</v>
      </c>
      <c r="N462" s="922">
        <v>0</v>
      </c>
      <c r="O462" s="922">
        <v>0</v>
      </c>
      <c r="P462" s="922">
        <v>0</v>
      </c>
      <c r="Q462" s="922">
        <v>0</v>
      </c>
      <c r="R462" s="922">
        <v>0</v>
      </c>
      <c r="S462" s="924">
        <v>0</v>
      </c>
    </row>
    <row r="463" spans="1:19">
      <c r="A463" s="917" t="s">
        <v>126</v>
      </c>
      <c r="B463" s="918" t="s">
        <v>45</v>
      </c>
      <c r="C463" s="919" t="s">
        <v>671</v>
      </c>
      <c r="D463" s="918" t="s">
        <v>415</v>
      </c>
      <c r="E463" s="920" t="s">
        <v>416</v>
      </c>
      <c r="F463" s="920"/>
      <c r="G463" s="921" t="s">
        <v>131</v>
      </c>
      <c r="H463" s="975">
        <v>1</v>
      </c>
      <c r="I463" s="922">
        <v>0</v>
      </c>
      <c r="J463" s="922">
        <v>0</v>
      </c>
      <c r="K463" s="922">
        <v>0</v>
      </c>
      <c r="L463" s="922">
        <v>0</v>
      </c>
      <c r="M463" s="922">
        <v>0</v>
      </c>
      <c r="N463" s="922">
        <v>0</v>
      </c>
      <c r="O463" s="922">
        <v>0</v>
      </c>
      <c r="P463" s="922">
        <v>0</v>
      </c>
      <c r="Q463" s="922">
        <v>0</v>
      </c>
      <c r="R463" s="922">
        <v>0</v>
      </c>
      <c r="S463" s="924">
        <v>0</v>
      </c>
    </row>
    <row r="464" spans="1:19" ht="22.5">
      <c r="A464" s="917" t="s">
        <v>126</v>
      </c>
      <c r="B464" s="918" t="s">
        <v>45</v>
      </c>
      <c r="C464" s="919" t="s">
        <v>671</v>
      </c>
      <c r="D464" s="918" t="s">
        <v>417</v>
      </c>
      <c r="E464" s="920" t="s">
        <v>418</v>
      </c>
      <c r="F464" s="920"/>
      <c r="G464" s="921" t="s">
        <v>129</v>
      </c>
      <c r="H464" s="975">
        <v>1</v>
      </c>
      <c r="I464" s="922">
        <v>0</v>
      </c>
      <c r="J464" s="922">
        <v>0</v>
      </c>
      <c r="K464" s="922">
        <v>0</v>
      </c>
      <c r="L464" s="922">
        <v>0</v>
      </c>
      <c r="M464" s="922">
        <v>0</v>
      </c>
      <c r="N464" s="922">
        <v>0</v>
      </c>
      <c r="O464" s="922">
        <v>0</v>
      </c>
      <c r="P464" s="922">
        <v>0</v>
      </c>
      <c r="Q464" s="922">
        <v>0</v>
      </c>
      <c r="R464" s="922">
        <v>0</v>
      </c>
      <c r="S464" s="924">
        <v>0</v>
      </c>
    </row>
    <row r="465" spans="1:19" ht="22.5">
      <c r="A465" s="917" t="s">
        <v>126</v>
      </c>
      <c r="B465" s="918" t="s">
        <v>45</v>
      </c>
      <c r="C465" s="919" t="s">
        <v>671</v>
      </c>
      <c r="D465" s="918" t="s">
        <v>417</v>
      </c>
      <c r="E465" s="920" t="s">
        <v>418</v>
      </c>
      <c r="F465" s="920"/>
      <c r="G465" s="921" t="s">
        <v>130</v>
      </c>
      <c r="H465" s="975">
        <v>1</v>
      </c>
      <c r="I465" s="922">
        <v>640000</v>
      </c>
      <c r="J465" s="922">
        <v>0</v>
      </c>
      <c r="K465" s="922">
        <v>640000</v>
      </c>
      <c r="L465" s="922">
        <v>0</v>
      </c>
      <c r="M465" s="922">
        <v>0</v>
      </c>
      <c r="N465" s="922">
        <v>0</v>
      </c>
      <c r="O465" s="922">
        <v>0</v>
      </c>
      <c r="P465" s="922">
        <v>0</v>
      </c>
      <c r="Q465" s="922">
        <v>0</v>
      </c>
      <c r="R465" s="922">
        <v>0</v>
      </c>
      <c r="S465" s="924">
        <v>0</v>
      </c>
    </row>
    <row r="466" spans="1:19" ht="22.5">
      <c r="A466" s="917" t="s">
        <v>126</v>
      </c>
      <c r="B466" s="918" t="s">
        <v>45</v>
      </c>
      <c r="C466" s="919" t="s">
        <v>671</v>
      </c>
      <c r="D466" s="918" t="s">
        <v>417</v>
      </c>
      <c r="E466" s="920" t="s">
        <v>418</v>
      </c>
      <c r="F466" s="920"/>
      <c r="G466" s="921" t="s">
        <v>131</v>
      </c>
      <c r="H466" s="975">
        <v>1</v>
      </c>
      <c r="I466" s="922">
        <v>0</v>
      </c>
      <c r="J466" s="922">
        <v>0</v>
      </c>
      <c r="K466" s="922">
        <v>0</v>
      </c>
      <c r="L466" s="922">
        <v>0</v>
      </c>
      <c r="M466" s="922">
        <v>0</v>
      </c>
      <c r="N466" s="922">
        <v>0</v>
      </c>
      <c r="O466" s="922">
        <v>0</v>
      </c>
      <c r="P466" s="922">
        <v>0</v>
      </c>
      <c r="Q466" s="922">
        <v>0</v>
      </c>
      <c r="R466" s="922">
        <v>0</v>
      </c>
      <c r="S466" s="924">
        <v>0</v>
      </c>
    </row>
    <row r="467" spans="1:19">
      <c r="A467" s="917" t="s">
        <v>126</v>
      </c>
      <c r="B467" s="918" t="s">
        <v>45</v>
      </c>
      <c r="C467" s="919" t="s">
        <v>671</v>
      </c>
      <c r="D467" s="918" t="s">
        <v>419</v>
      </c>
      <c r="E467" s="920" t="s">
        <v>420</v>
      </c>
      <c r="F467" s="920"/>
      <c r="G467" s="921" t="s">
        <v>129</v>
      </c>
      <c r="H467" s="975">
        <v>1</v>
      </c>
      <c r="I467" s="922">
        <v>16289000</v>
      </c>
      <c r="J467" s="922">
        <v>0</v>
      </c>
      <c r="K467" s="922">
        <v>16289000</v>
      </c>
      <c r="L467" s="922">
        <v>0</v>
      </c>
      <c r="M467" s="922">
        <v>0</v>
      </c>
      <c r="N467" s="922">
        <v>0</v>
      </c>
      <c r="O467" s="922">
        <v>0</v>
      </c>
      <c r="P467" s="922">
        <v>0</v>
      </c>
      <c r="Q467" s="922">
        <v>0</v>
      </c>
      <c r="R467" s="922">
        <v>0</v>
      </c>
      <c r="S467" s="924">
        <v>0</v>
      </c>
    </row>
    <row r="468" spans="1:19">
      <c r="A468" s="917" t="s">
        <v>126</v>
      </c>
      <c r="B468" s="918" t="s">
        <v>45</v>
      </c>
      <c r="C468" s="919" t="s">
        <v>671</v>
      </c>
      <c r="D468" s="918" t="s">
        <v>419</v>
      </c>
      <c r="E468" s="920" t="s">
        <v>420</v>
      </c>
      <c r="F468" s="920"/>
      <c r="G468" s="921" t="s">
        <v>130</v>
      </c>
      <c r="H468" s="975">
        <v>1</v>
      </c>
      <c r="I468" s="922">
        <v>17914387</v>
      </c>
      <c r="J468" s="922">
        <v>0</v>
      </c>
      <c r="K468" s="922">
        <v>17914387</v>
      </c>
      <c r="L468" s="922">
        <v>0</v>
      </c>
      <c r="M468" s="922">
        <v>0</v>
      </c>
      <c r="N468" s="922">
        <v>0</v>
      </c>
      <c r="O468" s="922">
        <v>0</v>
      </c>
      <c r="P468" s="922">
        <v>0</v>
      </c>
      <c r="Q468" s="922">
        <v>0</v>
      </c>
      <c r="R468" s="922">
        <v>0</v>
      </c>
      <c r="S468" s="924">
        <v>0</v>
      </c>
    </row>
    <row r="469" spans="1:19">
      <c r="A469" s="917" t="s">
        <v>126</v>
      </c>
      <c r="B469" s="918" t="s">
        <v>45</v>
      </c>
      <c r="C469" s="919" t="s">
        <v>671</v>
      </c>
      <c r="D469" s="918" t="s">
        <v>419</v>
      </c>
      <c r="E469" s="920" t="s">
        <v>420</v>
      </c>
      <c r="F469" s="920"/>
      <c r="G469" s="921" t="s">
        <v>131</v>
      </c>
      <c r="H469" s="975">
        <v>1</v>
      </c>
      <c r="I469" s="922">
        <v>17914386</v>
      </c>
      <c r="J469" s="922">
        <v>0</v>
      </c>
      <c r="K469" s="922">
        <v>17914386</v>
      </c>
      <c r="L469" s="922">
        <v>0</v>
      </c>
      <c r="M469" s="922">
        <v>0</v>
      </c>
      <c r="N469" s="922">
        <v>0</v>
      </c>
      <c r="O469" s="922">
        <v>0</v>
      </c>
      <c r="P469" s="922">
        <v>0</v>
      </c>
      <c r="Q469" s="922">
        <v>0</v>
      </c>
      <c r="R469" s="922">
        <v>0</v>
      </c>
      <c r="S469" s="924">
        <v>0</v>
      </c>
    </row>
    <row r="470" spans="1:19" ht="22.5">
      <c r="A470" s="917" t="s">
        <v>126</v>
      </c>
      <c r="B470" s="918" t="s">
        <v>45</v>
      </c>
      <c r="C470" s="919" t="s">
        <v>671</v>
      </c>
      <c r="D470" s="918" t="s">
        <v>421</v>
      </c>
      <c r="E470" s="920" t="s">
        <v>422</v>
      </c>
      <c r="F470" s="920"/>
      <c r="G470" s="921" t="s">
        <v>129</v>
      </c>
      <c r="H470" s="975">
        <v>50</v>
      </c>
      <c r="I470" s="922">
        <v>100000000</v>
      </c>
      <c r="J470" s="922">
        <v>0</v>
      </c>
      <c r="K470" s="922">
        <v>100000000</v>
      </c>
      <c r="L470" s="922">
        <v>0</v>
      </c>
      <c r="M470" s="922">
        <v>0</v>
      </c>
      <c r="N470" s="922">
        <v>0</v>
      </c>
      <c r="O470" s="922">
        <v>0</v>
      </c>
      <c r="P470" s="922">
        <v>0</v>
      </c>
      <c r="Q470" s="922">
        <v>0</v>
      </c>
      <c r="R470" s="922">
        <v>0</v>
      </c>
      <c r="S470" s="924">
        <v>0</v>
      </c>
    </row>
    <row r="471" spans="1:19" ht="22.5">
      <c r="A471" s="917" t="s">
        <v>126</v>
      </c>
      <c r="B471" s="918" t="s">
        <v>45</v>
      </c>
      <c r="C471" s="919" t="s">
        <v>671</v>
      </c>
      <c r="D471" s="918" t="s">
        <v>421</v>
      </c>
      <c r="E471" s="920" t="s">
        <v>422</v>
      </c>
      <c r="F471" s="920"/>
      <c r="G471" s="921" t="s">
        <v>130</v>
      </c>
      <c r="H471" s="975">
        <v>50</v>
      </c>
      <c r="I471" s="922">
        <v>74394984</v>
      </c>
      <c r="J471" s="922">
        <v>0</v>
      </c>
      <c r="K471" s="922">
        <v>74394984</v>
      </c>
      <c r="L471" s="922">
        <v>0</v>
      </c>
      <c r="M471" s="922">
        <v>0</v>
      </c>
      <c r="N471" s="922">
        <v>0</v>
      </c>
      <c r="O471" s="922">
        <v>0</v>
      </c>
      <c r="P471" s="922">
        <v>0</v>
      </c>
      <c r="Q471" s="922">
        <v>0</v>
      </c>
      <c r="R471" s="922">
        <v>0</v>
      </c>
      <c r="S471" s="924">
        <v>0</v>
      </c>
    </row>
    <row r="472" spans="1:19" ht="22.5">
      <c r="A472" s="917" t="s">
        <v>126</v>
      </c>
      <c r="B472" s="918" t="s">
        <v>45</v>
      </c>
      <c r="C472" s="919" t="s">
        <v>671</v>
      </c>
      <c r="D472" s="918" t="s">
        <v>421</v>
      </c>
      <c r="E472" s="920" t="s">
        <v>422</v>
      </c>
      <c r="F472" s="920"/>
      <c r="G472" s="921" t="s">
        <v>131</v>
      </c>
      <c r="H472" s="975">
        <v>50</v>
      </c>
      <c r="I472" s="922">
        <v>74394984</v>
      </c>
      <c r="J472" s="922">
        <v>0</v>
      </c>
      <c r="K472" s="922">
        <v>74394984</v>
      </c>
      <c r="L472" s="922">
        <v>0</v>
      </c>
      <c r="M472" s="922">
        <v>0</v>
      </c>
      <c r="N472" s="922">
        <v>0</v>
      </c>
      <c r="O472" s="922">
        <v>0</v>
      </c>
      <c r="P472" s="922">
        <v>0</v>
      </c>
      <c r="Q472" s="922">
        <v>0</v>
      </c>
      <c r="R472" s="922">
        <v>0</v>
      </c>
      <c r="S472" s="924">
        <v>0</v>
      </c>
    </row>
    <row r="473" spans="1:19" ht="22.5">
      <c r="A473" s="917" t="s">
        <v>126</v>
      </c>
      <c r="B473" s="918" t="s">
        <v>45</v>
      </c>
      <c r="C473" s="919" t="s">
        <v>671</v>
      </c>
      <c r="D473" s="918" t="s">
        <v>423</v>
      </c>
      <c r="E473" s="920" t="s">
        <v>424</v>
      </c>
      <c r="F473" s="920"/>
      <c r="G473" s="921" t="s">
        <v>129</v>
      </c>
      <c r="H473" s="975">
        <v>1</v>
      </c>
      <c r="I473" s="922">
        <v>0</v>
      </c>
      <c r="J473" s="922">
        <v>0</v>
      </c>
      <c r="K473" s="922">
        <v>0</v>
      </c>
      <c r="L473" s="922">
        <v>0</v>
      </c>
      <c r="M473" s="922">
        <v>0</v>
      </c>
      <c r="N473" s="922">
        <v>0</v>
      </c>
      <c r="O473" s="922">
        <v>0</v>
      </c>
      <c r="P473" s="922">
        <v>0</v>
      </c>
      <c r="Q473" s="922">
        <v>0</v>
      </c>
      <c r="R473" s="922">
        <v>0</v>
      </c>
      <c r="S473" s="924">
        <v>0</v>
      </c>
    </row>
    <row r="474" spans="1:19" ht="22.5">
      <c r="A474" s="917" t="s">
        <v>126</v>
      </c>
      <c r="B474" s="918" t="s">
        <v>45</v>
      </c>
      <c r="C474" s="919" t="s">
        <v>671</v>
      </c>
      <c r="D474" s="918" t="s">
        <v>423</v>
      </c>
      <c r="E474" s="920" t="s">
        <v>424</v>
      </c>
      <c r="F474" s="920"/>
      <c r="G474" s="921" t="s">
        <v>130</v>
      </c>
      <c r="H474" s="975">
        <v>1</v>
      </c>
      <c r="I474" s="922">
        <v>2084936</v>
      </c>
      <c r="J474" s="922">
        <v>0</v>
      </c>
      <c r="K474" s="922">
        <v>2084936</v>
      </c>
      <c r="L474" s="922">
        <v>0</v>
      </c>
      <c r="M474" s="922">
        <v>0</v>
      </c>
      <c r="N474" s="922">
        <v>0</v>
      </c>
      <c r="O474" s="922">
        <v>0</v>
      </c>
      <c r="P474" s="922">
        <v>0</v>
      </c>
      <c r="Q474" s="922">
        <v>0</v>
      </c>
      <c r="R474" s="922">
        <v>0</v>
      </c>
      <c r="S474" s="924">
        <v>0</v>
      </c>
    </row>
    <row r="475" spans="1:19" ht="22.5">
      <c r="A475" s="917" t="s">
        <v>126</v>
      </c>
      <c r="B475" s="918" t="s">
        <v>45</v>
      </c>
      <c r="C475" s="919" t="s">
        <v>671</v>
      </c>
      <c r="D475" s="918" t="s">
        <v>423</v>
      </c>
      <c r="E475" s="920" t="s">
        <v>424</v>
      </c>
      <c r="F475" s="920"/>
      <c r="G475" s="921" t="s">
        <v>131</v>
      </c>
      <c r="H475" s="975">
        <v>1</v>
      </c>
      <c r="I475" s="922">
        <v>2084936</v>
      </c>
      <c r="J475" s="922">
        <v>0</v>
      </c>
      <c r="K475" s="922">
        <v>2084936</v>
      </c>
      <c r="L475" s="922">
        <v>0</v>
      </c>
      <c r="M475" s="922">
        <v>0</v>
      </c>
      <c r="N475" s="922">
        <v>0</v>
      </c>
      <c r="O475" s="922">
        <v>0</v>
      </c>
      <c r="P475" s="922">
        <v>0</v>
      </c>
      <c r="Q475" s="922">
        <v>0</v>
      </c>
      <c r="R475" s="922">
        <v>0</v>
      </c>
      <c r="S475" s="924">
        <v>0</v>
      </c>
    </row>
    <row r="476" spans="1:19">
      <c r="A476" s="917" t="s">
        <v>126</v>
      </c>
      <c r="B476" s="918" t="s">
        <v>45</v>
      </c>
      <c r="C476" s="919" t="s">
        <v>671</v>
      </c>
      <c r="D476" s="918" t="s">
        <v>425</v>
      </c>
      <c r="E476" s="920" t="s">
        <v>426</v>
      </c>
      <c r="F476" s="920"/>
      <c r="G476" s="921" t="s">
        <v>129</v>
      </c>
      <c r="H476" s="975">
        <v>1</v>
      </c>
      <c r="I476" s="922">
        <v>25000000</v>
      </c>
      <c r="J476" s="922">
        <v>0</v>
      </c>
      <c r="K476" s="922">
        <v>25000000</v>
      </c>
      <c r="L476" s="922">
        <v>0</v>
      </c>
      <c r="M476" s="922">
        <v>0</v>
      </c>
      <c r="N476" s="922">
        <v>0</v>
      </c>
      <c r="O476" s="922">
        <v>0</v>
      </c>
      <c r="P476" s="922">
        <v>0</v>
      </c>
      <c r="Q476" s="922">
        <v>0</v>
      </c>
      <c r="R476" s="922">
        <v>0</v>
      </c>
      <c r="S476" s="924">
        <v>0</v>
      </c>
    </row>
    <row r="477" spans="1:19">
      <c r="A477" s="917" t="s">
        <v>126</v>
      </c>
      <c r="B477" s="918" t="s">
        <v>45</v>
      </c>
      <c r="C477" s="919" t="s">
        <v>671</v>
      </c>
      <c r="D477" s="918" t="s">
        <v>425</v>
      </c>
      <c r="E477" s="920" t="s">
        <v>426</v>
      </c>
      <c r="F477" s="920"/>
      <c r="G477" s="921" t="s">
        <v>130</v>
      </c>
      <c r="H477" s="975">
        <v>1</v>
      </c>
      <c r="I477" s="922">
        <v>25000000</v>
      </c>
      <c r="J477" s="922">
        <v>0</v>
      </c>
      <c r="K477" s="922">
        <v>25000000</v>
      </c>
      <c r="L477" s="922">
        <v>0</v>
      </c>
      <c r="M477" s="922">
        <v>0</v>
      </c>
      <c r="N477" s="922">
        <v>0</v>
      </c>
      <c r="O477" s="922">
        <v>0</v>
      </c>
      <c r="P477" s="922">
        <v>0</v>
      </c>
      <c r="Q477" s="922">
        <v>0</v>
      </c>
      <c r="R477" s="922">
        <v>0</v>
      </c>
      <c r="S477" s="924">
        <v>0</v>
      </c>
    </row>
    <row r="478" spans="1:19">
      <c r="A478" s="917" t="s">
        <v>126</v>
      </c>
      <c r="B478" s="918" t="s">
        <v>45</v>
      </c>
      <c r="C478" s="919" t="s">
        <v>671</v>
      </c>
      <c r="D478" s="918" t="s">
        <v>425</v>
      </c>
      <c r="E478" s="920" t="s">
        <v>426</v>
      </c>
      <c r="F478" s="920"/>
      <c r="G478" s="921" t="s">
        <v>131</v>
      </c>
      <c r="H478" s="975">
        <v>1</v>
      </c>
      <c r="I478" s="922">
        <v>25000000</v>
      </c>
      <c r="J478" s="922">
        <v>0</v>
      </c>
      <c r="K478" s="922">
        <v>25000000</v>
      </c>
      <c r="L478" s="922">
        <v>0</v>
      </c>
      <c r="M478" s="922">
        <v>0</v>
      </c>
      <c r="N478" s="922">
        <v>0</v>
      </c>
      <c r="O478" s="922">
        <v>0</v>
      </c>
      <c r="P478" s="922">
        <v>0</v>
      </c>
      <c r="Q478" s="922">
        <v>0</v>
      </c>
      <c r="R478" s="922">
        <v>0</v>
      </c>
      <c r="S478" s="924">
        <v>0</v>
      </c>
    </row>
    <row r="479" spans="1:19">
      <c r="A479" s="917" t="s">
        <v>126</v>
      </c>
      <c r="B479" s="918" t="s">
        <v>45</v>
      </c>
      <c r="C479" s="919" t="s">
        <v>671</v>
      </c>
      <c r="D479" s="918" t="s">
        <v>437</v>
      </c>
      <c r="E479" s="920" t="s">
        <v>438</v>
      </c>
      <c r="F479" s="920"/>
      <c r="G479" s="921" t="s">
        <v>129</v>
      </c>
      <c r="H479" s="975">
        <v>1</v>
      </c>
      <c r="I479" s="922">
        <v>192000000</v>
      </c>
      <c r="J479" s="922">
        <v>0</v>
      </c>
      <c r="K479" s="922">
        <v>192000000</v>
      </c>
      <c r="L479" s="922">
        <v>0</v>
      </c>
      <c r="M479" s="922">
        <v>0</v>
      </c>
      <c r="N479" s="922">
        <v>0</v>
      </c>
      <c r="O479" s="922">
        <v>0</v>
      </c>
      <c r="P479" s="922">
        <v>0</v>
      </c>
      <c r="Q479" s="922">
        <v>0</v>
      </c>
      <c r="R479" s="922">
        <v>0</v>
      </c>
      <c r="S479" s="924">
        <v>0</v>
      </c>
    </row>
    <row r="480" spans="1:19">
      <c r="A480" s="917" t="s">
        <v>126</v>
      </c>
      <c r="B480" s="918" t="s">
        <v>45</v>
      </c>
      <c r="C480" s="919" t="s">
        <v>671</v>
      </c>
      <c r="D480" s="918" t="s">
        <v>437</v>
      </c>
      <c r="E480" s="920" t="s">
        <v>438</v>
      </c>
      <c r="F480" s="920"/>
      <c r="G480" s="921" t="s">
        <v>130</v>
      </c>
      <c r="H480" s="975">
        <v>1</v>
      </c>
      <c r="I480" s="922">
        <v>192000000</v>
      </c>
      <c r="J480" s="922">
        <v>0</v>
      </c>
      <c r="K480" s="922">
        <v>192000000</v>
      </c>
      <c r="L480" s="922">
        <v>0</v>
      </c>
      <c r="M480" s="922">
        <v>0</v>
      </c>
      <c r="N480" s="922">
        <v>0</v>
      </c>
      <c r="O480" s="922">
        <v>0</v>
      </c>
      <c r="P480" s="922">
        <v>0</v>
      </c>
      <c r="Q480" s="922">
        <v>0</v>
      </c>
      <c r="R480" s="922">
        <v>0</v>
      </c>
      <c r="S480" s="924">
        <v>0</v>
      </c>
    </row>
    <row r="481" spans="1:19">
      <c r="A481" s="917" t="s">
        <v>126</v>
      </c>
      <c r="B481" s="918" t="s">
        <v>45</v>
      </c>
      <c r="C481" s="919" t="s">
        <v>671</v>
      </c>
      <c r="D481" s="918" t="s">
        <v>437</v>
      </c>
      <c r="E481" s="920" t="s">
        <v>438</v>
      </c>
      <c r="F481" s="920"/>
      <c r="G481" s="921" t="s">
        <v>131</v>
      </c>
      <c r="H481" s="975">
        <v>1</v>
      </c>
      <c r="I481" s="922">
        <v>165404260</v>
      </c>
      <c r="J481" s="922">
        <v>0</v>
      </c>
      <c r="K481" s="922">
        <v>165404260</v>
      </c>
      <c r="L481" s="922">
        <v>0</v>
      </c>
      <c r="M481" s="922">
        <v>0</v>
      </c>
      <c r="N481" s="922">
        <v>0</v>
      </c>
      <c r="O481" s="922">
        <v>0</v>
      </c>
      <c r="P481" s="922">
        <v>0</v>
      </c>
      <c r="Q481" s="922">
        <v>0</v>
      </c>
      <c r="R481" s="922">
        <v>0</v>
      </c>
      <c r="S481" s="924">
        <v>0</v>
      </c>
    </row>
    <row r="482" spans="1:19" ht="22.5">
      <c r="A482" s="917" t="s">
        <v>126</v>
      </c>
      <c r="B482" s="918" t="s">
        <v>45</v>
      </c>
      <c r="C482" s="919" t="s">
        <v>671</v>
      </c>
      <c r="D482" s="918" t="s">
        <v>439</v>
      </c>
      <c r="E482" s="920" t="s">
        <v>440</v>
      </c>
      <c r="F482" s="920"/>
      <c r="G482" s="921" t="s">
        <v>129</v>
      </c>
      <c r="H482" s="975">
        <v>1</v>
      </c>
      <c r="I482" s="922">
        <v>100000000</v>
      </c>
      <c r="J482" s="922">
        <v>0</v>
      </c>
      <c r="K482" s="922">
        <v>100000000</v>
      </c>
      <c r="L482" s="922">
        <v>0</v>
      </c>
      <c r="M482" s="922">
        <v>0</v>
      </c>
      <c r="N482" s="922">
        <v>0</v>
      </c>
      <c r="O482" s="922">
        <v>0</v>
      </c>
      <c r="P482" s="922">
        <v>0</v>
      </c>
      <c r="Q482" s="922">
        <v>0</v>
      </c>
      <c r="R482" s="922">
        <v>0</v>
      </c>
      <c r="S482" s="924">
        <v>0</v>
      </c>
    </row>
    <row r="483" spans="1:19" ht="22.5">
      <c r="A483" s="917" t="s">
        <v>126</v>
      </c>
      <c r="B483" s="918" t="s">
        <v>45</v>
      </c>
      <c r="C483" s="919" t="s">
        <v>671</v>
      </c>
      <c r="D483" s="918" t="s">
        <v>439</v>
      </c>
      <c r="E483" s="920" t="s">
        <v>440</v>
      </c>
      <c r="F483" s="920"/>
      <c r="G483" s="921" t="s">
        <v>130</v>
      </c>
      <c r="H483" s="975">
        <v>1</v>
      </c>
      <c r="I483" s="922">
        <v>100000000</v>
      </c>
      <c r="J483" s="922">
        <v>0</v>
      </c>
      <c r="K483" s="922">
        <v>100000000</v>
      </c>
      <c r="L483" s="922">
        <v>0</v>
      </c>
      <c r="M483" s="922">
        <v>0</v>
      </c>
      <c r="N483" s="922">
        <v>0</v>
      </c>
      <c r="O483" s="922">
        <v>0</v>
      </c>
      <c r="P483" s="922">
        <v>0</v>
      </c>
      <c r="Q483" s="922">
        <v>0</v>
      </c>
      <c r="R483" s="922">
        <v>0</v>
      </c>
      <c r="S483" s="924">
        <v>0</v>
      </c>
    </row>
    <row r="484" spans="1:19" ht="22.5">
      <c r="A484" s="917" t="s">
        <v>126</v>
      </c>
      <c r="B484" s="918" t="s">
        <v>45</v>
      </c>
      <c r="C484" s="919" t="s">
        <v>671</v>
      </c>
      <c r="D484" s="918" t="s">
        <v>439</v>
      </c>
      <c r="E484" s="920" t="s">
        <v>440</v>
      </c>
      <c r="F484" s="920"/>
      <c r="G484" s="921" t="s">
        <v>131</v>
      </c>
      <c r="H484" s="975">
        <v>1</v>
      </c>
      <c r="I484" s="922">
        <v>50956710</v>
      </c>
      <c r="J484" s="922">
        <v>0</v>
      </c>
      <c r="K484" s="922">
        <v>50956710</v>
      </c>
      <c r="L484" s="922">
        <v>0</v>
      </c>
      <c r="M484" s="922">
        <v>0</v>
      </c>
      <c r="N484" s="922">
        <v>0</v>
      </c>
      <c r="O484" s="922">
        <v>0</v>
      </c>
      <c r="P484" s="922">
        <v>0</v>
      </c>
      <c r="Q484" s="922">
        <v>0</v>
      </c>
      <c r="R484" s="922">
        <v>0</v>
      </c>
      <c r="S484" s="924">
        <v>0</v>
      </c>
    </row>
    <row r="485" spans="1:19">
      <c r="A485" s="917" t="s">
        <v>126</v>
      </c>
      <c r="B485" s="918" t="s">
        <v>45</v>
      </c>
      <c r="C485" s="919" t="s">
        <v>671</v>
      </c>
      <c r="D485" s="918" t="s">
        <v>441</v>
      </c>
      <c r="E485" s="920" t="s">
        <v>442</v>
      </c>
      <c r="F485" s="920"/>
      <c r="G485" s="921" t="s">
        <v>129</v>
      </c>
      <c r="H485" s="975">
        <v>1</v>
      </c>
      <c r="I485" s="922">
        <v>109400000</v>
      </c>
      <c r="J485" s="922">
        <v>0</v>
      </c>
      <c r="K485" s="922">
        <v>109400000</v>
      </c>
      <c r="L485" s="922">
        <v>0</v>
      </c>
      <c r="M485" s="922">
        <v>0</v>
      </c>
      <c r="N485" s="922">
        <v>0</v>
      </c>
      <c r="O485" s="922">
        <v>0</v>
      </c>
      <c r="P485" s="922">
        <v>0</v>
      </c>
      <c r="Q485" s="922">
        <v>0</v>
      </c>
      <c r="R485" s="922">
        <v>0</v>
      </c>
      <c r="S485" s="924">
        <v>0</v>
      </c>
    </row>
    <row r="486" spans="1:19">
      <c r="A486" s="917" t="s">
        <v>126</v>
      </c>
      <c r="B486" s="918" t="s">
        <v>45</v>
      </c>
      <c r="C486" s="919" t="s">
        <v>671</v>
      </c>
      <c r="D486" s="918" t="s">
        <v>441</v>
      </c>
      <c r="E486" s="920" t="s">
        <v>442</v>
      </c>
      <c r="F486" s="920"/>
      <c r="G486" s="921" t="s">
        <v>130</v>
      </c>
      <c r="H486" s="975">
        <v>1</v>
      </c>
      <c r="I486" s="922">
        <v>109400000</v>
      </c>
      <c r="J486" s="922">
        <v>0</v>
      </c>
      <c r="K486" s="922">
        <v>109400000</v>
      </c>
      <c r="L486" s="922">
        <v>0</v>
      </c>
      <c r="M486" s="922">
        <v>0</v>
      </c>
      <c r="N486" s="922">
        <v>0</v>
      </c>
      <c r="O486" s="922">
        <v>0</v>
      </c>
      <c r="P486" s="922">
        <v>0</v>
      </c>
      <c r="Q486" s="922">
        <v>0</v>
      </c>
      <c r="R486" s="922">
        <v>0</v>
      </c>
      <c r="S486" s="924">
        <v>0</v>
      </c>
    </row>
    <row r="487" spans="1:19">
      <c r="A487" s="917" t="s">
        <v>126</v>
      </c>
      <c r="B487" s="918" t="s">
        <v>45</v>
      </c>
      <c r="C487" s="919" t="s">
        <v>671</v>
      </c>
      <c r="D487" s="918" t="s">
        <v>441</v>
      </c>
      <c r="E487" s="920" t="s">
        <v>442</v>
      </c>
      <c r="F487" s="920"/>
      <c r="G487" s="921" t="s">
        <v>131</v>
      </c>
      <c r="H487" s="975">
        <v>1</v>
      </c>
      <c r="I487" s="922">
        <v>0</v>
      </c>
      <c r="J487" s="922">
        <v>0</v>
      </c>
      <c r="K487" s="922">
        <v>0</v>
      </c>
      <c r="L487" s="922">
        <v>0</v>
      </c>
      <c r="M487" s="922">
        <v>0</v>
      </c>
      <c r="N487" s="922">
        <v>0</v>
      </c>
      <c r="O487" s="922">
        <v>0</v>
      </c>
      <c r="P487" s="922">
        <v>0</v>
      </c>
      <c r="Q487" s="922">
        <v>0</v>
      </c>
      <c r="R487" s="922">
        <v>0</v>
      </c>
      <c r="S487" s="924">
        <v>0</v>
      </c>
    </row>
    <row r="488" spans="1:19">
      <c r="A488" s="917" t="s">
        <v>126</v>
      </c>
      <c r="B488" s="918" t="s">
        <v>45</v>
      </c>
      <c r="C488" s="919" t="s">
        <v>671</v>
      </c>
      <c r="D488" s="918" t="s">
        <v>443</v>
      </c>
      <c r="E488" s="920" t="s">
        <v>444</v>
      </c>
      <c r="F488" s="920"/>
      <c r="G488" s="921" t="s">
        <v>129</v>
      </c>
      <c r="H488" s="975">
        <v>1</v>
      </c>
      <c r="I488" s="922">
        <v>158060000</v>
      </c>
      <c r="J488" s="922">
        <v>0</v>
      </c>
      <c r="K488" s="922">
        <v>158060000</v>
      </c>
      <c r="L488" s="922">
        <v>0</v>
      </c>
      <c r="M488" s="922">
        <v>0</v>
      </c>
      <c r="N488" s="922">
        <v>0</v>
      </c>
      <c r="O488" s="922">
        <v>0</v>
      </c>
      <c r="P488" s="922">
        <v>0</v>
      </c>
      <c r="Q488" s="922">
        <v>0</v>
      </c>
      <c r="R488" s="922">
        <v>0</v>
      </c>
      <c r="S488" s="924">
        <v>0</v>
      </c>
    </row>
    <row r="489" spans="1:19">
      <c r="A489" s="917" t="s">
        <v>126</v>
      </c>
      <c r="B489" s="918" t="s">
        <v>45</v>
      </c>
      <c r="C489" s="919" t="s">
        <v>671</v>
      </c>
      <c r="D489" s="918" t="s">
        <v>443</v>
      </c>
      <c r="E489" s="920" t="s">
        <v>444</v>
      </c>
      <c r="F489" s="920"/>
      <c r="G489" s="921" t="s">
        <v>130</v>
      </c>
      <c r="H489" s="975">
        <v>1</v>
      </c>
      <c r="I489" s="922">
        <v>158060000</v>
      </c>
      <c r="J489" s="922">
        <v>0</v>
      </c>
      <c r="K489" s="922">
        <v>158060000</v>
      </c>
      <c r="L489" s="922">
        <v>0</v>
      </c>
      <c r="M489" s="922">
        <v>0</v>
      </c>
      <c r="N489" s="922">
        <v>0</v>
      </c>
      <c r="O489" s="922">
        <v>0</v>
      </c>
      <c r="P489" s="922">
        <v>0</v>
      </c>
      <c r="Q489" s="922">
        <v>0</v>
      </c>
      <c r="R489" s="922">
        <v>0</v>
      </c>
      <c r="S489" s="924">
        <v>0</v>
      </c>
    </row>
    <row r="490" spans="1:19">
      <c r="A490" s="917" t="s">
        <v>126</v>
      </c>
      <c r="B490" s="918" t="s">
        <v>45</v>
      </c>
      <c r="C490" s="919" t="s">
        <v>671</v>
      </c>
      <c r="D490" s="918" t="s">
        <v>443</v>
      </c>
      <c r="E490" s="920" t="s">
        <v>444</v>
      </c>
      <c r="F490" s="920"/>
      <c r="G490" s="921" t="s">
        <v>131</v>
      </c>
      <c r="H490" s="975">
        <v>1</v>
      </c>
      <c r="I490" s="922">
        <v>87923800</v>
      </c>
      <c r="J490" s="922">
        <v>0</v>
      </c>
      <c r="K490" s="922">
        <v>87923800</v>
      </c>
      <c r="L490" s="922">
        <v>0</v>
      </c>
      <c r="M490" s="922">
        <v>0</v>
      </c>
      <c r="N490" s="922">
        <v>0</v>
      </c>
      <c r="O490" s="922">
        <v>0</v>
      </c>
      <c r="P490" s="922">
        <v>0</v>
      </c>
      <c r="Q490" s="922">
        <v>0</v>
      </c>
      <c r="R490" s="922">
        <v>0</v>
      </c>
      <c r="S490" s="924">
        <v>0</v>
      </c>
    </row>
    <row r="491" spans="1:19">
      <c r="A491" s="917" t="s">
        <v>126</v>
      </c>
      <c r="B491" s="918" t="s">
        <v>45</v>
      </c>
      <c r="C491" s="919" t="s">
        <v>671</v>
      </c>
      <c r="D491" s="918" t="s">
        <v>445</v>
      </c>
      <c r="E491" s="920" t="s">
        <v>446</v>
      </c>
      <c r="F491" s="920"/>
      <c r="G491" s="921" t="s">
        <v>129</v>
      </c>
      <c r="H491" s="975">
        <v>1</v>
      </c>
      <c r="I491" s="922">
        <v>1000000</v>
      </c>
      <c r="J491" s="922">
        <v>0</v>
      </c>
      <c r="K491" s="922">
        <v>1000000</v>
      </c>
      <c r="L491" s="922">
        <v>0</v>
      </c>
      <c r="M491" s="922">
        <v>0</v>
      </c>
      <c r="N491" s="922">
        <v>0</v>
      </c>
      <c r="O491" s="922">
        <v>0</v>
      </c>
      <c r="P491" s="922">
        <v>0</v>
      </c>
      <c r="Q491" s="922">
        <v>0</v>
      </c>
      <c r="R491" s="922">
        <v>0</v>
      </c>
      <c r="S491" s="924">
        <v>0</v>
      </c>
    </row>
    <row r="492" spans="1:19">
      <c r="A492" s="917" t="s">
        <v>126</v>
      </c>
      <c r="B492" s="918" t="s">
        <v>45</v>
      </c>
      <c r="C492" s="919" t="s">
        <v>671</v>
      </c>
      <c r="D492" s="918" t="s">
        <v>445</v>
      </c>
      <c r="E492" s="920" t="s">
        <v>446</v>
      </c>
      <c r="F492" s="920"/>
      <c r="G492" s="921" t="s">
        <v>130</v>
      </c>
      <c r="H492" s="975">
        <v>1</v>
      </c>
      <c r="I492" s="922">
        <v>1000000</v>
      </c>
      <c r="J492" s="922">
        <v>0</v>
      </c>
      <c r="K492" s="922">
        <v>1000000</v>
      </c>
      <c r="L492" s="922">
        <v>0</v>
      </c>
      <c r="M492" s="922">
        <v>0</v>
      </c>
      <c r="N492" s="922">
        <v>0</v>
      </c>
      <c r="O492" s="922">
        <v>0</v>
      </c>
      <c r="P492" s="922">
        <v>0</v>
      </c>
      <c r="Q492" s="922">
        <v>0</v>
      </c>
      <c r="R492" s="922">
        <v>0</v>
      </c>
      <c r="S492" s="924">
        <v>0</v>
      </c>
    </row>
    <row r="493" spans="1:19">
      <c r="A493" s="917" t="s">
        <v>126</v>
      </c>
      <c r="B493" s="918" t="s">
        <v>45</v>
      </c>
      <c r="C493" s="919" t="s">
        <v>671</v>
      </c>
      <c r="D493" s="918" t="s">
        <v>445</v>
      </c>
      <c r="E493" s="920" t="s">
        <v>446</v>
      </c>
      <c r="F493" s="920"/>
      <c r="G493" s="921" t="s">
        <v>131</v>
      </c>
      <c r="H493" s="975">
        <v>1</v>
      </c>
      <c r="I493" s="922">
        <v>1935180</v>
      </c>
      <c r="J493" s="922">
        <v>1935180</v>
      </c>
      <c r="K493" s="922">
        <v>0</v>
      </c>
      <c r="L493" s="922">
        <v>0</v>
      </c>
      <c r="M493" s="922">
        <v>0</v>
      </c>
      <c r="N493" s="922">
        <v>0</v>
      </c>
      <c r="O493" s="922">
        <v>0</v>
      </c>
      <c r="P493" s="922">
        <v>0</v>
      </c>
      <c r="Q493" s="922">
        <v>0</v>
      </c>
      <c r="R493" s="922">
        <v>0</v>
      </c>
      <c r="S493" s="924">
        <v>0</v>
      </c>
    </row>
    <row r="494" spans="1:19">
      <c r="A494" s="917" t="s">
        <v>126</v>
      </c>
      <c r="B494" s="918" t="s">
        <v>45</v>
      </c>
      <c r="C494" s="919" t="s">
        <v>671</v>
      </c>
      <c r="D494" s="918" t="s">
        <v>447</v>
      </c>
      <c r="E494" s="920" t="s">
        <v>448</v>
      </c>
      <c r="F494" s="920"/>
      <c r="G494" s="921" t="s">
        <v>129</v>
      </c>
      <c r="H494" s="975">
        <v>1</v>
      </c>
      <c r="I494" s="922">
        <v>2000000</v>
      </c>
      <c r="J494" s="922">
        <v>0</v>
      </c>
      <c r="K494" s="922">
        <v>2000000</v>
      </c>
      <c r="L494" s="922">
        <v>0</v>
      </c>
      <c r="M494" s="922">
        <v>0</v>
      </c>
      <c r="N494" s="922">
        <v>0</v>
      </c>
      <c r="O494" s="922">
        <v>0</v>
      </c>
      <c r="P494" s="922">
        <v>0</v>
      </c>
      <c r="Q494" s="922">
        <v>0</v>
      </c>
      <c r="R494" s="922">
        <v>0</v>
      </c>
      <c r="S494" s="924">
        <v>0</v>
      </c>
    </row>
    <row r="495" spans="1:19">
      <c r="A495" s="917" t="s">
        <v>126</v>
      </c>
      <c r="B495" s="918" t="s">
        <v>45</v>
      </c>
      <c r="C495" s="919" t="s">
        <v>671</v>
      </c>
      <c r="D495" s="918" t="s">
        <v>447</v>
      </c>
      <c r="E495" s="920" t="s">
        <v>448</v>
      </c>
      <c r="F495" s="920"/>
      <c r="G495" s="921" t="s">
        <v>130</v>
      </c>
      <c r="H495" s="975">
        <v>1</v>
      </c>
      <c r="I495" s="922">
        <v>2000000</v>
      </c>
      <c r="J495" s="922">
        <v>0</v>
      </c>
      <c r="K495" s="922">
        <v>2000000</v>
      </c>
      <c r="L495" s="922">
        <v>0</v>
      </c>
      <c r="M495" s="922">
        <v>0</v>
      </c>
      <c r="N495" s="922">
        <v>0</v>
      </c>
      <c r="O495" s="922">
        <v>0</v>
      </c>
      <c r="P495" s="922">
        <v>0</v>
      </c>
      <c r="Q495" s="922">
        <v>0</v>
      </c>
      <c r="R495" s="922">
        <v>0</v>
      </c>
      <c r="S495" s="924">
        <v>0</v>
      </c>
    </row>
    <row r="496" spans="1:19">
      <c r="A496" s="917" t="s">
        <v>126</v>
      </c>
      <c r="B496" s="918" t="s">
        <v>45</v>
      </c>
      <c r="C496" s="919" t="s">
        <v>671</v>
      </c>
      <c r="D496" s="918" t="s">
        <v>447</v>
      </c>
      <c r="E496" s="920" t="s">
        <v>448</v>
      </c>
      <c r="F496" s="920"/>
      <c r="G496" s="921" t="s">
        <v>131</v>
      </c>
      <c r="H496" s="975">
        <v>1</v>
      </c>
      <c r="I496" s="922">
        <v>0</v>
      </c>
      <c r="J496" s="922">
        <v>0</v>
      </c>
      <c r="K496" s="922">
        <v>0</v>
      </c>
      <c r="L496" s="922">
        <v>0</v>
      </c>
      <c r="M496" s="922">
        <v>0</v>
      </c>
      <c r="N496" s="922">
        <v>0</v>
      </c>
      <c r="O496" s="922">
        <v>0</v>
      </c>
      <c r="P496" s="922">
        <v>0</v>
      </c>
      <c r="Q496" s="922">
        <v>0</v>
      </c>
      <c r="R496" s="922">
        <v>0</v>
      </c>
      <c r="S496" s="924">
        <v>0</v>
      </c>
    </row>
    <row r="497" spans="1:19">
      <c r="A497" s="917" t="s">
        <v>126</v>
      </c>
      <c r="B497" s="918" t="s">
        <v>45</v>
      </c>
      <c r="C497" s="919" t="s">
        <v>671</v>
      </c>
      <c r="D497" s="918" t="s">
        <v>449</v>
      </c>
      <c r="E497" s="920" t="s">
        <v>450</v>
      </c>
      <c r="F497" s="920"/>
      <c r="G497" s="921" t="s">
        <v>129</v>
      </c>
      <c r="H497" s="975">
        <v>1</v>
      </c>
      <c r="I497" s="922">
        <v>2600000</v>
      </c>
      <c r="J497" s="922">
        <v>0</v>
      </c>
      <c r="K497" s="922">
        <v>2600000</v>
      </c>
      <c r="L497" s="922">
        <v>0</v>
      </c>
      <c r="M497" s="922">
        <v>0</v>
      </c>
      <c r="N497" s="922">
        <v>0</v>
      </c>
      <c r="O497" s="922">
        <v>0</v>
      </c>
      <c r="P497" s="922">
        <v>0</v>
      </c>
      <c r="Q497" s="922">
        <v>0</v>
      </c>
      <c r="R497" s="922">
        <v>0</v>
      </c>
      <c r="S497" s="924">
        <v>0</v>
      </c>
    </row>
    <row r="498" spans="1:19">
      <c r="A498" s="917" t="s">
        <v>126</v>
      </c>
      <c r="B498" s="918" t="s">
        <v>45</v>
      </c>
      <c r="C498" s="919" t="s">
        <v>671</v>
      </c>
      <c r="D498" s="918" t="s">
        <v>449</v>
      </c>
      <c r="E498" s="920" t="s">
        <v>450</v>
      </c>
      <c r="F498" s="920"/>
      <c r="G498" s="921" t="s">
        <v>130</v>
      </c>
      <c r="H498" s="975">
        <v>1</v>
      </c>
      <c r="I498" s="922">
        <v>2600000</v>
      </c>
      <c r="J498" s="922">
        <v>0</v>
      </c>
      <c r="K498" s="922">
        <v>2600000</v>
      </c>
      <c r="L498" s="922">
        <v>0</v>
      </c>
      <c r="M498" s="922">
        <v>0</v>
      </c>
      <c r="N498" s="922">
        <v>0</v>
      </c>
      <c r="O498" s="922">
        <v>0</v>
      </c>
      <c r="P498" s="922">
        <v>0</v>
      </c>
      <c r="Q498" s="922">
        <v>0</v>
      </c>
      <c r="R498" s="922">
        <v>0</v>
      </c>
      <c r="S498" s="924">
        <v>0</v>
      </c>
    </row>
    <row r="499" spans="1:19">
      <c r="A499" s="917" t="s">
        <v>126</v>
      </c>
      <c r="B499" s="918" t="s">
        <v>45</v>
      </c>
      <c r="C499" s="919" t="s">
        <v>671</v>
      </c>
      <c r="D499" s="918" t="s">
        <v>449</v>
      </c>
      <c r="E499" s="920" t="s">
        <v>450</v>
      </c>
      <c r="F499" s="920"/>
      <c r="G499" s="921" t="s">
        <v>131</v>
      </c>
      <c r="H499" s="975">
        <v>1</v>
      </c>
      <c r="I499" s="922">
        <v>0</v>
      </c>
      <c r="J499" s="922">
        <v>0</v>
      </c>
      <c r="K499" s="922">
        <v>0</v>
      </c>
      <c r="L499" s="922">
        <v>0</v>
      </c>
      <c r="M499" s="922">
        <v>0</v>
      </c>
      <c r="N499" s="922">
        <v>0</v>
      </c>
      <c r="O499" s="922">
        <v>0</v>
      </c>
      <c r="P499" s="922">
        <v>0</v>
      </c>
      <c r="Q499" s="922">
        <v>0</v>
      </c>
      <c r="R499" s="922">
        <v>0</v>
      </c>
      <c r="S499" s="924">
        <v>0</v>
      </c>
    </row>
    <row r="500" spans="1:19">
      <c r="A500" s="917" t="s">
        <v>126</v>
      </c>
      <c r="B500" s="918" t="s">
        <v>45</v>
      </c>
      <c r="C500" s="919" t="s">
        <v>671</v>
      </c>
      <c r="D500" s="918" t="s">
        <v>452</v>
      </c>
      <c r="E500" s="920" t="s">
        <v>453</v>
      </c>
      <c r="F500" s="920"/>
      <c r="G500" s="921" t="s">
        <v>129</v>
      </c>
      <c r="H500" s="975">
        <v>1</v>
      </c>
      <c r="I500" s="922">
        <v>750000</v>
      </c>
      <c r="J500" s="922">
        <v>0</v>
      </c>
      <c r="K500" s="922">
        <v>750000</v>
      </c>
      <c r="L500" s="922">
        <v>0</v>
      </c>
      <c r="M500" s="922">
        <v>0</v>
      </c>
      <c r="N500" s="922">
        <v>0</v>
      </c>
      <c r="O500" s="922">
        <v>0</v>
      </c>
      <c r="P500" s="922">
        <v>0</v>
      </c>
      <c r="Q500" s="922">
        <v>0</v>
      </c>
      <c r="R500" s="922">
        <v>0</v>
      </c>
      <c r="S500" s="924">
        <v>0</v>
      </c>
    </row>
    <row r="501" spans="1:19">
      <c r="A501" s="917" t="s">
        <v>126</v>
      </c>
      <c r="B501" s="918" t="s">
        <v>45</v>
      </c>
      <c r="C501" s="919" t="s">
        <v>671</v>
      </c>
      <c r="D501" s="918" t="s">
        <v>452</v>
      </c>
      <c r="E501" s="920" t="s">
        <v>453</v>
      </c>
      <c r="F501" s="920"/>
      <c r="G501" s="921" t="s">
        <v>130</v>
      </c>
      <c r="H501" s="975">
        <v>1</v>
      </c>
      <c r="I501" s="922">
        <v>750000</v>
      </c>
      <c r="J501" s="922">
        <v>0</v>
      </c>
      <c r="K501" s="922">
        <v>750000</v>
      </c>
      <c r="L501" s="922">
        <v>0</v>
      </c>
      <c r="M501" s="922">
        <v>0</v>
      </c>
      <c r="N501" s="922">
        <v>0</v>
      </c>
      <c r="O501" s="922">
        <v>0</v>
      </c>
      <c r="P501" s="922">
        <v>0</v>
      </c>
      <c r="Q501" s="922">
        <v>0</v>
      </c>
      <c r="R501" s="922">
        <v>0</v>
      </c>
      <c r="S501" s="924">
        <v>0</v>
      </c>
    </row>
    <row r="502" spans="1:19">
      <c r="A502" s="917" t="s">
        <v>126</v>
      </c>
      <c r="B502" s="918" t="s">
        <v>45</v>
      </c>
      <c r="C502" s="919" t="s">
        <v>671</v>
      </c>
      <c r="D502" s="918" t="s">
        <v>452</v>
      </c>
      <c r="E502" s="920" t="s">
        <v>453</v>
      </c>
      <c r="F502" s="920"/>
      <c r="G502" s="921" t="s">
        <v>131</v>
      </c>
      <c r="H502" s="975">
        <v>1</v>
      </c>
      <c r="I502" s="922">
        <v>0</v>
      </c>
      <c r="J502" s="922">
        <v>0</v>
      </c>
      <c r="K502" s="922">
        <v>0</v>
      </c>
      <c r="L502" s="922">
        <v>0</v>
      </c>
      <c r="M502" s="922">
        <v>0</v>
      </c>
      <c r="N502" s="922">
        <v>0</v>
      </c>
      <c r="O502" s="922">
        <v>0</v>
      </c>
      <c r="P502" s="922">
        <v>0</v>
      </c>
      <c r="Q502" s="922">
        <v>0</v>
      </c>
      <c r="R502" s="922">
        <v>0</v>
      </c>
      <c r="S502" s="924">
        <v>0</v>
      </c>
    </row>
    <row r="503" spans="1:19">
      <c r="A503" s="917" t="s">
        <v>126</v>
      </c>
      <c r="B503" s="918" t="s">
        <v>45</v>
      </c>
      <c r="C503" s="919" t="s">
        <v>671</v>
      </c>
      <c r="D503" s="918" t="s">
        <v>455</v>
      </c>
      <c r="E503" s="920" t="s">
        <v>456</v>
      </c>
      <c r="F503" s="920"/>
      <c r="G503" s="921" t="s">
        <v>129</v>
      </c>
      <c r="H503" s="975">
        <v>1</v>
      </c>
      <c r="I503" s="922">
        <v>950000</v>
      </c>
      <c r="J503" s="922">
        <v>0</v>
      </c>
      <c r="K503" s="922">
        <v>950000</v>
      </c>
      <c r="L503" s="922">
        <v>0</v>
      </c>
      <c r="M503" s="922">
        <v>0</v>
      </c>
      <c r="N503" s="922">
        <v>0</v>
      </c>
      <c r="O503" s="922">
        <v>0</v>
      </c>
      <c r="P503" s="922">
        <v>0</v>
      </c>
      <c r="Q503" s="922">
        <v>0</v>
      </c>
      <c r="R503" s="922">
        <v>0</v>
      </c>
      <c r="S503" s="924">
        <v>0</v>
      </c>
    </row>
    <row r="504" spans="1:19">
      <c r="A504" s="917" t="s">
        <v>126</v>
      </c>
      <c r="B504" s="918" t="s">
        <v>45</v>
      </c>
      <c r="C504" s="919" t="s">
        <v>671</v>
      </c>
      <c r="D504" s="918" t="s">
        <v>455</v>
      </c>
      <c r="E504" s="920" t="s">
        <v>456</v>
      </c>
      <c r="F504" s="920"/>
      <c r="G504" s="921" t="s">
        <v>130</v>
      </c>
      <c r="H504" s="975">
        <v>1</v>
      </c>
      <c r="I504" s="922">
        <v>950000</v>
      </c>
      <c r="J504" s="922">
        <v>0</v>
      </c>
      <c r="K504" s="922">
        <v>950000</v>
      </c>
      <c r="L504" s="922">
        <v>0</v>
      </c>
      <c r="M504" s="922">
        <v>0</v>
      </c>
      <c r="N504" s="922">
        <v>0</v>
      </c>
      <c r="O504" s="922">
        <v>0</v>
      </c>
      <c r="P504" s="922">
        <v>0</v>
      </c>
      <c r="Q504" s="922">
        <v>0</v>
      </c>
      <c r="R504" s="922">
        <v>0</v>
      </c>
      <c r="S504" s="924">
        <v>0</v>
      </c>
    </row>
    <row r="505" spans="1:19">
      <c r="A505" s="917" t="s">
        <v>126</v>
      </c>
      <c r="B505" s="918" t="s">
        <v>45</v>
      </c>
      <c r="C505" s="919" t="s">
        <v>671</v>
      </c>
      <c r="D505" s="918" t="s">
        <v>455</v>
      </c>
      <c r="E505" s="920" t="s">
        <v>456</v>
      </c>
      <c r="F505" s="920"/>
      <c r="G505" s="921" t="s">
        <v>131</v>
      </c>
      <c r="H505" s="975">
        <v>1</v>
      </c>
      <c r="I505" s="922">
        <v>0</v>
      </c>
      <c r="J505" s="922">
        <v>0</v>
      </c>
      <c r="K505" s="922">
        <v>0</v>
      </c>
      <c r="L505" s="922">
        <v>0</v>
      </c>
      <c r="M505" s="922">
        <v>0</v>
      </c>
      <c r="N505" s="922">
        <v>0</v>
      </c>
      <c r="O505" s="922">
        <v>0</v>
      </c>
      <c r="P505" s="922">
        <v>0</v>
      </c>
      <c r="Q505" s="922">
        <v>0</v>
      </c>
      <c r="R505" s="922">
        <v>0</v>
      </c>
      <c r="S505" s="924">
        <v>0</v>
      </c>
    </row>
    <row r="506" spans="1:19" ht="22.5">
      <c r="A506" s="917" t="s">
        <v>126</v>
      </c>
      <c r="B506" s="918" t="s">
        <v>45</v>
      </c>
      <c r="C506" s="919" t="s">
        <v>671</v>
      </c>
      <c r="D506" s="918" t="s">
        <v>457</v>
      </c>
      <c r="E506" s="920" t="s">
        <v>458</v>
      </c>
      <c r="F506" s="920"/>
      <c r="G506" s="921" t="s">
        <v>129</v>
      </c>
      <c r="H506" s="975">
        <v>1</v>
      </c>
      <c r="I506" s="922">
        <v>870000</v>
      </c>
      <c r="J506" s="922">
        <v>0</v>
      </c>
      <c r="K506" s="922">
        <v>870000</v>
      </c>
      <c r="L506" s="922">
        <v>0</v>
      </c>
      <c r="M506" s="922">
        <v>0</v>
      </c>
      <c r="N506" s="922">
        <v>0</v>
      </c>
      <c r="O506" s="922">
        <v>0</v>
      </c>
      <c r="P506" s="922">
        <v>0</v>
      </c>
      <c r="Q506" s="922">
        <v>0</v>
      </c>
      <c r="R506" s="922">
        <v>0</v>
      </c>
      <c r="S506" s="924">
        <v>0</v>
      </c>
    </row>
    <row r="507" spans="1:19" ht="22.5">
      <c r="A507" s="917" t="s">
        <v>126</v>
      </c>
      <c r="B507" s="918" t="s">
        <v>45</v>
      </c>
      <c r="C507" s="919" t="s">
        <v>671</v>
      </c>
      <c r="D507" s="918" t="s">
        <v>457</v>
      </c>
      <c r="E507" s="920" t="s">
        <v>458</v>
      </c>
      <c r="F507" s="920"/>
      <c r="G507" s="921" t="s">
        <v>130</v>
      </c>
      <c r="H507" s="975">
        <v>1</v>
      </c>
      <c r="I507" s="922">
        <v>870000</v>
      </c>
      <c r="J507" s="922">
        <v>0</v>
      </c>
      <c r="K507" s="922">
        <v>870000</v>
      </c>
      <c r="L507" s="922">
        <v>0</v>
      </c>
      <c r="M507" s="922">
        <v>0</v>
      </c>
      <c r="N507" s="922">
        <v>0</v>
      </c>
      <c r="O507" s="922">
        <v>0</v>
      </c>
      <c r="P507" s="922">
        <v>0</v>
      </c>
      <c r="Q507" s="922">
        <v>0</v>
      </c>
      <c r="R507" s="922">
        <v>0</v>
      </c>
      <c r="S507" s="924">
        <v>0</v>
      </c>
    </row>
    <row r="508" spans="1:19" ht="22.5">
      <c r="A508" s="917" t="s">
        <v>126</v>
      </c>
      <c r="B508" s="918" t="s">
        <v>45</v>
      </c>
      <c r="C508" s="919" t="s">
        <v>671</v>
      </c>
      <c r="D508" s="918" t="s">
        <v>457</v>
      </c>
      <c r="E508" s="920" t="s">
        <v>458</v>
      </c>
      <c r="F508" s="920"/>
      <c r="G508" s="921" t="s">
        <v>131</v>
      </c>
      <c r="H508" s="975">
        <v>1</v>
      </c>
      <c r="I508" s="922">
        <v>0</v>
      </c>
      <c r="J508" s="922">
        <v>0</v>
      </c>
      <c r="K508" s="922">
        <v>0</v>
      </c>
      <c r="L508" s="922">
        <v>0</v>
      </c>
      <c r="M508" s="922">
        <v>0</v>
      </c>
      <c r="N508" s="922">
        <v>0</v>
      </c>
      <c r="O508" s="922">
        <v>0</v>
      </c>
      <c r="P508" s="922">
        <v>0</v>
      </c>
      <c r="Q508" s="922">
        <v>0</v>
      </c>
      <c r="R508" s="922">
        <v>0</v>
      </c>
      <c r="S508" s="924">
        <v>0</v>
      </c>
    </row>
    <row r="509" spans="1:19">
      <c r="A509" s="917" t="s">
        <v>126</v>
      </c>
      <c r="B509" s="918" t="s">
        <v>45</v>
      </c>
      <c r="C509" s="919" t="s">
        <v>671</v>
      </c>
      <c r="D509" s="918" t="s">
        <v>459</v>
      </c>
      <c r="E509" s="920" t="s">
        <v>460</v>
      </c>
      <c r="F509" s="920"/>
      <c r="G509" s="921" t="s">
        <v>129</v>
      </c>
      <c r="H509" s="975">
        <v>1</v>
      </c>
      <c r="I509" s="922">
        <v>870000</v>
      </c>
      <c r="J509" s="922">
        <v>0</v>
      </c>
      <c r="K509" s="922">
        <v>870000</v>
      </c>
      <c r="L509" s="922">
        <v>0</v>
      </c>
      <c r="M509" s="922">
        <v>0</v>
      </c>
      <c r="N509" s="922">
        <v>0</v>
      </c>
      <c r="O509" s="922">
        <v>0</v>
      </c>
      <c r="P509" s="922">
        <v>0</v>
      </c>
      <c r="Q509" s="922">
        <v>0</v>
      </c>
      <c r="R509" s="922">
        <v>0</v>
      </c>
      <c r="S509" s="924">
        <v>0</v>
      </c>
    </row>
    <row r="510" spans="1:19">
      <c r="A510" s="917" t="s">
        <v>126</v>
      </c>
      <c r="B510" s="918" t="s">
        <v>45</v>
      </c>
      <c r="C510" s="919" t="s">
        <v>671</v>
      </c>
      <c r="D510" s="918" t="s">
        <v>459</v>
      </c>
      <c r="E510" s="920" t="s">
        <v>460</v>
      </c>
      <c r="F510" s="920"/>
      <c r="G510" s="921" t="s">
        <v>130</v>
      </c>
      <c r="H510" s="975">
        <v>1</v>
      </c>
      <c r="I510" s="922">
        <v>870000</v>
      </c>
      <c r="J510" s="922">
        <v>0</v>
      </c>
      <c r="K510" s="922">
        <v>870000</v>
      </c>
      <c r="L510" s="922">
        <v>0</v>
      </c>
      <c r="M510" s="922">
        <v>0</v>
      </c>
      <c r="N510" s="922">
        <v>0</v>
      </c>
      <c r="O510" s="922">
        <v>0</v>
      </c>
      <c r="P510" s="922">
        <v>0</v>
      </c>
      <c r="Q510" s="922">
        <v>0</v>
      </c>
      <c r="R510" s="922">
        <v>0</v>
      </c>
      <c r="S510" s="924">
        <v>0</v>
      </c>
    </row>
    <row r="511" spans="1:19">
      <c r="A511" s="917" t="s">
        <v>126</v>
      </c>
      <c r="B511" s="918" t="s">
        <v>45</v>
      </c>
      <c r="C511" s="919" t="s">
        <v>671</v>
      </c>
      <c r="D511" s="918" t="s">
        <v>459</v>
      </c>
      <c r="E511" s="920" t="s">
        <v>460</v>
      </c>
      <c r="F511" s="920"/>
      <c r="G511" s="921" t="s">
        <v>131</v>
      </c>
      <c r="H511" s="975">
        <v>1</v>
      </c>
      <c r="I511" s="922">
        <v>0</v>
      </c>
      <c r="J511" s="922">
        <v>0</v>
      </c>
      <c r="K511" s="922">
        <v>0</v>
      </c>
      <c r="L511" s="922">
        <v>0</v>
      </c>
      <c r="M511" s="922">
        <v>0</v>
      </c>
      <c r="N511" s="922">
        <v>0</v>
      </c>
      <c r="O511" s="922">
        <v>0</v>
      </c>
      <c r="P511" s="922">
        <v>0</v>
      </c>
      <c r="Q511" s="922">
        <v>0</v>
      </c>
      <c r="R511" s="922">
        <v>0</v>
      </c>
      <c r="S511" s="924">
        <v>0</v>
      </c>
    </row>
    <row r="512" spans="1:19">
      <c r="A512" s="917" t="s">
        <v>126</v>
      </c>
      <c r="B512" s="918" t="s">
        <v>45</v>
      </c>
      <c r="C512" s="919" t="s">
        <v>671</v>
      </c>
      <c r="D512" s="918" t="s">
        <v>461</v>
      </c>
      <c r="E512" s="920" t="s">
        <v>462</v>
      </c>
      <c r="F512" s="920"/>
      <c r="G512" s="921" t="s">
        <v>129</v>
      </c>
      <c r="H512" s="975">
        <v>1</v>
      </c>
      <c r="I512" s="922">
        <v>1500000</v>
      </c>
      <c r="J512" s="922">
        <v>0</v>
      </c>
      <c r="K512" s="922">
        <v>1500000</v>
      </c>
      <c r="L512" s="922">
        <v>0</v>
      </c>
      <c r="M512" s="922">
        <v>0</v>
      </c>
      <c r="N512" s="922">
        <v>0</v>
      </c>
      <c r="O512" s="922">
        <v>0</v>
      </c>
      <c r="P512" s="922">
        <v>0</v>
      </c>
      <c r="Q512" s="922">
        <v>0</v>
      </c>
      <c r="R512" s="922">
        <v>0</v>
      </c>
      <c r="S512" s="924">
        <v>0</v>
      </c>
    </row>
    <row r="513" spans="1:19">
      <c r="A513" s="917" t="s">
        <v>126</v>
      </c>
      <c r="B513" s="918" t="s">
        <v>45</v>
      </c>
      <c r="C513" s="919" t="s">
        <v>671</v>
      </c>
      <c r="D513" s="918" t="s">
        <v>461</v>
      </c>
      <c r="E513" s="920" t="s">
        <v>462</v>
      </c>
      <c r="F513" s="920"/>
      <c r="G513" s="921" t="s">
        <v>130</v>
      </c>
      <c r="H513" s="975">
        <v>1</v>
      </c>
      <c r="I513" s="922">
        <v>1500000</v>
      </c>
      <c r="J513" s="922">
        <v>0</v>
      </c>
      <c r="K513" s="922">
        <v>1500000</v>
      </c>
      <c r="L513" s="922">
        <v>0</v>
      </c>
      <c r="M513" s="922">
        <v>0</v>
      </c>
      <c r="N513" s="922">
        <v>0</v>
      </c>
      <c r="O513" s="922">
        <v>0</v>
      </c>
      <c r="P513" s="922">
        <v>0</v>
      </c>
      <c r="Q513" s="922">
        <v>0</v>
      </c>
      <c r="R513" s="922">
        <v>0</v>
      </c>
      <c r="S513" s="924">
        <v>0</v>
      </c>
    </row>
    <row r="514" spans="1:19">
      <c r="A514" s="917" t="s">
        <v>126</v>
      </c>
      <c r="B514" s="918" t="s">
        <v>45</v>
      </c>
      <c r="C514" s="919" t="s">
        <v>671</v>
      </c>
      <c r="D514" s="918" t="s">
        <v>461</v>
      </c>
      <c r="E514" s="920" t="s">
        <v>462</v>
      </c>
      <c r="F514" s="920"/>
      <c r="G514" s="921" t="s">
        <v>131</v>
      </c>
      <c r="H514" s="975">
        <v>1</v>
      </c>
      <c r="I514" s="922">
        <v>0</v>
      </c>
      <c r="J514" s="922">
        <v>0</v>
      </c>
      <c r="K514" s="922">
        <v>0</v>
      </c>
      <c r="L514" s="922">
        <v>0</v>
      </c>
      <c r="M514" s="922">
        <v>0</v>
      </c>
      <c r="N514" s="922">
        <v>0</v>
      </c>
      <c r="O514" s="922">
        <v>0</v>
      </c>
      <c r="P514" s="922">
        <v>0</v>
      </c>
      <c r="Q514" s="922">
        <v>0</v>
      </c>
      <c r="R514" s="922">
        <v>0</v>
      </c>
      <c r="S514" s="924">
        <v>0</v>
      </c>
    </row>
    <row r="515" spans="1:19">
      <c r="A515" s="917" t="s">
        <v>126</v>
      </c>
      <c r="B515" s="918" t="s">
        <v>45</v>
      </c>
      <c r="C515" s="919" t="s">
        <v>671</v>
      </c>
      <c r="D515" s="918" t="s">
        <v>463</v>
      </c>
      <c r="E515" s="920" t="s">
        <v>370</v>
      </c>
      <c r="F515" s="920"/>
      <c r="G515" s="921" t="s">
        <v>129</v>
      </c>
      <c r="H515" s="975">
        <v>1</v>
      </c>
      <c r="I515" s="922">
        <v>0</v>
      </c>
      <c r="J515" s="922">
        <v>0</v>
      </c>
      <c r="K515" s="922">
        <v>0</v>
      </c>
      <c r="L515" s="922">
        <v>0</v>
      </c>
      <c r="M515" s="922">
        <v>0</v>
      </c>
      <c r="N515" s="922">
        <v>0</v>
      </c>
      <c r="O515" s="922">
        <v>0</v>
      </c>
      <c r="P515" s="922">
        <v>0</v>
      </c>
      <c r="Q515" s="922">
        <v>0</v>
      </c>
      <c r="R515" s="922">
        <v>0</v>
      </c>
      <c r="S515" s="924">
        <v>0</v>
      </c>
    </row>
    <row r="516" spans="1:19">
      <c r="A516" s="917" t="s">
        <v>126</v>
      </c>
      <c r="B516" s="918" t="s">
        <v>45</v>
      </c>
      <c r="C516" s="919" t="s">
        <v>671</v>
      </c>
      <c r="D516" s="918" t="s">
        <v>463</v>
      </c>
      <c r="E516" s="920" t="s">
        <v>370</v>
      </c>
      <c r="F516" s="920"/>
      <c r="G516" s="921" t="s">
        <v>130</v>
      </c>
      <c r="H516" s="975">
        <v>1</v>
      </c>
      <c r="I516" s="922">
        <v>0</v>
      </c>
      <c r="J516" s="922">
        <v>0</v>
      </c>
      <c r="K516" s="922">
        <v>0</v>
      </c>
      <c r="L516" s="922">
        <v>0</v>
      </c>
      <c r="M516" s="922">
        <v>0</v>
      </c>
      <c r="N516" s="922">
        <v>0</v>
      </c>
      <c r="O516" s="922">
        <v>0</v>
      </c>
      <c r="P516" s="922">
        <v>0</v>
      </c>
      <c r="Q516" s="922">
        <v>0</v>
      </c>
      <c r="R516" s="922">
        <v>0</v>
      </c>
      <c r="S516" s="924">
        <v>0</v>
      </c>
    </row>
    <row r="517" spans="1:19">
      <c r="A517" s="917" t="s">
        <v>126</v>
      </c>
      <c r="B517" s="918" t="s">
        <v>45</v>
      </c>
      <c r="C517" s="919" t="s">
        <v>671</v>
      </c>
      <c r="D517" s="918" t="s">
        <v>463</v>
      </c>
      <c r="E517" s="920" t="s">
        <v>370</v>
      </c>
      <c r="F517" s="920"/>
      <c r="G517" s="921" t="s">
        <v>131</v>
      </c>
      <c r="H517" s="975">
        <v>1</v>
      </c>
      <c r="I517" s="922">
        <v>1597480</v>
      </c>
      <c r="J517" s="922">
        <v>1597480</v>
      </c>
      <c r="K517" s="922">
        <v>0</v>
      </c>
      <c r="L517" s="922">
        <v>0</v>
      </c>
      <c r="M517" s="922">
        <v>0</v>
      </c>
      <c r="N517" s="922">
        <v>0</v>
      </c>
      <c r="O517" s="922">
        <v>0</v>
      </c>
      <c r="P517" s="922">
        <v>0</v>
      </c>
      <c r="Q517" s="922">
        <v>0</v>
      </c>
      <c r="R517" s="922">
        <v>0</v>
      </c>
      <c r="S517" s="924">
        <v>0</v>
      </c>
    </row>
    <row r="518" spans="1:19">
      <c r="A518" s="917" t="s">
        <v>126</v>
      </c>
      <c r="B518" s="918" t="s">
        <v>45</v>
      </c>
      <c r="C518" s="919" t="s">
        <v>671</v>
      </c>
      <c r="D518" s="918" t="s">
        <v>451</v>
      </c>
      <c r="E518" s="920" t="s">
        <v>464</v>
      </c>
      <c r="F518" s="920"/>
      <c r="G518" s="921" t="s">
        <v>129</v>
      </c>
      <c r="H518" s="975">
        <v>1</v>
      </c>
      <c r="I518" s="922">
        <v>0</v>
      </c>
      <c r="J518" s="922">
        <v>0</v>
      </c>
      <c r="K518" s="922">
        <v>0</v>
      </c>
      <c r="L518" s="922">
        <v>0</v>
      </c>
      <c r="M518" s="922">
        <v>0</v>
      </c>
      <c r="N518" s="922">
        <v>0</v>
      </c>
      <c r="O518" s="922">
        <v>0</v>
      </c>
      <c r="P518" s="922">
        <v>0</v>
      </c>
      <c r="Q518" s="922">
        <v>0</v>
      </c>
      <c r="R518" s="922">
        <v>0</v>
      </c>
      <c r="S518" s="924">
        <v>0</v>
      </c>
    </row>
    <row r="519" spans="1:19">
      <c r="A519" s="917" t="s">
        <v>126</v>
      </c>
      <c r="B519" s="918" t="s">
        <v>45</v>
      </c>
      <c r="C519" s="919" t="s">
        <v>671</v>
      </c>
      <c r="D519" s="918" t="s">
        <v>451</v>
      </c>
      <c r="E519" s="920" t="s">
        <v>464</v>
      </c>
      <c r="F519" s="920"/>
      <c r="G519" s="921" t="s">
        <v>130</v>
      </c>
      <c r="H519" s="975">
        <v>1</v>
      </c>
      <c r="I519" s="922">
        <v>0</v>
      </c>
      <c r="J519" s="922">
        <v>0</v>
      </c>
      <c r="K519" s="922">
        <v>0</v>
      </c>
      <c r="L519" s="922">
        <v>0</v>
      </c>
      <c r="M519" s="922">
        <v>0</v>
      </c>
      <c r="N519" s="922">
        <v>0</v>
      </c>
      <c r="O519" s="922">
        <v>0</v>
      </c>
      <c r="P519" s="922">
        <v>0</v>
      </c>
      <c r="Q519" s="922">
        <v>0</v>
      </c>
      <c r="R519" s="922">
        <v>0</v>
      </c>
      <c r="S519" s="924">
        <v>0</v>
      </c>
    </row>
    <row r="520" spans="1:19">
      <c r="A520" s="917" t="s">
        <v>126</v>
      </c>
      <c r="B520" s="918" t="s">
        <v>45</v>
      </c>
      <c r="C520" s="919" t="s">
        <v>671</v>
      </c>
      <c r="D520" s="918" t="s">
        <v>451</v>
      </c>
      <c r="E520" s="920" t="s">
        <v>464</v>
      </c>
      <c r="F520" s="920"/>
      <c r="G520" s="921" t="s">
        <v>131</v>
      </c>
      <c r="H520" s="975">
        <v>1</v>
      </c>
      <c r="I520" s="922">
        <v>1795110</v>
      </c>
      <c r="J520" s="922">
        <v>1795110</v>
      </c>
      <c r="K520" s="922">
        <v>0</v>
      </c>
      <c r="L520" s="922">
        <v>0</v>
      </c>
      <c r="M520" s="922">
        <v>0</v>
      </c>
      <c r="N520" s="922">
        <v>0</v>
      </c>
      <c r="O520" s="922">
        <v>0</v>
      </c>
      <c r="P520" s="922">
        <v>0</v>
      </c>
      <c r="Q520" s="922">
        <v>0</v>
      </c>
      <c r="R520" s="922">
        <v>0</v>
      </c>
      <c r="S520" s="924">
        <v>0</v>
      </c>
    </row>
    <row r="521" spans="1:19">
      <c r="A521" s="917" t="s">
        <v>126</v>
      </c>
      <c r="B521" s="918" t="s">
        <v>45</v>
      </c>
      <c r="C521" s="919" t="s">
        <v>671</v>
      </c>
      <c r="D521" s="918" t="s">
        <v>454</v>
      </c>
      <c r="E521" s="920" t="s">
        <v>465</v>
      </c>
      <c r="F521" s="920"/>
      <c r="G521" s="921" t="s">
        <v>129</v>
      </c>
      <c r="H521" s="975">
        <v>0</v>
      </c>
      <c r="I521" s="922">
        <v>0</v>
      </c>
      <c r="J521" s="922">
        <v>0</v>
      </c>
      <c r="K521" s="922">
        <v>0</v>
      </c>
      <c r="L521" s="922">
        <v>0</v>
      </c>
      <c r="M521" s="922">
        <v>0</v>
      </c>
      <c r="N521" s="922">
        <v>0</v>
      </c>
      <c r="O521" s="922">
        <v>0</v>
      </c>
      <c r="P521" s="922">
        <v>0</v>
      </c>
      <c r="Q521" s="922">
        <v>0</v>
      </c>
      <c r="R521" s="922">
        <v>0</v>
      </c>
      <c r="S521" s="924">
        <v>0</v>
      </c>
    </row>
    <row r="522" spans="1:19">
      <c r="A522" s="917" t="s">
        <v>126</v>
      </c>
      <c r="B522" s="918" t="s">
        <v>45</v>
      </c>
      <c r="C522" s="919" t="s">
        <v>671</v>
      </c>
      <c r="D522" s="918" t="s">
        <v>454</v>
      </c>
      <c r="E522" s="920" t="s">
        <v>465</v>
      </c>
      <c r="F522" s="920"/>
      <c r="G522" s="921" t="s">
        <v>130</v>
      </c>
      <c r="H522" s="975">
        <v>0</v>
      </c>
      <c r="I522" s="922">
        <v>0</v>
      </c>
      <c r="J522" s="922">
        <v>0</v>
      </c>
      <c r="K522" s="922">
        <v>0</v>
      </c>
      <c r="L522" s="922">
        <v>0</v>
      </c>
      <c r="M522" s="922">
        <v>0</v>
      </c>
      <c r="N522" s="922">
        <v>0</v>
      </c>
      <c r="O522" s="922">
        <v>0</v>
      </c>
      <c r="P522" s="922">
        <v>0</v>
      </c>
      <c r="Q522" s="922">
        <v>0</v>
      </c>
      <c r="R522" s="922">
        <v>0</v>
      </c>
      <c r="S522" s="924">
        <v>0</v>
      </c>
    </row>
    <row r="523" spans="1:19">
      <c r="A523" s="917" t="s">
        <v>126</v>
      </c>
      <c r="B523" s="918" t="s">
        <v>45</v>
      </c>
      <c r="C523" s="919" t="s">
        <v>671</v>
      </c>
      <c r="D523" s="918" t="s">
        <v>454</v>
      </c>
      <c r="E523" s="920" t="s">
        <v>465</v>
      </c>
      <c r="F523" s="920"/>
      <c r="G523" s="921" t="s">
        <v>131</v>
      </c>
      <c r="H523" s="975">
        <v>0</v>
      </c>
      <c r="I523" s="922">
        <v>21229800</v>
      </c>
      <c r="J523" s="922">
        <v>21229800</v>
      </c>
      <c r="K523" s="922">
        <v>0</v>
      </c>
      <c r="L523" s="922">
        <v>0</v>
      </c>
      <c r="M523" s="922">
        <v>0</v>
      </c>
      <c r="N523" s="922">
        <v>0</v>
      </c>
      <c r="O523" s="922">
        <v>0</v>
      </c>
      <c r="P523" s="922">
        <v>0</v>
      </c>
      <c r="Q523" s="922">
        <v>0</v>
      </c>
      <c r="R523" s="922">
        <v>0</v>
      </c>
      <c r="S523" s="924">
        <v>0</v>
      </c>
    </row>
    <row r="524" spans="1:19">
      <c r="A524" s="917" t="s">
        <v>126</v>
      </c>
      <c r="B524" s="918" t="s">
        <v>45</v>
      </c>
      <c r="C524" s="919" t="s">
        <v>671</v>
      </c>
      <c r="D524" s="918" t="s">
        <v>355</v>
      </c>
      <c r="E524" s="920" t="s">
        <v>356</v>
      </c>
      <c r="F524" s="920"/>
      <c r="G524" s="921" t="s">
        <v>129</v>
      </c>
      <c r="H524" s="975">
        <v>7</v>
      </c>
      <c r="I524" s="922">
        <v>0</v>
      </c>
      <c r="J524" s="922">
        <v>0</v>
      </c>
      <c r="K524" s="922">
        <v>0</v>
      </c>
      <c r="L524" s="922">
        <v>0</v>
      </c>
      <c r="M524" s="922">
        <v>0</v>
      </c>
      <c r="N524" s="922">
        <v>0</v>
      </c>
      <c r="O524" s="922">
        <v>0</v>
      </c>
      <c r="P524" s="922">
        <v>0</v>
      </c>
      <c r="Q524" s="922">
        <v>0</v>
      </c>
      <c r="R524" s="922">
        <v>0</v>
      </c>
      <c r="S524" s="924">
        <v>0</v>
      </c>
    </row>
    <row r="525" spans="1:19">
      <c r="A525" s="917" t="s">
        <v>126</v>
      </c>
      <c r="B525" s="918" t="s">
        <v>45</v>
      </c>
      <c r="C525" s="919" t="s">
        <v>671</v>
      </c>
      <c r="D525" s="918" t="s">
        <v>355</v>
      </c>
      <c r="E525" s="920" t="s">
        <v>356</v>
      </c>
      <c r="F525" s="920"/>
      <c r="G525" s="921" t="s">
        <v>130</v>
      </c>
      <c r="H525" s="975">
        <v>7</v>
      </c>
      <c r="I525" s="922">
        <v>15760781</v>
      </c>
      <c r="J525" s="922">
        <v>0</v>
      </c>
      <c r="K525" s="922">
        <v>0</v>
      </c>
      <c r="L525" s="922">
        <v>0</v>
      </c>
      <c r="M525" s="922">
        <v>319911</v>
      </c>
      <c r="N525" s="922">
        <v>0</v>
      </c>
      <c r="O525" s="922">
        <v>15440870</v>
      </c>
      <c r="P525" s="922">
        <v>0</v>
      </c>
      <c r="Q525" s="922">
        <v>0</v>
      </c>
      <c r="R525" s="922">
        <v>0</v>
      </c>
      <c r="S525" s="924">
        <v>0</v>
      </c>
    </row>
    <row r="526" spans="1:19">
      <c r="A526" s="917" t="s">
        <v>126</v>
      </c>
      <c r="B526" s="918" t="s">
        <v>45</v>
      </c>
      <c r="C526" s="919" t="s">
        <v>671</v>
      </c>
      <c r="D526" s="918" t="s">
        <v>355</v>
      </c>
      <c r="E526" s="920" t="s">
        <v>356</v>
      </c>
      <c r="F526" s="920"/>
      <c r="G526" s="921" t="s">
        <v>131</v>
      </c>
      <c r="H526" s="975">
        <v>10</v>
      </c>
      <c r="I526" s="922">
        <v>1241392</v>
      </c>
      <c r="J526" s="922">
        <v>0</v>
      </c>
      <c r="K526" s="922">
        <v>0</v>
      </c>
      <c r="L526" s="922">
        <v>0</v>
      </c>
      <c r="M526" s="922">
        <v>0</v>
      </c>
      <c r="N526" s="922">
        <v>0</v>
      </c>
      <c r="O526" s="922">
        <v>1241392</v>
      </c>
      <c r="P526" s="922">
        <v>0</v>
      </c>
      <c r="Q526" s="922">
        <v>0</v>
      </c>
      <c r="R526" s="922">
        <v>0</v>
      </c>
      <c r="S526" s="924">
        <v>0</v>
      </c>
    </row>
    <row r="527" spans="1:19">
      <c r="A527" s="917" t="s">
        <v>126</v>
      </c>
      <c r="B527" s="918" t="s">
        <v>45</v>
      </c>
      <c r="C527" s="919" t="s">
        <v>671</v>
      </c>
      <c r="D527" s="918" t="s">
        <v>367</v>
      </c>
      <c r="E527" s="920" t="s">
        <v>368</v>
      </c>
      <c r="F527" s="920"/>
      <c r="G527" s="921" t="s">
        <v>129</v>
      </c>
      <c r="H527" s="975">
        <v>3090</v>
      </c>
      <c r="I527" s="922">
        <v>0</v>
      </c>
      <c r="J527" s="922">
        <v>0</v>
      </c>
      <c r="K527" s="922">
        <v>0</v>
      </c>
      <c r="L527" s="922">
        <v>0</v>
      </c>
      <c r="M527" s="922">
        <v>0</v>
      </c>
      <c r="N527" s="922">
        <v>0</v>
      </c>
      <c r="O527" s="922">
        <v>0</v>
      </c>
      <c r="P527" s="922">
        <v>0</v>
      </c>
      <c r="Q527" s="922">
        <v>0</v>
      </c>
      <c r="R527" s="922">
        <v>0</v>
      </c>
      <c r="S527" s="924">
        <v>0</v>
      </c>
    </row>
    <row r="528" spans="1:19">
      <c r="A528" s="917" t="s">
        <v>126</v>
      </c>
      <c r="B528" s="918" t="s">
        <v>45</v>
      </c>
      <c r="C528" s="919" t="s">
        <v>671</v>
      </c>
      <c r="D528" s="918" t="s">
        <v>367</v>
      </c>
      <c r="E528" s="920" t="s">
        <v>368</v>
      </c>
      <c r="F528" s="920"/>
      <c r="G528" s="921" t="s">
        <v>130</v>
      </c>
      <c r="H528" s="975">
        <v>3090</v>
      </c>
      <c r="I528" s="922">
        <v>49865136</v>
      </c>
      <c r="J528" s="922">
        <v>0</v>
      </c>
      <c r="K528" s="922">
        <v>0</v>
      </c>
      <c r="L528" s="922">
        <v>0</v>
      </c>
      <c r="M528" s="922">
        <v>17000</v>
      </c>
      <c r="N528" s="922">
        <v>3000</v>
      </c>
      <c r="O528" s="922">
        <v>5242130</v>
      </c>
      <c r="P528" s="922">
        <v>0</v>
      </c>
      <c r="Q528" s="922">
        <v>0</v>
      </c>
      <c r="R528" s="922">
        <v>0</v>
      </c>
      <c r="S528" s="924">
        <v>44603006</v>
      </c>
    </row>
    <row r="529" spans="1:19">
      <c r="A529" s="917" t="s">
        <v>126</v>
      </c>
      <c r="B529" s="918" t="s">
        <v>45</v>
      </c>
      <c r="C529" s="919" t="s">
        <v>671</v>
      </c>
      <c r="D529" s="918" t="s">
        <v>367</v>
      </c>
      <c r="E529" s="920" t="s">
        <v>368</v>
      </c>
      <c r="F529" s="920"/>
      <c r="G529" s="921" t="s">
        <v>131</v>
      </c>
      <c r="H529" s="975">
        <v>4741</v>
      </c>
      <c r="I529" s="922">
        <v>25744428.199999999</v>
      </c>
      <c r="J529" s="922">
        <v>0</v>
      </c>
      <c r="K529" s="922">
        <v>0</v>
      </c>
      <c r="L529" s="922">
        <v>0</v>
      </c>
      <c r="M529" s="922">
        <v>0</v>
      </c>
      <c r="N529" s="922">
        <v>0</v>
      </c>
      <c r="O529" s="922">
        <v>2863621.2</v>
      </c>
      <c r="P529" s="922">
        <v>0</v>
      </c>
      <c r="Q529" s="922">
        <v>0</v>
      </c>
      <c r="R529" s="922">
        <v>0</v>
      </c>
      <c r="S529" s="924">
        <v>22880807</v>
      </c>
    </row>
    <row r="530" spans="1:19">
      <c r="A530" s="917" t="s">
        <v>126</v>
      </c>
      <c r="B530" s="918" t="s">
        <v>45</v>
      </c>
      <c r="C530" s="919" t="s">
        <v>671</v>
      </c>
      <c r="D530" s="918" t="s">
        <v>357</v>
      </c>
      <c r="E530" s="920" t="s">
        <v>358</v>
      </c>
      <c r="F530" s="920"/>
      <c r="G530" s="921" t="s">
        <v>129</v>
      </c>
      <c r="H530" s="975">
        <v>10</v>
      </c>
      <c r="I530" s="922">
        <v>0</v>
      </c>
      <c r="J530" s="922">
        <v>0</v>
      </c>
      <c r="K530" s="922">
        <v>0</v>
      </c>
      <c r="L530" s="922">
        <v>0</v>
      </c>
      <c r="M530" s="922">
        <v>0</v>
      </c>
      <c r="N530" s="922">
        <v>0</v>
      </c>
      <c r="O530" s="922">
        <v>0</v>
      </c>
      <c r="P530" s="922">
        <v>0</v>
      </c>
      <c r="Q530" s="922">
        <v>0</v>
      </c>
      <c r="R530" s="922">
        <v>0</v>
      </c>
      <c r="S530" s="924">
        <v>0</v>
      </c>
    </row>
    <row r="531" spans="1:19">
      <c r="A531" s="917" t="s">
        <v>126</v>
      </c>
      <c r="B531" s="918" t="s">
        <v>45</v>
      </c>
      <c r="C531" s="919" t="s">
        <v>671</v>
      </c>
      <c r="D531" s="918" t="s">
        <v>357</v>
      </c>
      <c r="E531" s="920" t="s">
        <v>358</v>
      </c>
      <c r="F531" s="920"/>
      <c r="G531" s="921" t="s">
        <v>130</v>
      </c>
      <c r="H531" s="975">
        <v>10</v>
      </c>
      <c r="I531" s="922">
        <v>6500000</v>
      </c>
      <c r="J531" s="922">
        <v>0</v>
      </c>
      <c r="K531" s="922">
        <v>0</v>
      </c>
      <c r="L531" s="922">
        <v>0</v>
      </c>
      <c r="M531" s="922">
        <v>0</v>
      </c>
      <c r="N531" s="922">
        <v>0</v>
      </c>
      <c r="O531" s="922">
        <v>6500000</v>
      </c>
      <c r="P531" s="922">
        <v>0</v>
      </c>
      <c r="Q531" s="922">
        <v>0</v>
      </c>
      <c r="R531" s="922">
        <v>0</v>
      </c>
      <c r="S531" s="924">
        <v>0</v>
      </c>
    </row>
    <row r="532" spans="1:19">
      <c r="A532" s="917" t="s">
        <v>126</v>
      </c>
      <c r="B532" s="918" t="s">
        <v>45</v>
      </c>
      <c r="C532" s="919" t="s">
        <v>671</v>
      </c>
      <c r="D532" s="918" t="s">
        <v>357</v>
      </c>
      <c r="E532" s="920" t="s">
        <v>358</v>
      </c>
      <c r="F532" s="920"/>
      <c r="G532" s="921" t="s">
        <v>131</v>
      </c>
      <c r="H532" s="975">
        <v>9</v>
      </c>
      <c r="I532" s="922">
        <v>6024763</v>
      </c>
      <c r="J532" s="922">
        <v>0</v>
      </c>
      <c r="K532" s="922">
        <v>0</v>
      </c>
      <c r="L532" s="922">
        <v>0</v>
      </c>
      <c r="M532" s="922">
        <v>0</v>
      </c>
      <c r="N532" s="922">
        <v>0</v>
      </c>
      <c r="O532" s="922">
        <v>6024763</v>
      </c>
      <c r="P532" s="922">
        <v>0</v>
      </c>
      <c r="Q532" s="922">
        <v>0</v>
      </c>
      <c r="R532" s="922">
        <v>0</v>
      </c>
      <c r="S532" s="924">
        <v>0</v>
      </c>
    </row>
    <row r="533" spans="1:19">
      <c r="A533" s="917" t="s">
        <v>126</v>
      </c>
      <c r="B533" s="918" t="s">
        <v>45</v>
      </c>
      <c r="C533" s="919" t="s">
        <v>671</v>
      </c>
      <c r="D533" s="918" t="s">
        <v>365</v>
      </c>
      <c r="E533" s="920" t="s">
        <v>366</v>
      </c>
      <c r="F533" s="920"/>
      <c r="G533" s="921" t="s">
        <v>129</v>
      </c>
      <c r="H533" s="975">
        <v>46</v>
      </c>
      <c r="I533" s="922">
        <v>0</v>
      </c>
      <c r="J533" s="922">
        <v>0</v>
      </c>
      <c r="K533" s="922">
        <v>0</v>
      </c>
      <c r="L533" s="922">
        <v>0</v>
      </c>
      <c r="M533" s="922">
        <v>0</v>
      </c>
      <c r="N533" s="922">
        <v>0</v>
      </c>
      <c r="O533" s="922">
        <v>0</v>
      </c>
      <c r="P533" s="922">
        <v>0</v>
      </c>
      <c r="Q533" s="922">
        <v>0</v>
      </c>
      <c r="R533" s="922">
        <v>0</v>
      </c>
      <c r="S533" s="924">
        <v>0</v>
      </c>
    </row>
    <row r="534" spans="1:19">
      <c r="A534" s="917" t="s">
        <v>126</v>
      </c>
      <c r="B534" s="918" t="s">
        <v>45</v>
      </c>
      <c r="C534" s="919" t="s">
        <v>671</v>
      </c>
      <c r="D534" s="918" t="s">
        <v>365</v>
      </c>
      <c r="E534" s="920" t="s">
        <v>366</v>
      </c>
      <c r="F534" s="920"/>
      <c r="G534" s="921" t="s">
        <v>130</v>
      </c>
      <c r="H534" s="975">
        <v>46</v>
      </c>
      <c r="I534" s="922">
        <v>11506504</v>
      </c>
      <c r="J534" s="922">
        <v>0</v>
      </c>
      <c r="K534" s="922">
        <v>0</v>
      </c>
      <c r="L534" s="922">
        <v>0</v>
      </c>
      <c r="M534" s="922">
        <v>2605880</v>
      </c>
      <c r="N534" s="922">
        <v>1164253</v>
      </c>
      <c r="O534" s="922">
        <v>4345169</v>
      </c>
      <c r="P534" s="922">
        <v>0</v>
      </c>
      <c r="Q534" s="922">
        <v>0</v>
      </c>
      <c r="R534" s="922">
        <v>0</v>
      </c>
      <c r="S534" s="924">
        <v>3391202</v>
      </c>
    </row>
    <row r="535" spans="1:19">
      <c r="A535" s="917" t="s">
        <v>126</v>
      </c>
      <c r="B535" s="918" t="s">
        <v>45</v>
      </c>
      <c r="C535" s="919" t="s">
        <v>671</v>
      </c>
      <c r="D535" s="918" t="s">
        <v>365</v>
      </c>
      <c r="E535" s="920" t="s">
        <v>366</v>
      </c>
      <c r="F535" s="920"/>
      <c r="G535" s="921" t="s">
        <v>131</v>
      </c>
      <c r="H535" s="975">
        <v>57</v>
      </c>
      <c r="I535" s="922">
        <v>4097300</v>
      </c>
      <c r="J535" s="922">
        <v>0</v>
      </c>
      <c r="K535" s="922">
        <v>0</v>
      </c>
      <c r="L535" s="922">
        <v>0</v>
      </c>
      <c r="M535" s="922">
        <v>2605880</v>
      </c>
      <c r="N535" s="922">
        <v>0</v>
      </c>
      <c r="O535" s="922">
        <v>0</v>
      </c>
      <c r="P535" s="922">
        <v>0</v>
      </c>
      <c r="Q535" s="922">
        <v>0</v>
      </c>
      <c r="R535" s="922">
        <v>0</v>
      </c>
      <c r="S535" s="924">
        <v>1491420</v>
      </c>
    </row>
    <row r="536" spans="1:19">
      <c r="A536" s="917" t="s">
        <v>126</v>
      </c>
      <c r="B536" s="918" t="s">
        <v>45</v>
      </c>
      <c r="C536" s="919" t="s">
        <v>671</v>
      </c>
      <c r="D536" s="918" t="s">
        <v>359</v>
      </c>
      <c r="E536" s="920" t="s">
        <v>360</v>
      </c>
      <c r="F536" s="920"/>
      <c r="G536" s="921" t="s">
        <v>129</v>
      </c>
      <c r="H536" s="975">
        <v>40</v>
      </c>
      <c r="I536" s="922">
        <v>0</v>
      </c>
      <c r="J536" s="922">
        <v>0</v>
      </c>
      <c r="K536" s="922">
        <v>0</v>
      </c>
      <c r="L536" s="922">
        <v>0</v>
      </c>
      <c r="M536" s="922">
        <v>0</v>
      </c>
      <c r="N536" s="922">
        <v>0</v>
      </c>
      <c r="O536" s="922">
        <v>0</v>
      </c>
      <c r="P536" s="922">
        <v>0</v>
      </c>
      <c r="Q536" s="922">
        <v>0</v>
      </c>
      <c r="R536" s="922">
        <v>0</v>
      </c>
      <c r="S536" s="924">
        <v>0</v>
      </c>
    </row>
    <row r="537" spans="1:19">
      <c r="A537" s="917" t="s">
        <v>126</v>
      </c>
      <c r="B537" s="918" t="s">
        <v>45</v>
      </c>
      <c r="C537" s="919" t="s">
        <v>671</v>
      </c>
      <c r="D537" s="918" t="s">
        <v>359</v>
      </c>
      <c r="E537" s="920" t="s">
        <v>360</v>
      </c>
      <c r="F537" s="920"/>
      <c r="G537" s="921" t="s">
        <v>130</v>
      </c>
      <c r="H537" s="975">
        <v>40</v>
      </c>
      <c r="I537" s="922">
        <v>13897666</v>
      </c>
      <c r="J537" s="922">
        <v>0</v>
      </c>
      <c r="K537" s="922">
        <v>0</v>
      </c>
      <c r="L537" s="922">
        <v>0</v>
      </c>
      <c r="M537" s="922">
        <v>8594528</v>
      </c>
      <c r="N537" s="922">
        <v>527451</v>
      </c>
      <c r="O537" s="922">
        <v>4775687</v>
      </c>
      <c r="P537" s="922">
        <v>0</v>
      </c>
      <c r="Q537" s="922">
        <v>0</v>
      </c>
      <c r="R537" s="922">
        <v>0</v>
      </c>
      <c r="S537" s="924">
        <v>0</v>
      </c>
    </row>
    <row r="538" spans="1:19">
      <c r="A538" s="917" t="s">
        <v>126</v>
      </c>
      <c r="B538" s="918" t="s">
        <v>45</v>
      </c>
      <c r="C538" s="919" t="s">
        <v>671</v>
      </c>
      <c r="D538" s="918" t="s">
        <v>359</v>
      </c>
      <c r="E538" s="920" t="s">
        <v>360</v>
      </c>
      <c r="F538" s="920"/>
      <c r="G538" s="921" t="s">
        <v>131</v>
      </c>
      <c r="H538" s="975">
        <v>43</v>
      </c>
      <c r="I538" s="922">
        <v>1203596</v>
      </c>
      <c r="J538" s="922">
        <v>0</v>
      </c>
      <c r="K538" s="922">
        <v>0</v>
      </c>
      <c r="L538" s="922">
        <v>0</v>
      </c>
      <c r="M538" s="922">
        <v>676145</v>
      </c>
      <c r="N538" s="922">
        <v>527451</v>
      </c>
      <c r="O538" s="922">
        <v>0</v>
      </c>
      <c r="P538" s="922">
        <v>0</v>
      </c>
      <c r="Q538" s="922">
        <v>0</v>
      </c>
      <c r="R538" s="922">
        <v>0</v>
      </c>
      <c r="S538" s="924">
        <v>0</v>
      </c>
    </row>
    <row r="539" spans="1:19">
      <c r="A539" s="917" t="s">
        <v>126</v>
      </c>
      <c r="B539" s="918" t="s">
        <v>45</v>
      </c>
      <c r="C539" s="919" t="s">
        <v>671</v>
      </c>
      <c r="D539" s="918" t="s">
        <v>361</v>
      </c>
      <c r="E539" s="920" t="s">
        <v>362</v>
      </c>
      <c r="F539" s="920"/>
      <c r="G539" s="921" t="s">
        <v>129</v>
      </c>
      <c r="H539" s="975">
        <v>100</v>
      </c>
      <c r="I539" s="922">
        <v>0</v>
      </c>
      <c r="J539" s="922">
        <v>0</v>
      </c>
      <c r="K539" s="922">
        <v>0</v>
      </c>
      <c r="L539" s="922">
        <v>0</v>
      </c>
      <c r="M539" s="922">
        <v>0</v>
      </c>
      <c r="N539" s="922">
        <v>0</v>
      </c>
      <c r="O539" s="922">
        <v>0</v>
      </c>
      <c r="P539" s="922">
        <v>0</v>
      </c>
      <c r="Q539" s="922">
        <v>0</v>
      </c>
      <c r="R539" s="922">
        <v>0</v>
      </c>
      <c r="S539" s="924">
        <v>0</v>
      </c>
    </row>
    <row r="540" spans="1:19">
      <c r="A540" s="917" t="s">
        <v>126</v>
      </c>
      <c r="B540" s="918" t="s">
        <v>45</v>
      </c>
      <c r="C540" s="919" t="s">
        <v>671</v>
      </c>
      <c r="D540" s="918" t="s">
        <v>361</v>
      </c>
      <c r="E540" s="920" t="s">
        <v>362</v>
      </c>
      <c r="F540" s="920"/>
      <c r="G540" s="921" t="s">
        <v>130</v>
      </c>
      <c r="H540" s="975">
        <v>100</v>
      </c>
      <c r="I540" s="922">
        <v>4358844</v>
      </c>
      <c r="J540" s="922">
        <v>0</v>
      </c>
      <c r="K540" s="922">
        <v>0</v>
      </c>
      <c r="L540" s="922">
        <v>0</v>
      </c>
      <c r="M540" s="922">
        <v>800000</v>
      </c>
      <c r="N540" s="922">
        <v>700000</v>
      </c>
      <c r="O540" s="922">
        <v>2858844</v>
      </c>
      <c r="P540" s="922">
        <v>0</v>
      </c>
      <c r="Q540" s="922">
        <v>0</v>
      </c>
      <c r="R540" s="922">
        <v>0</v>
      </c>
      <c r="S540" s="924">
        <v>0</v>
      </c>
    </row>
    <row r="541" spans="1:19">
      <c r="A541" s="917" t="s">
        <v>126</v>
      </c>
      <c r="B541" s="918" t="s">
        <v>45</v>
      </c>
      <c r="C541" s="919" t="s">
        <v>671</v>
      </c>
      <c r="D541" s="918" t="s">
        <v>361</v>
      </c>
      <c r="E541" s="920" t="s">
        <v>362</v>
      </c>
      <c r="F541" s="920"/>
      <c r="G541" s="921" t="s">
        <v>131</v>
      </c>
      <c r="H541" s="975">
        <v>114</v>
      </c>
      <c r="I541" s="922">
        <v>3812578</v>
      </c>
      <c r="J541" s="922">
        <v>0</v>
      </c>
      <c r="K541" s="922">
        <v>0</v>
      </c>
      <c r="L541" s="922">
        <v>0</v>
      </c>
      <c r="M541" s="922">
        <v>664719</v>
      </c>
      <c r="N541" s="922">
        <v>538808</v>
      </c>
      <c r="O541" s="922">
        <v>2609051</v>
      </c>
      <c r="P541" s="922">
        <v>0</v>
      </c>
      <c r="Q541" s="922">
        <v>0</v>
      </c>
      <c r="R541" s="922">
        <v>0</v>
      </c>
      <c r="S541" s="924">
        <v>0</v>
      </c>
    </row>
    <row r="542" spans="1:19" ht="22.5">
      <c r="A542" s="917" t="s">
        <v>126</v>
      </c>
      <c r="B542" s="918" t="s">
        <v>45</v>
      </c>
      <c r="C542" s="919" t="s">
        <v>671</v>
      </c>
      <c r="D542" s="918" t="s">
        <v>363</v>
      </c>
      <c r="E542" s="920" t="s">
        <v>364</v>
      </c>
      <c r="F542" s="920"/>
      <c r="G542" s="921" t="s">
        <v>129</v>
      </c>
      <c r="H542" s="975">
        <v>47</v>
      </c>
      <c r="I542" s="922">
        <v>0</v>
      </c>
      <c r="J542" s="922">
        <v>0</v>
      </c>
      <c r="K542" s="922">
        <v>0</v>
      </c>
      <c r="L542" s="922">
        <v>0</v>
      </c>
      <c r="M542" s="922">
        <v>0</v>
      </c>
      <c r="N542" s="922">
        <v>0</v>
      </c>
      <c r="O542" s="922">
        <v>0</v>
      </c>
      <c r="P542" s="922">
        <v>0</v>
      </c>
      <c r="Q542" s="922">
        <v>0</v>
      </c>
      <c r="R542" s="922">
        <v>0</v>
      </c>
      <c r="S542" s="924">
        <v>0</v>
      </c>
    </row>
    <row r="543" spans="1:19" ht="22.5">
      <c r="A543" s="917" t="s">
        <v>126</v>
      </c>
      <c r="B543" s="918" t="s">
        <v>45</v>
      </c>
      <c r="C543" s="919" t="s">
        <v>671</v>
      </c>
      <c r="D543" s="918" t="s">
        <v>363</v>
      </c>
      <c r="E543" s="920" t="s">
        <v>364</v>
      </c>
      <c r="F543" s="920"/>
      <c r="G543" s="921" t="s">
        <v>130</v>
      </c>
      <c r="H543" s="975">
        <v>47</v>
      </c>
      <c r="I543" s="922">
        <v>1575853</v>
      </c>
      <c r="J543" s="922">
        <v>0</v>
      </c>
      <c r="K543" s="922">
        <v>0</v>
      </c>
      <c r="L543" s="922">
        <v>0</v>
      </c>
      <c r="M543" s="922">
        <v>0</v>
      </c>
      <c r="N543" s="922">
        <v>0</v>
      </c>
      <c r="O543" s="922">
        <v>1575853</v>
      </c>
      <c r="P543" s="922">
        <v>0</v>
      </c>
      <c r="Q543" s="922">
        <v>0</v>
      </c>
      <c r="R543" s="922">
        <v>0</v>
      </c>
      <c r="S543" s="924">
        <v>0</v>
      </c>
    </row>
    <row r="544" spans="1:19" ht="22.5">
      <c r="A544" s="917" t="s">
        <v>126</v>
      </c>
      <c r="B544" s="918" t="s">
        <v>45</v>
      </c>
      <c r="C544" s="919" t="s">
        <v>671</v>
      </c>
      <c r="D544" s="918" t="s">
        <v>363</v>
      </c>
      <c r="E544" s="920" t="s">
        <v>364</v>
      </c>
      <c r="F544" s="920"/>
      <c r="G544" s="921" t="s">
        <v>131</v>
      </c>
      <c r="H544" s="975">
        <v>60</v>
      </c>
      <c r="I544" s="922">
        <v>772204</v>
      </c>
      <c r="J544" s="922">
        <v>0</v>
      </c>
      <c r="K544" s="922">
        <v>0</v>
      </c>
      <c r="L544" s="922">
        <v>0</v>
      </c>
      <c r="M544" s="922">
        <v>0</v>
      </c>
      <c r="N544" s="922">
        <v>0</v>
      </c>
      <c r="O544" s="922">
        <v>772204</v>
      </c>
      <c r="P544" s="922">
        <v>0</v>
      </c>
      <c r="Q544" s="922">
        <v>0</v>
      </c>
      <c r="R544" s="922">
        <v>0</v>
      </c>
      <c r="S544" s="924">
        <v>0</v>
      </c>
    </row>
    <row r="545" spans="1:19">
      <c r="A545" s="917" t="s">
        <v>126</v>
      </c>
      <c r="B545" s="918" t="s">
        <v>45</v>
      </c>
      <c r="C545" s="919" t="s">
        <v>671</v>
      </c>
      <c r="D545" s="918" t="s">
        <v>369</v>
      </c>
      <c r="E545" s="920" t="s">
        <v>370</v>
      </c>
      <c r="F545" s="920"/>
      <c r="G545" s="921" t="s">
        <v>129</v>
      </c>
      <c r="H545" s="975">
        <v>15500</v>
      </c>
      <c r="I545" s="922">
        <v>0</v>
      </c>
      <c r="J545" s="922">
        <v>0</v>
      </c>
      <c r="K545" s="922">
        <v>0</v>
      </c>
      <c r="L545" s="922">
        <v>0</v>
      </c>
      <c r="M545" s="922">
        <v>0</v>
      </c>
      <c r="N545" s="922">
        <v>0</v>
      </c>
      <c r="O545" s="922">
        <v>0</v>
      </c>
      <c r="P545" s="922">
        <v>0</v>
      </c>
      <c r="Q545" s="922">
        <v>0</v>
      </c>
      <c r="R545" s="922">
        <v>0</v>
      </c>
      <c r="S545" s="924">
        <v>0</v>
      </c>
    </row>
    <row r="546" spans="1:19">
      <c r="A546" s="917" t="s">
        <v>126</v>
      </c>
      <c r="B546" s="918" t="s">
        <v>45</v>
      </c>
      <c r="C546" s="919" t="s">
        <v>671</v>
      </c>
      <c r="D546" s="918" t="s">
        <v>369</v>
      </c>
      <c r="E546" s="920" t="s">
        <v>370</v>
      </c>
      <c r="F546" s="920"/>
      <c r="G546" s="921" t="s">
        <v>130</v>
      </c>
      <c r="H546" s="975">
        <v>15500</v>
      </c>
      <c r="I546" s="922">
        <v>308113144</v>
      </c>
      <c r="J546" s="922">
        <v>0</v>
      </c>
      <c r="K546" s="922">
        <v>0</v>
      </c>
      <c r="L546" s="922">
        <v>0</v>
      </c>
      <c r="M546" s="922">
        <v>174353634</v>
      </c>
      <c r="N546" s="922">
        <v>31512679</v>
      </c>
      <c r="O546" s="922">
        <v>77079667</v>
      </c>
      <c r="P546" s="922">
        <v>0</v>
      </c>
      <c r="Q546" s="922">
        <v>0</v>
      </c>
      <c r="R546" s="922">
        <v>0</v>
      </c>
      <c r="S546" s="924">
        <v>25167164</v>
      </c>
    </row>
    <row r="547" spans="1:19">
      <c r="A547" s="917" t="s">
        <v>126</v>
      </c>
      <c r="B547" s="918" t="s">
        <v>45</v>
      </c>
      <c r="C547" s="919" t="s">
        <v>671</v>
      </c>
      <c r="D547" s="918" t="s">
        <v>369</v>
      </c>
      <c r="E547" s="920" t="s">
        <v>370</v>
      </c>
      <c r="F547" s="920"/>
      <c r="G547" s="921" t="s">
        <v>131</v>
      </c>
      <c r="H547" s="975">
        <v>15459</v>
      </c>
      <c r="I547" s="922">
        <v>291493688.19999999</v>
      </c>
      <c r="J547" s="922">
        <v>0</v>
      </c>
      <c r="K547" s="922">
        <v>0</v>
      </c>
      <c r="L547" s="922">
        <v>0</v>
      </c>
      <c r="M547" s="922">
        <v>170903231</v>
      </c>
      <c r="N547" s="922">
        <v>28962880</v>
      </c>
      <c r="O547" s="922">
        <v>66781978.600000001</v>
      </c>
      <c r="P547" s="922">
        <v>0</v>
      </c>
      <c r="Q547" s="922">
        <v>0</v>
      </c>
      <c r="R547" s="922">
        <v>0</v>
      </c>
      <c r="S547" s="924">
        <v>24845598.600000001</v>
      </c>
    </row>
    <row r="548" spans="1:19" ht="22.5">
      <c r="A548" s="917" t="s">
        <v>126</v>
      </c>
      <c r="B548" s="918" t="s">
        <v>45</v>
      </c>
      <c r="C548" s="919" t="s">
        <v>671</v>
      </c>
      <c r="D548" s="918" t="s">
        <v>387</v>
      </c>
      <c r="E548" s="920" t="s">
        <v>388</v>
      </c>
      <c r="F548" s="920"/>
      <c r="G548" s="921" t="s">
        <v>129</v>
      </c>
      <c r="H548" s="975">
        <v>7</v>
      </c>
      <c r="I548" s="922">
        <v>51800000</v>
      </c>
      <c r="J548" s="922">
        <v>0</v>
      </c>
      <c r="K548" s="922">
        <v>0</v>
      </c>
      <c r="L548" s="922">
        <v>0</v>
      </c>
      <c r="M548" s="922">
        <v>12200000</v>
      </c>
      <c r="N548" s="922">
        <v>2100000</v>
      </c>
      <c r="O548" s="922">
        <v>37500000</v>
      </c>
      <c r="P548" s="922">
        <v>0</v>
      </c>
      <c r="Q548" s="922">
        <v>0</v>
      </c>
      <c r="R548" s="922">
        <v>0</v>
      </c>
      <c r="S548" s="924">
        <v>0</v>
      </c>
    </row>
    <row r="549" spans="1:19" ht="22.5">
      <c r="A549" s="917" t="s">
        <v>126</v>
      </c>
      <c r="B549" s="918" t="s">
        <v>45</v>
      </c>
      <c r="C549" s="919" t="s">
        <v>671</v>
      </c>
      <c r="D549" s="918" t="s">
        <v>387</v>
      </c>
      <c r="E549" s="920" t="s">
        <v>388</v>
      </c>
      <c r="F549" s="920"/>
      <c r="G549" s="921" t="s">
        <v>130</v>
      </c>
      <c r="H549" s="975">
        <v>7</v>
      </c>
      <c r="I549" s="922">
        <v>17951859</v>
      </c>
      <c r="J549" s="922">
        <v>0</v>
      </c>
      <c r="K549" s="922">
        <v>0</v>
      </c>
      <c r="L549" s="922">
        <v>0</v>
      </c>
      <c r="M549" s="922">
        <v>10569096</v>
      </c>
      <c r="N549" s="922">
        <v>1045439</v>
      </c>
      <c r="O549" s="922">
        <v>6337324</v>
      </c>
      <c r="P549" s="922">
        <v>0</v>
      </c>
      <c r="Q549" s="922">
        <v>0</v>
      </c>
      <c r="R549" s="922">
        <v>0</v>
      </c>
      <c r="S549" s="924">
        <v>0</v>
      </c>
    </row>
    <row r="550" spans="1:19" ht="22.5">
      <c r="A550" s="917" t="s">
        <v>126</v>
      </c>
      <c r="B550" s="918" t="s">
        <v>45</v>
      </c>
      <c r="C550" s="919" t="s">
        <v>671</v>
      </c>
      <c r="D550" s="918" t="s">
        <v>387</v>
      </c>
      <c r="E550" s="920" t="s">
        <v>388</v>
      </c>
      <c r="F550" s="920"/>
      <c r="G550" s="921" t="s">
        <v>131</v>
      </c>
      <c r="H550" s="975">
        <v>10</v>
      </c>
      <c r="I550" s="922">
        <v>17951859</v>
      </c>
      <c r="J550" s="922">
        <v>0</v>
      </c>
      <c r="K550" s="922">
        <v>0</v>
      </c>
      <c r="L550" s="922">
        <v>0</v>
      </c>
      <c r="M550" s="922">
        <v>10569096</v>
      </c>
      <c r="N550" s="922">
        <v>1045439</v>
      </c>
      <c r="O550" s="922">
        <v>6337324</v>
      </c>
      <c r="P550" s="922">
        <v>0</v>
      </c>
      <c r="Q550" s="922">
        <v>0</v>
      </c>
      <c r="R550" s="922">
        <v>0</v>
      </c>
      <c r="S550" s="924">
        <v>0</v>
      </c>
    </row>
    <row r="551" spans="1:19" ht="22.5">
      <c r="A551" s="917" t="s">
        <v>126</v>
      </c>
      <c r="B551" s="918" t="s">
        <v>45</v>
      </c>
      <c r="C551" s="919" t="s">
        <v>671</v>
      </c>
      <c r="D551" s="918" t="s">
        <v>374</v>
      </c>
      <c r="E551" s="920" t="s">
        <v>375</v>
      </c>
      <c r="F551" s="920"/>
      <c r="G551" s="921" t="s">
        <v>129</v>
      </c>
      <c r="H551" s="975">
        <v>46</v>
      </c>
      <c r="I551" s="922">
        <v>36920000</v>
      </c>
      <c r="J551" s="922">
        <v>0</v>
      </c>
      <c r="K551" s="922">
        <v>0</v>
      </c>
      <c r="L551" s="922">
        <v>0</v>
      </c>
      <c r="M551" s="922">
        <v>17500000</v>
      </c>
      <c r="N551" s="922">
        <v>2920000</v>
      </c>
      <c r="O551" s="922">
        <v>16500000</v>
      </c>
      <c r="P551" s="922">
        <v>0</v>
      </c>
      <c r="Q551" s="922">
        <v>0</v>
      </c>
      <c r="R551" s="922">
        <v>0</v>
      </c>
      <c r="S551" s="924">
        <v>0</v>
      </c>
    </row>
    <row r="552" spans="1:19" ht="22.5">
      <c r="A552" s="917" t="s">
        <v>126</v>
      </c>
      <c r="B552" s="918" t="s">
        <v>45</v>
      </c>
      <c r="C552" s="919" t="s">
        <v>671</v>
      </c>
      <c r="D552" s="918" t="s">
        <v>374</v>
      </c>
      <c r="E552" s="920" t="s">
        <v>375</v>
      </c>
      <c r="F552" s="920"/>
      <c r="G552" s="921" t="s">
        <v>130</v>
      </c>
      <c r="H552" s="975">
        <v>46</v>
      </c>
      <c r="I552" s="922">
        <v>24808737</v>
      </c>
      <c r="J552" s="922">
        <v>0</v>
      </c>
      <c r="K552" s="922">
        <v>0</v>
      </c>
      <c r="L552" s="922">
        <v>0</v>
      </c>
      <c r="M552" s="922">
        <v>13284490</v>
      </c>
      <c r="N552" s="922">
        <v>2600100</v>
      </c>
      <c r="O552" s="922">
        <v>8924147</v>
      </c>
      <c r="P552" s="922">
        <v>0</v>
      </c>
      <c r="Q552" s="922">
        <v>0</v>
      </c>
      <c r="R552" s="922">
        <v>0</v>
      </c>
      <c r="S552" s="924">
        <v>0</v>
      </c>
    </row>
    <row r="553" spans="1:19" ht="22.5">
      <c r="A553" s="917" t="s">
        <v>126</v>
      </c>
      <c r="B553" s="918" t="s">
        <v>45</v>
      </c>
      <c r="C553" s="919" t="s">
        <v>671</v>
      </c>
      <c r="D553" s="918" t="s">
        <v>374</v>
      </c>
      <c r="E553" s="920" t="s">
        <v>375</v>
      </c>
      <c r="F553" s="920"/>
      <c r="G553" s="921" t="s">
        <v>131</v>
      </c>
      <c r="H553" s="975">
        <v>60</v>
      </c>
      <c r="I553" s="922">
        <v>24808737</v>
      </c>
      <c r="J553" s="922">
        <v>0</v>
      </c>
      <c r="K553" s="922">
        <v>0</v>
      </c>
      <c r="L553" s="922">
        <v>0</v>
      </c>
      <c r="M553" s="922">
        <v>13284490</v>
      </c>
      <c r="N553" s="922">
        <v>2600100</v>
      </c>
      <c r="O553" s="922">
        <v>8924147</v>
      </c>
      <c r="P553" s="922">
        <v>0</v>
      </c>
      <c r="Q553" s="922">
        <v>0</v>
      </c>
      <c r="R553" s="922">
        <v>0</v>
      </c>
      <c r="S553" s="924">
        <v>0</v>
      </c>
    </row>
    <row r="554" spans="1:19">
      <c r="A554" s="917" t="s">
        <v>126</v>
      </c>
      <c r="B554" s="918" t="s">
        <v>45</v>
      </c>
      <c r="C554" s="919" t="s">
        <v>671</v>
      </c>
      <c r="D554" s="918" t="s">
        <v>376</v>
      </c>
      <c r="E554" s="920" t="s">
        <v>377</v>
      </c>
      <c r="F554" s="920"/>
      <c r="G554" s="921" t="s">
        <v>129</v>
      </c>
      <c r="H554" s="975">
        <v>46</v>
      </c>
      <c r="I554" s="922">
        <v>40207000</v>
      </c>
      <c r="J554" s="922">
        <v>0</v>
      </c>
      <c r="K554" s="922">
        <v>0</v>
      </c>
      <c r="L554" s="922">
        <v>0</v>
      </c>
      <c r="M554" s="922">
        <v>18600000</v>
      </c>
      <c r="N554" s="922">
        <v>3107000</v>
      </c>
      <c r="O554" s="922">
        <v>18500000</v>
      </c>
      <c r="P554" s="922">
        <v>0</v>
      </c>
      <c r="Q554" s="922">
        <v>0</v>
      </c>
      <c r="R554" s="922">
        <v>0</v>
      </c>
      <c r="S554" s="924">
        <v>0</v>
      </c>
    </row>
    <row r="555" spans="1:19">
      <c r="A555" s="917" t="s">
        <v>126</v>
      </c>
      <c r="B555" s="918" t="s">
        <v>45</v>
      </c>
      <c r="C555" s="919" t="s">
        <v>671</v>
      </c>
      <c r="D555" s="918" t="s">
        <v>376</v>
      </c>
      <c r="E555" s="920" t="s">
        <v>377</v>
      </c>
      <c r="F555" s="920"/>
      <c r="G555" s="921" t="s">
        <v>130</v>
      </c>
      <c r="H555" s="975">
        <v>57</v>
      </c>
      <c r="I555" s="922">
        <v>17343942</v>
      </c>
      <c r="J555" s="922">
        <v>0</v>
      </c>
      <c r="K555" s="922">
        <v>0</v>
      </c>
      <c r="L555" s="922">
        <v>0</v>
      </c>
      <c r="M555" s="922">
        <v>12229969</v>
      </c>
      <c r="N555" s="922">
        <v>1942747</v>
      </c>
      <c r="O555" s="922">
        <v>3154831</v>
      </c>
      <c r="P555" s="922">
        <v>0</v>
      </c>
      <c r="Q555" s="922">
        <v>0</v>
      </c>
      <c r="R555" s="922">
        <v>0</v>
      </c>
      <c r="S555" s="924">
        <v>16395</v>
      </c>
    </row>
    <row r="556" spans="1:19">
      <c r="A556" s="917" t="s">
        <v>126</v>
      </c>
      <c r="B556" s="918" t="s">
        <v>45</v>
      </c>
      <c r="C556" s="919" t="s">
        <v>671</v>
      </c>
      <c r="D556" s="918" t="s">
        <v>376</v>
      </c>
      <c r="E556" s="920" t="s">
        <v>377</v>
      </c>
      <c r="F556" s="920"/>
      <c r="G556" s="921" t="s">
        <v>131</v>
      </c>
      <c r="H556" s="975">
        <v>57</v>
      </c>
      <c r="I556" s="922">
        <v>17343942</v>
      </c>
      <c r="J556" s="922">
        <v>0</v>
      </c>
      <c r="K556" s="922">
        <v>0</v>
      </c>
      <c r="L556" s="922">
        <v>0</v>
      </c>
      <c r="M556" s="922">
        <v>12229969</v>
      </c>
      <c r="N556" s="922">
        <v>1942747</v>
      </c>
      <c r="O556" s="922">
        <v>3154831</v>
      </c>
      <c r="P556" s="922">
        <v>0</v>
      </c>
      <c r="Q556" s="922">
        <v>0</v>
      </c>
      <c r="R556" s="922">
        <v>0</v>
      </c>
      <c r="S556" s="924">
        <v>16395</v>
      </c>
    </row>
    <row r="557" spans="1:19">
      <c r="A557" s="917" t="s">
        <v>126</v>
      </c>
      <c r="B557" s="918" t="s">
        <v>45</v>
      </c>
      <c r="C557" s="919" t="s">
        <v>671</v>
      </c>
      <c r="D557" s="918" t="s">
        <v>385</v>
      </c>
      <c r="E557" s="920" t="s">
        <v>386</v>
      </c>
      <c r="F557" s="920"/>
      <c r="G557" s="921" t="s">
        <v>129</v>
      </c>
      <c r="H557" s="975">
        <v>100</v>
      </c>
      <c r="I557" s="922">
        <v>16570000</v>
      </c>
      <c r="J557" s="922">
        <v>0</v>
      </c>
      <c r="K557" s="922">
        <v>0</v>
      </c>
      <c r="L557" s="922">
        <v>0</v>
      </c>
      <c r="M557" s="922">
        <v>8200000</v>
      </c>
      <c r="N557" s="922">
        <v>1370000</v>
      </c>
      <c r="O557" s="922">
        <v>7000000</v>
      </c>
      <c r="P557" s="922">
        <v>0</v>
      </c>
      <c r="Q557" s="922">
        <v>0</v>
      </c>
      <c r="R557" s="922">
        <v>0</v>
      </c>
      <c r="S557" s="924">
        <v>0</v>
      </c>
    </row>
    <row r="558" spans="1:19">
      <c r="A558" s="917" t="s">
        <v>126</v>
      </c>
      <c r="B558" s="918" t="s">
        <v>45</v>
      </c>
      <c r="C558" s="919" t="s">
        <v>671</v>
      </c>
      <c r="D558" s="918" t="s">
        <v>385</v>
      </c>
      <c r="E558" s="920" t="s">
        <v>386</v>
      </c>
      <c r="F558" s="920"/>
      <c r="G558" s="921" t="s">
        <v>130</v>
      </c>
      <c r="H558" s="975">
        <v>100</v>
      </c>
      <c r="I558" s="922">
        <v>5038966</v>
      </c>
      <c r="J558" s="922">
        <v>0</v>
      </c>
      <c r="K558" s="922">
        <v>0</v>
      </c>
      <c r="L558" s="922">
        <v>0</v>
      </c>
      <c r="M558" s="922">
        <v>3372809</v>
      </c>
      <c r="N558" s="922">
        <v>525001</v>
      </c>
      <c r="O558" s="922">
        <v>1141156</v>
      </c>
      <c r="P558" s="922">
        <v>0</v>
      </c>
      <c r="Q558" s="922">
        <v>0</v>
      </c>
      <c r="R558" s="922">
        <v>0</v>
      </c>
      <c r="S558" s="924">
        <v>0</v>
      </c>
    </row>
    <row r="559" spans="1:19">
      <c r="A559" s="917" t="s">
        <v>126</v>
      </c>
      <c r="B559" s="918" t="s">
        <v>45</v>
      </c>
      <c r="C559" s="919" t="s">
        <v>671</v>
      </c>
      <c r="D559" s="918" t="s">
        <v>385</v>
      </c>
      <c r="E559" s="920" t="s">
        <v>386</v>
      </c>
      <c r="F559" s="920"/>
      <c r="G559" s="921" t="s">
        <v>131</v>
      </c>
      <c r="H559" s="975">
        <v>144</v>
      </c>
      <c r="I559" s="922">
        <v>5038966</v>
      </c>
      <c r="J559" s="922">
        <v>0</v>
      </c>
      <c r="K559" s="922">
        <v>0</v>
      </c>
      <c r="L559" s="922">
        <v>0</v>
      </c>
      <c r="M559" s="922">
        <v>3372809</v>
      </c>
      <c r="N559" s="922">
        <v>525001</v>
      </c>
      <c r="O559" s="922">
        <v>1141156</v>
      </c>
      <c r="P559" s="922">
        <v>0</v>
      </c>
      <c r="Q559" s="922">
        <v>0</v>
      </c>
      <c r="R559" s="922">
        <v>0</v>
      </c>
      <c r="S559" s="924">
        <v>0</v>
      </c>
    </row>
    <row r="560" spans="1:19">
      <c r="A560" s="917" t="s">
        <v>126</v>
      </c>
      <c r="B560" s="918" t="s">
        <v>45</v>
      </c>
      <c r="C560" s="919" t="s">
        <v>671</v>
      </c>
      <c r="D560" s="918" t="s">
        <v>389</v>
      </c>
      <c r="E560" s="920" t="s">
        <v>360</v>
      </c>
      <c r="F560" s="920"/>
      <c r="G560" s="921" t="s">
        <v>129</v>
      </c>
      <c r="H560" s="975">
        <v>40</v>
      </c>
      <c r="I560" s="922">
        <v>25000000</v>
      </c>
      <c r="J560" s="922">
        <v>0</v>
      </c>
      <c r="K560" s="922">
        <v>0</v>
      </c>
      <c r="L560" s="922">
        <v>0</v>
      </c>
      <c r="M560" s="922">
        <v>14600000</v>
      </c>
      <c r="N560" s="922">
        <v>2400000</v>
      </c>
      <c r="O560" s="922">
        <v>8000000</v>
      </c>
      <c r="P560" s="922">
        <v>0</v>
      </c>
      <c r="Q560" s="922">
        <v>0</v>
      </c>
      <c r="R560" s="922">
        <v>0</v>
      </c>
      <c r="S560" s="924">
        <v>0</v>
      </c>
    </row>
    <row r="561" spans="1:19">
      <c r="A561" s="917" t="s">
        <v>126</v>
      </c>
      <c r="B561" s="918" t="s">
        <v>45</v>
      </c>
      <c r="C561" s="919" t="s">
        <v>671</v>
      </c>
      <c r="D561" s="918" t="s">
        <v>389</v>
      </c>
      <c r="E561" s="920" t="s">
        <v>360</v>
      </c>
      <c r="F561" s="920"/>
      <c r="G561" s="921" t="s">
        <v>130</v>
      </c>
      <c r="H561" s="975">
        <v>40</v>
      </c>
      <c r="I561" s="922">
        <v>4850414</v>
      </c>
      <c r="J561" s="922">
        <v>0</v>
      </c>
      <c r="K561" s="922">
        <v>0</v>
      </c>
      <c r="L561" s="922">
        <v>0</v>
      </c>
      <c r="M561" s="922">
        <v>4505472</v>
      </c>
      <c r="N561" s="922">
        <v>0</v>
      </c>
      <c r="O561" s="922">
        <v>344942</v>
      </c>
      <c r="P561" s="922">
        <v>0</v>
      </c>
      <c r="Q561" s="922">
        <v>0</v>
      </c>
      <c r="R561" s="922">
        <v>0</v>
      </c>
      <c r="S561" s="924">
        <v>0</v>
      </c>
    </row>
    <row r="562" spans="1:19">
      <c r="A562" s="917" t="s">
        <v>126</v>
      </c>
      <c r="B562" s="918" t="s">
        <v>45</v>
      </c>
      <c r="C562" s="919" t="s">
        <v>671</v>
      </c>
      <c r="D562" s="918" t="s">
        <v>389</v>
      </c>
      <c r="E562" s="920" t="s">
        <v>360</v>
      </c>
      <c r="F562" s="920"/>
      <c r="G562" s="921" t="s">
        <v>131</v>
      </c>
      <c r="H562" s="975">
        <v>43</v>
      </c>
      <c r="I562" s="922">
        <v>4850414</v>
      </c>
      <c r="J562" s="922">
        <v>0</v>
      </c>
      <c r="K562" s="922">
        <v>0</v>
      </c>
      <c r="L562" s="922">
        <v>0</v>
      </c>
      <c r="M562" s="922">
        <v>4505472</v>
      </c>
      <c r="N562" s="922">
        <v>0</v>
      </c>
      <c r="O562" s="922">
        <v>344942</v>
      </c>
      <c r="P562" s="922">
        <v>0</v>
      </c>
      <c r="Q562" s="922">
        <v>0</v>
      </c>
      <c r="R562" s="922">
        <v>0</v>
      </c>
      <c r="S562" s="924">
        <v>0</v>
      </c>
    </row>
    <row r="563" spans="1:19">
      <c r="A563" s="917" t="s">
        <v>126</v>
      </c>
      <c r="B563" s="918" t="s">
        <v>45</v>
      </c>
      <c r="C563" s="919" t="s">
        <v>671</v>
      </c>
      <c r="D563" s="918" t="s">
        <v>371</v>
      </c>
      <c r="E563" s="920" t="s">
        <v>372</v>
      </c>
      <c r="F563" s="920"/>
      <c r="G563" s="921" t="s">
        <v>129</v>
      </c>
      <c r="H563" s="975">
        <v>15500</v>
      </c>
      <c r="I563" s="922">
        <v>2632063000</v>
      </c>
      <c r="J563" s="922">
        <v>0</v>
      </c>
      <c r="K563" s="922">
        <v>0</v>
      </c>
      <c r="L563" s="922">
        <v>0</v>
      </c>
      <c r="M563" s="922">
        <v>1962660000</v>
      </c>
      <c r="N563" s="922">
        <v>344403000</v>
      </c>
      <c r="O563" s="922">
        <v>325000000</v>
      </c>
      <c r="P563" s="922">
        <v>0</v>
      </c>
      <c r="Q563" s="922">
        <v>0</v>
      </c>
      <c r="R563" s="922">
        <v>0</v>
      </c>
      <c r="S563" s="924">
        <v>0</v>
      </c>
    </row>
    <row r="564" spans="1:19">
      <c r="A564" s="917" t="s">
        <v>126</v>
      </c>
      <c r="B564" s="918" t="s">
        <v>45</v>
      </c>
      <c r="C564" s="919" t="s">
        <v>671</v>
      </c>
      <c r="D564" s="918" t="s">
        <v>371</v>
      </c>
      <c r="E564" s="920" t="s">
        <v>372</v>
      </c>
      <c r="F564" s="920"/>
      <c r="G564" s="921" t="s">
        <v>130</v>
      </c>
      <c r="H564" s="975">
        <v>15500</v>
      </c>
      <c r="I564" s="922">
        <v>2328265780</v>
      </c>
      <c r="J564" s="922">
        <v>0</v>
      </c>
      <c r="K564" s="922">
        <v>0</v>
      </c>
      <c r="L564" s="922">
        <v>0</v>
      </c>
      <c r="M564" s="922">
        <v>1786947211</v>
      </c>
      <c r="N564" s="922">
        <v>293763330</v>
      </c>
      <c r="O564" s="922">
        <v>244948519</v>
      </c>
      <c r="P564" s="922">
        <v>0</v>
      </c>
      <c r="Q564" s="922">
        <v>0</v>
      </c>
      <c r="R564" s="922">
        <v>0</v>
      </c>
      <c r="S564" s="924">
        <v>2606720</v>
      </c>
    </row>
    <row r="565" spans="1:19">
      <c r="A565" s="917" t="s">
        <v>126</v>
      </c>
      <c r="B565" s="918" t="s">
        <v>45</v>
      </c>
      <c r="C565" s="919" t="s">
        <v>671</v>
      </c>
      <c r="D565" s="918" t="s">
        <v>371</v>
      </c>
      <c r="E565" s="920" t="s">
        <v>372</v>
      </c>
      <c r="F565" s="920"/>
      <c r="G565" s="921" t="s">
        <v>131</v>
      </c>
      <c r="H565" s="975">
        <v>15959</v>
      </c>
      <c r="I565" s="922">
        <v>2328265778.0100002</v>
      </c>
      <c r="J565" s="922">
        <v>0</v>
      </c>
      <c r="K565" s="922">
        <v>0</v>
      </c>
      <c r="L565" s="922">
        <v>0</v>
      </c>
      <c r="M565" s="922">
        <v>1786947211</v>
      </c>
      <c r="N565" s="922">
        <v>293763330</v>
      </c>
      <c r="O565" s="922">
        <v>244948517.00999999</v>
      </c>
      <c r="P565" s="922">
        <v>0</v>
      </c>
      <c r="Q565" s="922">
        <v>0</v>
      </c>
      <c r="R565" s="922">
        <v>0</v>
      </c>
      <c r="S565" s="924">
        <v>2606720</v>
      </c>
    </row>
    <row r="566" spans="1:19">
      <c r="A566" s="917" t="s">
        <v>126</v>
      </c>
      <c r="B566" s="918" t="s">
        <v>45</v>
      </c>
      <c r="C566" s="919" t="s">
        <v>671</v>
      </c>
      <c r="D566" s="918" t="s">
        <v>373</v>
      </c>
      <c r="E566" s="920" t="s">
        <v>368</v>
      </c>
      <c r="F566" s="920"/>
      <c r="G566" s="921" t="s">
        <v>129</v>
      </c>
      <c r="H566" s="975">
        <v>3090</v>
      </c>
      <c r="I566" s="922">
        <v>298640000</v>
      </c>
      <c r="J566" s="922">
        <v>0</v>
      </c>
      <c r="K566" s="922">
        <v>0</v>
      </c>
      <c r="L566" s="922">
        <v>0</v>
      </c>
      <c r="M566" s="922">
        <v>17000</v>
      </c>
      <c r="N566" s="922">
        <v>3000</v>
      </c>
      <c r="O566" s="922">
        <v>0</v>
      </c>
      <c r="P566" s="922">
        <v>0</v>
      </c>
      <c r="Q566" s="922">
        <v>0</v>
      </c>
      <c r="R566" s="922">
        <v>0</v>
      </c>
      <c r="S566" s="924">
        <v>298620000</v>
      </c>
    </row>
    <row r="567" spans="1:19">
      <c r="A567" s="917" t="s">
        <v>126</v>
      </c>
      <c r="B567" s="918" t="s">
        <v>45</v>
      </c>
      <c r="C567" s="919" t="s">
        <v>671</v>
      </c>
      <c r="D567" s="918" t="s">
        <v>373</v>
      </c>
      <c r="E567" s="920" t="s">
        <v>368</v>
      </c>
      <c r="F567" s="920"/>
      <c r="G567" s="921" t="s">
        <v>130</v>
      </c>
      <c r="H567" s="975">
        <v>3090</v>
      </c>
      <c r="I567" s="922">
        <v>249025619</v>
      </c>
      <c r="J567" s="922">
        <v>0</v>
      </c>
      <c r="K567" s="922">
        <v>0</v>
      </c>
      <c r="L567" s="922">
        <v>0</v>
      </c>
      <c r="M567" s="922">
        <v>0</v>
      </c>
      <c r="N567" s="922">
        <v>0</v>
      </c>
      <c r="O567" s="922">
        <v>7711245</v>
      </c>
      <c r="P567" s="922">
        <v>0</v>
      </c>
      <c r="Q567" s="922">
        <v>0</v>
      </c>
      <c r="R567" s="922">
        <v>0</v>
      </c>
      <c r="S567" s="924">
        <v>241314374</v>
      </c>
    </row>
    <row r="568" spans="1:19">
      <c r="A568" s="917" t="s">
        <v>126</v>
      </c>
      <c r="B568" s="918" t="s">
        <v>45</v>
      </c>
      <c r="C568" s="919" t="s">
        <v>671</v>
      </c>
      <c r="D568" s="918" t="s">
        <v>373</v>
      </c>
      <c r="E568" s="920" t="s">
        <v>368</v>
      </c>
      <c r="F568" s="920"/>
      <c r="G568" s="921" t="s">
        <v>131</v>
      </c>
      <c r="H568" s="975">
        <v>4741</v>
      </c>
      <c r="I568" s="922">
        <v>249025619</v>
      </c>
      <c r="J568" s="922">
        <v>0</v>
      </c>
      <c r="K568" s="922">
        <v>0</v>
      </c>
      <c r="L568" s="922">
        <v>0</v>
      </c>
      <c r="M568" s="922">
        <v>0</v>
      </c>
      <c r="N568" s="922">
        <v>0</v>
      </c>
      <c r="O568" s="922">
        <v>7711245</v>
      </c>
      <c r="P568" s="922">
        <v>0</v>
      </c>
      <c r="Q568" s="922">
        <v>0</v>
      </c>
      <c r="R568" s="922">
        <v>0</v>
      </c>
      <c r="S568" s="924">
        <v>241314374</v>
      </c>
    </row>
    <row r="569" spans="1:19">
      <c r="A569" s="917" t="s">
        <v>126</v>
      </c>
      <c r="B569" s="918" t="s">
        <v>45</v>
      </c>
      <c r="C569" s="919" t="s">
        <v>671</v>
      </c>
      <c r="D569" s="918" t="s">
        <v>392</v>
      </c>
      <c r="E569" s="920" t="s">
        <v>358</v>
      </c>
      <c r="F569" s="920"/>
      <c r="G569" s="921" t="s">
        <v>129</v>
      </c>
      <c r="H569" s="975">
        <v>10</v>
      </c>
      <c r="I569" s="922">
        <v>16300000</v>
      </c>
      <c r="J569" s="922">
        <v>0</v>
      </c>
      <c r="K569" s="922">
        <v>0</v>
      </c>
      <c r="L569" s="922">
        <v>0</v>
      </c>
      <c r="M569" s="922">
        <v>8400000</v>
      </c>
      <c r="N569" s="922">
        <v>1400000</v>
      </c>
      <c r="O569" s="922">
        <v>6500000</v>
      </c>
      <c r="P569" s="922">
        <v>0</v>
      </c>
      <c r="Q569" s="922">
        <v>0</v>
      </c>
      <c r="R569" s="922">
        <v>0</v>
      </c>
      <c r="S569" s="924">
        <v>0</v>
      </c>
    </row>
    <row r="570" spans="1:19">
      <c r="A570" s="917" t="s">
        <v>126</v>
      </c>
      <c r="B570" s="918" t="s">
        <v>45</v>
      </c>
      <c r="C570" s="919" t="s">
        <v>671</v>
      </c>
      <c r="D570" s="918" t="s">
        <v>392</v>
      </c>
      <c r="E570" s="920" t="s">
        <v>358</v>
      </c>
      <c r="F570" s="920"/>
      <c r="G570" s="921" t="s">
        <v>130</v>
      </c>
      <c r="H570" s="975">
        <v>10</v>
      </c>
      <c r="I570" s="922">
        <v>0</v>
      </c>
      <c r="J570" s="922">
        <v>0</v>
      </c>
      <c r="K570" s="922">
        <v>0</v>
      </c>
      <c r="L570" s="922">
        <v>0</v>
      </c>
      <c r="M570" s="922">
        <v>0</v>
      </c>
      <c r="N570" s="922">
        <v>0</v>
      </c>
      <c r="O570" s="922">
        <v>0</v>
      </c>
      <c r="P570" s="922">
        <v>0</v>
      </c>
      <c r="Q570" s="922">
        <v>0</v>
      </c>
      <c r="R570" s="922">
        <v>0</v>
      </c>
      <c r="S570" s="924">
        <v>0</v>
      </c>
    </row>
    <row r="571" spans="1:19">
      <c r="A571" s="917" t="s">
        <v>126</v>
      </c>
      <c r="B571" s="918" t="s">
        <v>45</v>
      </c>
      <c r="C571" s="919" t="s">
        <v>671</v>
      </c>
      <c r="D571" s="918" t="s">
        <v>392</v>
      </c>
      <c r="E571" s="920" t="s">
        <v>358</v>
      </c>
      <c r="F571" s="920"/>
      <c r="G571" s="921" t="s">
        <v>131</v>
      </c>
      <c r="H571" s="975">
        <v>9</v>
      </c>
      <c r="I571" s="922">
        <v>0</v>
      </c>
      <c r="J571" s="922">
        <v>0</v>
      </c>
      <c r="K571" s="922">
        <v>0</v>
      </c>
      <c r="L571" s="922">
        <v>0</v>
      </c>
      <c r="M571" s="922">
        <v>0</v>
      </c>
      <c r="N571" s="922">
        <v>0</v>
      </c>
      <c r="O571" s="922">
        <v>0</v>
      </c>
      <c r="P571" s="922">
        <v>0</v>
      </c>
      <c r="Q571" s="922">
        <v>0</v>
      </c>
      <c r="R571" s="922">
        <v>0</v>
      </c>
      <c r="S571" s="924">
        <v>0</v>
      </c>
    </row>
    <row r="572" spans="1:19">
      <c r="A572" s="917" t="s">
        <v>126</v>
      </c>
      <c r="B572" s="918" t="s">
        <v>45</v>
      </c>
      <c r="C572" s="919" t="s">
        <v>671</v>
      </c>
      <c r="D572" s="918" t="s">
        <v>390</v>
      </c>
      <c r="E572" s="920" t="s">
        <v>391</v>
      </c>
      <c r="F572" s="920"/>
      <c r="G572" s="921" t="s">
        <v>129</v>
      </c>
      <c r="H572" s="975">
        <v>2070</v>
      </c>
      <c r="I572" s="922">
        <v>14500000</v>
      </c>
      <c r="J572" s="922">
        <v>0</v>
      </c>
      <c r="K572" s="922">
        <v>0</v>
      </c>
      <c r="L572" s="922">
        <v>0</v>
      </c>
      <c r="M572" s="922">
        <v>0</v>
      </c>
      <c r="N572" s="922">
        <v>0</v>
      </c>
      <c r="O572" s="922">
        <v>0</v>
      </c>
      <c r="P572" s="922">
        <v>0</v>
      </c>
      <c r="Q572" s="922">
        <v>0</v>
      </c>
      <c r="R572" s="922">
        <v>0</v>
      </c>
      <c r="S572" s="924">
        <v>14500000</v>
      </c>
    </row>
    <row r="573" spans="1:19">
      <c r="A573" s="917" t="s">
        <v>126</v>
      </c>
      <c r="B573" s="918" t="s">
        <v>45</v>
      </c>
      <c r="C573" s="919" t="s">
        <v>671</v>
      </c>
      <c r="D573" s="918" t="s">
        <v>390</v>
      </c>
      <c r="E573" s="920" t="s">
        <v>391</v>
      </c>
      <c r="F573" s="920"/>
      <c r="G573" s="921" t="s">
        <v>130</v>
      </c>
      <c r="H573" s="975">
        <v>2070</v>
      </c>
      <c r="I573" s="922">
        <v>0</v>
      </c>
      <c r="J573" s="922">
        <v>0</v>
      </c>
      <c r="K573" s="922">
        <v>0</v>
      </c>
      <c r="L573" s="922">
        <v>0</v>
      </c>
      <c r="M573" s="922">
        <v>0</v>
      </c>
      <c r="N573" s="922">
        <v>0</v>
      </c>
      <c r="O573" s="922">
        <v>0</v>
      </c>
      <c r="P573" s="922">
        <v>0</v>
      </c>
      <c r="Q573" s="922">
        <v>0</v>
      </c>
      <c r="R573" s="922">
        <v>0</v>
      </c>
      <c r="S573" s="924">
        <v>0</v>
      </c>
    </row>
    <row r="574" spans="1:19">
      <c r="A574" s="917" t="s">
        <v>126</v>
      </c>
      <c r="B574" s="918" t="s">
        <v>45</v>
      </c>
      <c r="C574" s="919" t="s">
        <v>671</v>
      </c>
      <c r="D574" s="918" t="s">
        <v>390</v>
      </c>
      <c r="E574" s="920" t="s">
        <v>391</v>
      </c>
      <c r="F574" s="920"/>
      <c r="G574" s="921" t="s">
        <v>131</v>
      </c>
      <c r="H574" s="975">
        <v>3820</v>
      </c>
      <c r="I574" s="922">
        <v>0</v>
      </c>
      <c r="J574" s="922">
        <v>0</v>
      </c>
      <c r="K574" s="922">
        <v>0</v>
      </c>
      <c r="L574" s="922">
        <v>0</v>
      </c>
      <c r="M574" s="922">
        <v>0</v>
      </c>
      <c r="N574" s="922">
        <v>0</v>
      </c>
      <c r="O574" s="922">
        <v>0</v>
      </c>
      <c r="P574" s="922">
        <v>0</v>
      </c>
      <c r="Q574" s="922">
        <v>0</v>
      </c>
      <c r="R574" s="922">
        <v>0</v>
      </c>
      <c r="S574" s="924">
        <v>0</v>
      </c>
    </row>
    <row r="575" spans="1:19">
      <c r="A575" s="917" t="s">
        <v>126</v>
      </c>
      <c r="B575" s="918" t="s">
        <v>45</v>
      </c>
      <c r="C575" s="919" t="s">
        <v>671</v>
      </c>
      <c r="D575" s="918" t="s">
        <v>280</v>
      </c>
      <c r="E575" s="920" t="s">
        <v>281</v>
      </c>
      <c r="F575" s="920"/>
      <c r="G575" s="921" t="s">
        <v>129</v>
      </c>
      <c r="H575" s="975">
        <v>0</v>
      </c>
      <c r="I575" s="922">
        <v>30000000</v>
      </c>
      <c r="J575" s="922">
        <v>30000000</v>
      </c>
      <c r="K575" s="922">
        <v>0</v>
      </c>
      <c r="L575" s="922">
        <v>0</v>
      </c>
      <c r="M575" s="922">
        <v>0</v>
      </c>
      <c r="N575" s="922">
        <v>0</v>
      </c>
      <c r="O575" s="922">
        <v>0</v>
      </c>
      <c r="P575" s="922">
        <v>0</v>
      </c>
      <c r="Q575" s="922">
        <v>0</v>
      </c>
      <c r="R575" s="922">
        <v>0</v>
      </c>
      <c r="S575" s="924">
        <v>0</v>
      </c>
    </row>
    <row r="576" spans="1:19">
      <c r="A576" s="917" t="s">
        <v>126</v>
      </c>
      <c r="B576" s="918" t="s">
        <v>45</v>
      </c>
      <c r="C576" s="919" t="s">
        <v>671</v>
      </c>
      <c r="D576" s="918" t="s">
        <v>280</v>
      </c>
      <c r="E576" s="920" t="s">
        <v>281</v>
      </c>
      <c r="F576" s="920"/>
      <c r="G576" s="921" t="s">
        <v>130</v>
      </c>
      <c r="H576" s="975">
        <v>0</v>
      </c>
      <c r="I576" s="922">
        <v>0</v>
      </c>
      <c r="J576" s="922">
        <v>0</v>
      </c>
      <c r="K576" s="922">
        <v>0</v>
      </c>
      <c r="L576" s="922">
        <v>0</v>
      </c>
      <c r="M576" s="922">
        <v>0</v>
      </c>
      <c r="N576" s="922">
        <v>0</v>
      </c>
      <c r="O576" s="922">
        <v>0</v>
      </c>
      <c r="P576" s="922">
        <v>0</v>
      </c>
      <c r="Q576" s="922">
        <v>0</v>
      </c>
      <c r="R576" s="922">
        <v>0</v>
      </c>
      <c r="S576" s="924">
        <v>0</v>
      </c>
    </row>
    <row r="577" spans="1:19">
      <c r="A577" s="917" t="s">
        <v>126</v>
      </c>
      <c r="B577" s="918" t="s">
        <v>45</v>
      </c>
      <c r="C577" s="919" t="s">
        <v>671</v>
      </c>
      <c r="D577" s="918" t="s">
        <v>280</v>
      </c>
      <c r="E577" s="920" t="s">
        <v>281</v>
      </c>
      <c r="F577" s="920"/>
      <c r="G577" s="921" t="s">
        <v>131</v>
      </c>
      <c r="H577" s="975">
        <v>0</v>
      </c>
      <c r="I577" s="922">
        <v>0</v>
      </c>
      <c r="J577" s="922">
        <v>0</v>
      </c>
      <c r="K577" s="922">
        <v>0</v>
      </c>
      <c r="L577" s="922">
        <v>0</v>
      </c>
      <c r="M577" s="922">
        <v>0</v>
      </c>
      <c r="N577" s="922">
        <v>0</v>
      </c>
      <c r="O577" s="922">
        <v>0</v>
      </c>
      <c r="P577" s="922">
        <v>0</v>
      </c>
      <c r="Q577" s="922">
        <v>0</v>
      </c>
      <c r="R577" s="922">
        <v>0</v>
      </c>
      <c r="S577" s="924">
        <v>0</v>
      </c>
    </row>
    <row r="578" spans="1:19" ht="22.5">
      <c r="A578" s="917" t="s">
        <v>126</v>
      </c>
      <c r="B578" s="918" t="s">
        <v>45</v>
      </c>
      <c r="C578" s="919" t="s">
        <v>671</v>
      </c>
      <c r="D578" s="918" t="s">
        <v>429</v>
      </c>
      <c r="E578" s="920" t="s">
        <v>430</v>
      </c>
      <c r="F578" s="920"/>
      <c r="G578" s="921" t="s">
        <v>129</v>
      </c>
      <c r="H578" s="975">
        <v>1</v>
      </c>
      <c r="I578" s="922">
        <v>51952000</v>
      </c>
      <c r="J578" s="922">
        <v>0</v>
      </c>
      <c r="K578" s="922">
        <v>51952000</v>
      </c>
      <c r="L578" s="922">
        <v>0</v>
      </c>
      <c r="M578" s="922">
        <v>0</v>
      </c>
      <c r="N578" s="922">
        <v>0</v>
      </c>
      <c r="O578" s="922">
        <v>0</v>
      </c>
      <c r="P578" s="922">
        <v>0</v>
      </c>
      <c r="Q578" s="922">
        <v>0</v>
      </c>
      <c r="R578" s="922">
        <v>0</v>
      </c>
      <c r="S578" s="924">
        <v>0</v>
      </c>
    </row>
    <row r="579" spans="1:19" ht="22.5">
      <c r="A579" s="917" t="s">
        <v>126</v>
      </c>
      <c r="B579" s="918" t="s">
        <v>45</v>
      </c>
      <c r="C579" s="919" t="s">
        <v>671</v>
      </c>
      <c r="D579" s="918" t="s">
        <v>429</v>
      </c>
      <c r="E579" s="920" t="s">
        <v>430</v>
      </c>
      <c r="F579" s="920"/>
      <c r="G579" s="921" t="s">
        <v>130</v>
      </c>
      <c r="H579" s="975">
        <v>1</v>
      </c>
      <c r="I579" s="922">
        <v>0</v>
      </c>
      <c r="J579" s="922">
        <v>0</v>
      </c>
      <c r="K579" s="922">
        <v>0</v>
      </c>
      <c r="L579" s="922">
        <v>0</v>
      </c>
      <c r="M579" s="922">
        <v>0</v>
      </c>
      <c r="N579" s="922">
        <v>0</v>
      </c>
      <c r="O579" s="922">
        <v>0</v>
      </c>
      <c r="P579" s="922">
        <v>0</v>
      </c>
      <c r="Q579" s="922">
        <v>0</v>
      </c>
      <c r="R579" s="922">
        <v>0</v>
      </c>
      <c r="S579" s="924">
        <v>0</v>
      </c>
    </row>
    <row r="580" spans="1:19" ht="22.5">
      <c r="A580" s="917" t="s">
        <v>126</v>
      </c>
      <c r="B580" s="918" t="s">
        <v>45</v>
      </c>
      <c r="C580" s="919" t="s">
        <v>671</v>
      </c>
      <c r="D580" s="918" t="s">
        <v>429</v>
      </c>
      <c r="E580" s="920" t="s">
        <v>430</v>
      </c>
      <c r="F580" s="920"/>
      <c r="G580" s="921" t="s">
        <v>131</v>
      </c>
      <c r="H580" s="975">
        <v>0</v>
      </c>
      <c r="I580" s="922">
        <v>0</v>
      </c>
      <c r="J580" s="922">
        <v>0</v>
      </c>
      <c r="K580" s="922">
        <v>0</v>
      </c>
      <c r="L580" s="922">
        <v>0</v>
      </c>
      <c r="M580" s="922">
        <v>0</v>
      </c>
      <c r="N580" s="922">
        <v>0</v>
      </c>
      <c r="O580" s="922">
        <v>0</v>
      </c>
      <c r="P580" s="922">
        <v>0</v>
      </c>
      <c r="Q580" s="922">
        <v>0</v>
      </c>
      <c r="R580" s="922">
        <v>0</v>
      </c>
      <c r="S580" s="924">
        <v>0</v>
      </c>
    </row>
    <row r="581" spans="1:19">
      <c r="A581" s="917" t="s">
        <v>126</v>
      </c>
      <c r="B581" s="918" t="s">
        <v>45</v>
      </c>
      <c r="C581" s="919" t="s">
        <v>671</v>
      </c>
      <c r="D581" s="918" t="s">
        <v>431</v>
      </c>
      <c r="E581" s="920" t="s">
        <v>432</v>
      </c>
      <c r="F581" s="920"/>
      <c r="G581" s="921" t="s">
        <v>129</v>
      </c>
      <c r="H581" s="975">
        <v>1</v>
      </c>
      <c r="I581" s="922">
        <v>49213000</v>
      </c>
      <c r="J581" s="922">
        <v>0</v>
      </c>
      <c r="K581" s="922">
        <v>49213000</v>
      </c>
      <c r="L581" s="922">
        <v>0</v>
      </c>
      <c r="M581" s="922">
        <v>0</v>
      </c>
      <c r="N581" s="922">
        <v>0</v>
      </c>
      <c r="O581" s="922">
        <v>0</v>
      </c>
      <c r="P581" s="922">
        <v>0</v>
      </c>
      <c r="Q581" s="922">
        <v>0</v>
      </c>
      <c r="R581" s="922">
        <v>0</v>
      </c>
      <c r="S581" s="924">
        <v>0</v>
      </c>
    </row>
    <row r="582" spans="1:19">
      <c r="A582" s="917" t="s">
        <v>126</v>
      </c>
      <c r="B582" s="918" t="s">
        <v>45</v>
      </c>
      <c r="C582" s="919" t="s">
        <v>671</v>
      </c>
      <c r="D582" s="918" t="s">
        <v>431</v>
      </c>
      <c r="E582" s="920" t="s">
        <v>432</v>
      </c>
      <c r="F582" s="920"/>
      <c r="G582" s="921" t="s">
        <v>130</v>
      </c>
      <c r="H582" s="975">
        <v>1</v>
      </c>
      <c r="I582" s="922">
        <v>0</v>
      </c>
      <c r="J582" s="922">
        <v>0</v>
      </c>
      <c r="K582" s="922">
        <v>0</v>
      </c>
      <c r="L582" s="922">
        <v>0</v>
      </c>
      <c r="M582" s="922">
        <v>0</v>
      </c>
      <c r="N582" s="922">
        <v>0</v>
      </c>
      <c r="O582" s="922">
        <v>0</v>
      </c>
      <c r="P582" s="922">
        <v>0</v>
      </c>
      <c r="Q582" s="922">
        <v>0</v>
      </c>
      <c r="R582" s="922">
        <v>0</v>
      </c>
      <c r="S582" s="924">
        <v>0</v>
      </c>
    </row>
    <row r="583" spans="1:19">
      <c r="A583" s="917" t="s">
        <v>126</v>
      </c>
      <c r="B583" s="918" t="s">
        <v>45</v>
      </c>
      <c r="C583" s="919" t="s">
        <v>671</v>
      </c>
      <c r="D583" s="918" t="s">
        <v>431</v>
      </c>
      <c r="E583" s="920" t="s">
        <v>432</v>
      </c>
      <c r="F583" s="920"/>
      <c r="G583" s="921" t="s">
        <v>131</v>
      </c>
      <c r="H583" s="975">
        <v>0</v>
      </c>
      <c r="I583" s="922">
        <v>0</v>
      </c>
      <c r="J583" s="922">
        <v>0</v>
      </c>
      <c r="K583" s="922">
        <v>0</v>
      </c>
      <c r="L583" s="922">
        <v>0</v>
      </c>
      <c r="M583" s="922">
        <v>0</v>
      </c>
      <c r="N583" s="922">
        <v>0</v>
      </c>
      <c r="O583" s="922">
        <v>0</v>
      </c>
      <c r="P583" s="922">
        <v>0</v>
      </c>
      <c r="Q583" s="922">
        <v>0</v>
      </c>
      <c r="R583" s="922">
        <v>0</v>
      </c>
      <c r="S583" s="924">
        <v>0</v>
      </c>
    </row>
    <row r="584" spans="1:19" ht="22.5">
      <c r="A584" s="917" t="s">
        <v>126</v>
      </c>
      <c r="B584" s="918" t="s">
        <v>45</v>
      </c>
      <c r="C584" s="919" t="s">
        <v>671</v>
      </c>
      <c r="D584" s="918" t="s">
        <v>401</v>
      </c>
      <c r="E584" s="920" t="s">
        <v>402</v>
      </c>
      <c r="F584" s="920"/>
      <c r="G584" s="921" t="s">
        <v>129</v>
      </c>
      <c r="H584" s="975">
        <v>1</v>
      </c>
      <c r="I584" s="922">
        <v>55898000</v>
      </c>
      <c r="J584" s="922">
        <v>0</v>
      </c>
      <c r="K584" s="922">
        <v>55898000</v>
      </c>
      <c r="L584" s="922">
        <v>0</v>
      </c>
      <c r="M584" s="922">
        <v>0</v>
      </c>
      <c r="N584" s="922">
        <v>0</v>
      </c>
      <c r="O584" s="922">
        <v>0</v>
      </c>
      <c r="P584" s="922">
        <v>0</v>
      </c>
      <c r="Q584" s="922">
        <v>0</v>
      </c>
      <c r="R584" s="922">
        <v>0</v>
      </c>
      <c r="S584" s="924">
        <v>0</v>
      </c>
    </row>
    <row r="585" spans="1:19" ht="22.5">
      <c r="A585" s="917" t="s">
        <v>126</v>
      </c>
      <c r="B585" s="918" t="s">
        <v>45</v>
      </c>
      <c r="C585" s="919" t="s">
        <v>671</v>
      </c>
      <c r="D585" s="918" t="s">
        <v>401</v>
      </c>
      <c r="E585" s="920" t="s">
        <v>402</v>
      </c>
      <c r="F585" s="920"/>
      <c r="G585" s="921" t="s">
        <v>130</v>
      </c>
      <c r="H585" s="975">
        <v>1</v>
      </c>
      <c r="I585" s="922">
        <v>0</v>
      </c>
      <c r="J585" s="922">
        <v>0</v>
      </c>
      <c r="K585" s="922">
        <v>0</v>
      </c>
      <c r="L585" s="922">
        <v>0</v>
      </c>
      <c r="M585" s="922">
        <v>0</v>
      </c>
      <c r="N585" s="922">
        <v>0</v>
      </c>
      <c r="O585" s="922">
        <v>0</v>
      </c>
      <c r="P585" s="922">
        <v>0</v>
      </c>
      <c r="Q585" s="922">
        <v>0</v>
      </c>
      <c r="R585" s="922">
        <v>0</v>
      </c>
      <c r="S585" s="924">
        <v>0</v>
      </c>
    </row>
    <row r="586" spans="1:19" ht="22.5">
      <c r="A586" s="917" t="s">
        <v>126</v>
      </c>
      <c r="B586" s="918" t="s">
        <v>45</v>
      </c>
      <c r="C586" s="919" t="s">
        <v>671</v>
      </c>
      <c r="D586" s="918" t="s">
        <v>401</v>
      </c>
      <c r="E586" s="920" t="s">
        <v>402</v>
      </c>
      <c r="F586" s="920"/>
      <c r="G586" s="921" t="s">
        <v>131</v>
      </c>
      <c r="H586" s="975">
        <v>0</v>
      </c>
      <c r="I586" s="922">
        <v>0</v>
      </c>
      <c r="J586" s="922">
        <v>0</v>
      </c>
      <c r="K586" s="922">
        <v>0</v>
      </c>
      <c r="L586" s="922">
        <v>0</v>
      </c>
      <c r="M586" s="922">
        <v>0</v>
      </c>
      <c r="N586" s="922">
        <v>0</v>
      </c>
      <c r="O586" s="922">
        <v>0</v>
      </c>
      <c r="P586" s="922">
        <v>0</v>
      </c>
      <c r="Q586" s="922">
        <v>0</v>
      </c>
      <c r="R586" s="922">
        <v>0</v>
      </c>
      <c r="S586" s="924">
        <v>0</v>
      </c>
    </row>
    <row r="587" spans="1:19">
      <c r="A587" s="917" t="s">
        <v>126</v>
      </c>
      <c r="B587" s="918" t="s">
        <v>45</v>
      </c>
      <c r="C587" s="919" t="s">
        <v>671</v>
      </c>
      <c r="D587" s="918" t="s">
        <v>433</v>
      </c>
      <c r="E587" s="920" t="s">
        <v>434</v>
      </c>
      <c r="F587" s="920"/>
      <c r="G587" s="921" t="s">
        <v>129</v>
      </c>
      <c r="H587" s="975">
        <v>1</v>
      </c>
      <c r="I587" s="922">
        <v>82314000</v>
      </c>
      <c r="J587" s="922">
        <v>0</v>
      </c>
      <c r="K587" s="922">
        <v>82314000</v>
      </c>
      <c r="L587" s="922">
        <v>0</v>
      </c>
      <c r="M587" s="922">
        <v>0</v>
      </c>
      <c r="N587" s="922">
        <v>0</v>
      </c>
      <c r="O587" s="922">
        <v>0</v>
      </c>
      <c r="P587" s="922">
        <v>0</v>
      </c>
      <c r="Q587" s="922">
        <v>0</v>
      </c>
      <c r="R587" s="922">
        <v>0</v>
      </c>
      <c r="S587" s="924">
        <v>0</v>
      </c>
    </row>
    <row r="588" spans="1:19">
      <c r="A588" s="917" t="s">
        <v>126</v>
      </c>
      <c r="B588" s="918" t="s">
        <v>45</v>
      </c>
      <c r="C588" s="919" t="s">
        <v>671</v>
      </c>
      <c r="D588" s="918" t="s">
        <v>433</v>
      </c>
      <c r="E588" s="920" t="s">
        <v>434</v>
      </c>
      <c r="F588" s="920"/>
      <c r="G588" s="921" t="s">
        <v>130</v>
      </c>
      <c r="H588" s="975">
        <v>1</v>
      </c>
      <c r="I588" s="922">
        <v>0</v>
      </c>
      <c r="J588" s="922">
        <v>0</v>
      </c>
      <c r="K588" s="922">
        <v>0</v>
      </c>
      <c r="L588" s="922">
        <v>0</v>
      </c>
      <c r="M588" s="922">
        <v>0</v>
      </c>
      <c r="N588" s="922">
        <v>0</v>
      </c>
      <c r="O588" s="922">
        <v>0</v>
      </c>
      <c r="P588" s="922">
        <v>0</v>
      </c>
      <c r="Q588" s="922">
        <v>0</v>
      </c>
      <c r="R588" s="922">
        <v>0</v>
      </c>
      <c r="S588" s="924">
        <v>0</v>
      </c>
    </row>
    <row r="589" spans="1:19">
      <c r="A589" s="917" t="s">
        <v>126</v>
      </c>
      <c r="B589" s="918" t="s">
        <v>45</v>
      </c>
      <c r="C589" s="919" t="s">
        <v>671</v>
      </c>
      <c r="D589" s="918" t="s">
        <v>433</v>
      </c>
      <c r="E589" s="920" t="s">
        <v>434</v>
      </c>
      <c r="F589" s="920"/>
      <c r="G589" s="921" t="s">
        <v>131</v>
      </c>
      <c r="H589" s="975">
        <v>0</v>
      </c>
      <c r="I589" s="922">
        <v>0</v>
      </c>
      <c r="J589" s="922">
        <v>0</v>
      </c>
      <c r="K589" s="922">
        <v>0</v>
      </c>
      <c r="L589" s="922">
        <v>0</v>
      </c>
      <c r="M589" s="922">
        <v>0</v>
      </c>
      <c r="N589" s="922">
        <v>0</v>
      </c>
      <c r="O589" s="922">
        <v>0</v>
      </c>
      <c r="P589" s="922">
        <v>0</v>
      </c>
      <c r="Q589" s="922">
        <v>0</v>
      </c>
      <c r="R589" s="922">
        <v>0</v>
      </c>
      <c r="S589" s="924">
        <v>0</v>
      </c>
    </row>
    <row r="590" spans="1:19">
      <c r="A590" s="917" t="s">
        <v>126</v>
      </c>
      <c r="B590" s="918" t="s">
        <v>45</v>
      </c>
      <c r="C590" s="919" t="s">
        <v>671</v>
      </c>
      <c r="D590" s="918" t="s">
        <v>435</v>
      </c>
      <c r="E590" s="920" t="s">
        <v>436</v>
      </c>
      <c r="F590" s="920"/>
      <c r="G590" s="921" t="s">
        <v>129</v>
      </c>
      <c r="H590" s="975">
        <v>1</v>
      </c>
      <c r="I590" s="922">
        <v>32648000</v>
      </c>
      <c r="J590" s="922">
        <v>0</v>
      </c>
      <c r="K590" s="922">
        <v>32648000</v>
      </c>
      <c r="L590" s="922">
        <v>0</v>
      </c>
      <c r="M590" s="922">
        <v>0</v>
      </c>
      <c r="N590" s="922">
        <v>0</v>
      </c>
      <c r="O590" s="922">
        <v>0</v>
      </c>
      <c r="P590" s="922">
        <v>0</v>
      </c>
      <c r="Q590" s="922">
        <v>0</v>
      </c>
      <c r="R590" s="922">
        <v>0</v>
      </c>
      <c r="S590" s="924">
        <v>0</v>
      </c>
    </row>
    <row r="591" spans="1:19">
      <c r="A591" s="917" t="s">
        <v>126</v>
      </c>
      <c r="B591" s="918" t="s">
        <v>45</v>
      </c>
      <c r="C591" s="919" t="s">
        <v>671</v>
      </c>
      <c r="D591" s="918" t="s">
        <v>435</v>
      </c>
      <c r="E591" s="920" t="s">
        <v>436</v>
      </c>
      <c r="F591" s="920"/>
      <c r="G591" s="921" t="s">
        <v>130</v>
      </c>
      <c r="H591" s="975">
        <v>1</v>
      </c>
      <c r="I591" s="922">
        <v>0</v>
      </c>
      <c r="J591" s="922">
        <v>0</v>
      </c>
      <c r="K591" s="922">
        <v>0</v>
      </c>
      <c r="L591" s="922">
        <v>0</v>
      </c>
      <c r="M591" s="922">
        <v>0</v>
      </c>
      <c r="N591" s="922">
        <v>0</v>
      </c>
      <c r="O591" s="922">
        <v>0</v>
      </c>
      <c r="P591" s="922">
        <v>0</v>
      </c>
      <c r="Q591" s="922">
        <v>0</v>
      </c>
      <c r="R591" s="922">
        <v>0</v>
      </c>
      <c r="S591" s="924">
        <v>0</v>
      </c>
    </row>
    <row r="592" spans="1:19">
      <c r="A592" s="917" t="s">
        <v>126</v>
      </c>
      <c r="B592" s="918" t="s">
        <v>45</v>
      </c>
      <c r="C592" s="919" t="s">
        <v>671</v>
      </c>
      <c r="D592" s="918" t="s">
        <v>435</v>
      </c>
      <c r="E592" s="920" t="s">
        <v>436</v>
      </c>
      <c r="F592" s="920"/>
      <c r="G592" s="921" t="s">
        <v>131</v>
      </c>
      <c r="H592" s="975">
        <v>0</v>
      </c>
      <c r="I592" s="922">
        <v>0</v>
      </c>
      <c r="J592" s="922">
        <v>0</v>
      </c>
      <c r="K592" s="922">
        <v>0</v>
      </c>
      <c r="L592" s="922">
        <v>0</v>
      </c>
      <c r="M592" s="922">
        <v>0</v>
      </c>
      <c r="N592" s="922">
        <v>0</v>
      </c>
      <c r="O592" s="922">
        <v>0</v>
      </c>
      <c r="P592" s="922">
        <v>0</v>
      </c>
      <c r="Q592" s="922">
        <v>0</v>
      </c>
      <c r="R592" s="922">
        <v>0</v>
      </c>
      <c r="S592" s="924">
        <v>0</v>
      </c>
    </row>
    <row r="593" spans="1:19">
      <c r="A593" s="917" t="s">
        <v>126</v>
      </c>
      <c r="B593" s="918" t="s">
        <v>45</v>
      </c>
      <c r="C593" s="919" t="s">
        <v>671</v>
      </c>
      <c r="D593" s="918" t="s">
        <v>403</v>
      </c>
      <c r="E593" s="920" t="s">
        <v>404</v>
      </c>
      <c r="F593" s="920"/>
      <c r="G593" s="921" t="s">
        <v>129</v>
      </c>
      <c r="H593" s="975">
        <v>1</v>
      </c>
      <c r="I593" s="922">
        <v>121148000</v>
      </c>
      <c r="J593" s="922">
        <v>0</v>
      </c>
      <c r="K593" s="922">
        <v>121148000</v>
      </c>
      <c r="L593" s="922">
        <v>0</v>
      </c>
      <c r="M593" s="922">
        <v>0</v>
      </c>
      <c r="N593" s="922">
        <v>0</v>
      </c>
      <c r="O593" s="922">
        <v>0</v>
      </c>
      <c r="P593" s="922">
        <v>0</v>
      </c>
      <c r="Q593" s="922">
        <v>0</v>
      </c>
      <c r="R593" s="922">
        <v>0</v>
      </c>
      <c r="S593" s="924">
        <v>0</v>
      </c>
    </row>
    <row r="594" spans="1:19">
      <c r="A594" s="917" t="s">
        <v>126</v>
      </c>
      <c r="B594" s="918" t="s">
        <v>45</v>
      </c>
      <c r="C594" s="919" t="s">
        <v>671</v>
      </c>
      <c r="D594" s="918" t="s">
        <v>403</v>
      </c>
      <c r="E594" s="920" t="s">
        <v>404</v>
      </c>
      <c r="F594" s="920"/>
      <c r="G594" s="921" t="s">
        <v>130</v>
      </c>
      <c r="H594" s="975">
        <v>1</v>
      </c>
      <c r="I594" s="922">
        <v>0</v>
      </c>
      <c r="J594" s="922">
        <v>0</v>
      </c>
      <c r="K594" s="922">
        <v>0</v>
      </c>
      <c r="L594" s="922">
        <v>0</v>
      </c>
      <c r="M594" s="922">
        <v>0</v>
      </c>
      <c r="N594" s="922">
        <v>0</v>
      </c>
      <c r="O594" s="922">
        <v>0</v>
      </c>
      <c r="P594" s="922">
        <v>0</v>
      </c>
      <c r="Q594" s="922">
        <v>0</v>
      </c>
      <c r="R594" s="922">
        <v>0</v>
      </c>
      <c r="S594" s="924">
        <v>0</v>
      </c>
    </row>
    <row r="595" spans="1:19">
      <c r="A595" s="917" t="s">
        <v>126</v>
      </c>
      <c r="B595" s="918" t="s">
        <v>45</v>
      </c>
      <c r="C595" s="919" t="s">
        <v>671</v>
      </c>
      <c r="D595" s="918" t="s">
        <v>403</v>
      </c>
      <c r="E595" s="920" t="s">
        <v>404</v>
      </c>
      <c r="F595" s="920"/>
      <c r="G595" s="921" t="s">
        <v>131</v>
      </c>
      <c r="H595" s="975">
        <v>0</v>
      </c>
      <c r="I595" s="922">
        <v>0</v>
      </c>
      <c r="J595" s="922">
        <v>0</v>
      </c>
      <c r="K595" s="922">
        <v>0</v>
      </c>
      <c r="L595" s="922">
        <v>0</v>
      </c>
      <c r="M595" s="922">
        <v>0</v>
      </c>
      <c r="N595" s="922">
        <v>0</v>
      </c>
      <c r="O595" s="922">
        <v>0</v>
      </c>
      <c r="P595" s="922">
        <v>0</v>
      </c>
      <c r="Q595" s="922">
        <v>0</v>
      </c>
      <c r="R595" s="922">
        <v>0</v>
      </c>
      <c r="S595" s="924">
        <v>0</v>
      </c>
    </row>
    <row r="596" spans="1:19" ht="22.5">
      <c r="A596" s="917" t="s">
        <v>126</v>
      </c>
      <c r="B596" s="918" t="s">
        <v>45</v>
      </c>
      <c r="C596" s="919" t="s">
        <v>671</v>
      </c>
      <c r="D596" s="918" t="s">
        <v>427</v>
      </c>
      <c r="E596" s="920" t="s">
        <v>428</v>
      </c>
      <c r="F596" s="920"/>
      <c r="G596" s="921" t="s">
        <v>129</v>
      </c>
      <c r="H596" s="975">
        <v>1</v>
      </c>
      <c r="I596" s="922">
        <v>36430000</v>
      </c>
      <c r="J596" s="922">
        <v>0</v>
      </c>
      <c r="K596" s="922">
        <v>36430000</v>
      </c>
      <c r="L596" s="922">
        <v>0</v>
      </c>
      <c r="M596" s="922">
        <v>0</v>
      </c>
      <c r="N596" s="922">
        <v>0</v>
      </c>
      <c r="O596" s="922">
        <v>0</v>
      </c>
      <c r="P596" s="922">
        <v>0</v>
      </c>
      <c r="Q596" s="922">
        <v>0</v>
      </c>
      <c r="R596" s="922">
        <v>0</v>
      </c>
      <c r="S596" s="924">
        <v>0</v>
      </c>
    </row>
    <row r="597" spans="1:19" ht="22.5">
      <c r="A597" s="917" t="s">
        <v>126</v>
      </c>
      <c r="B597" s="918" t="s">
        <v>45</v>
      </c>
      <c r="C597" s="919" t="s">
        <v>671</v>
      </c>
      <c r="D597" s="918" t="s">
        <v>427</v>
      </c>
      <c r="E597" s="920" t="s">
        <v>428</v>
      </c>
      <c r="F597" s="920"/>
      <c r="G597" s="921" t="s">
        <v>130</v>
      </c>
      <c r="H597" s="975">
        <v>1</v>
      </c>
      <c r="I597" s="922">
        <v>0</v>
      </c>
      <c r="J597" s="922">
        <v>0</v>
      </c>
      <c r="K597" s="922">
        <v>0</v>
      </c>
      <c r="L597" s="922">
        <v>0</v>
      </c>
      <c r="M597" s="922">
        <v>0</v>
      </c>
      <c r="N597" s="922">
        <v>0</v>
      </c>
      <c r="O597" s="922">
        <v>0</v>
      </c>
      <c r="P597" s="922">
        <v>0</v>
      </c>
      <c r="Q597" s="922">
        <v>0</v>
      </c>
      <c r="R597" s="922">
        <v>0</v>
      </c>
      <c r="S597" s="924">
        <v>0</v>
      </c>
    </row>
    <row r="598" spans="1:19" ht="22.5">
      <c r="A598" s="917" t="s">
        <v>126</v>
      </c>
      <c r="B598" s="918" t="s">
        <v>45</v>
      </c>
      <c r="C598" s="919" t="s">
        <v>671</v>
      </c>
      <c r="D598" s="918" t="s">
        <v>427</v>
      </c>
      <c r="E598" s="920" t="s">
        <v>428</v>
      </c>
      <c r="F598" s="920"/>
      <c r="G598" s="921" t="s">
        <v>131</v>
      </c>
      <c r="H598" s="975">
        <v>0</v>
      </c>
      <c r="I598" s="922">
        <v>0</v>
      </c>
      <c r="J598" s="922">
        <v>0</v>
      </c>
      <c r="K598" s="922">
        <v>0</v>
      </c>
      <c r="L598" s="922">
        <v>0</v>
      </c>
      <c r="M598" s="922">
        <v>0</v>
      </c>
      <c r="N598" s="922">
        <v>0</v>
      </c>
      <c r="O598" s="922">
        <v>0</v>
      </c>
      <c r="P598" s="922">
        <v>0</v>
      </c>
      <c r="Q598" s="922">
        <v>0</v>
      </c>
      <c r="R598" s="922">
        <v>0</v>
      </c>
      <c r="S598" s="924">
        <v>0</v>
      </c>
    </row>
    <row r="599" spans="1:19">
      <c r="A599" s="927" t="s">
        <v>126</v>
      </c>
      <c r="B599" s="928" t="s">
        <v>45</v>
      </c>
      <c r="C599" s="929"/>
      <c r="D599" s="928"/>
      <c r="E599" s="930" t="s">
        <v>669</v>
      </c>
      <c r="F599" s="930"/>
      <c r="G599" s="931" t="s">
        <v>129</v>
      </c>
      <c r="H599" s="932"/>
      <c r="I599" s="932">
        <v>4510469000</v>
      </c>
      <c r="J599" s="932">
        <v>30000000</v>
      </c>
      <c r="K599" s="932">
        <v>1348469000</v>
      </c>
      <c r="L599" s="932">
        <v>0</v>
      </c>
      <c r="M599" s="932">
        <v>2042177000</v>
      </c>
      <c r="N599" s="932">
        <v>357703000</v>
      </c>
      <c r="O599" s="932">
        <v>419000000</v>
      </c>
      <c r="P599" s="932">
        <v>0</v>
      </c>
      <c r="Q599" s="932">
        <v>0</v>
      </c>
      <c r="R599" s="932">
        <v>0</v>
      </c>
      <c r="S599" s="934">
        <v>313120000</v>
      </c>
    </row>
    <row r="600" spans="1:19">
      <c r="A600" s="927" t="s">
        <v>126</v>
      </c>
      <c r="B600" s="928" t="s">
        <v>45</v>
      </c>
      <c r="C600" s="929"/>
      <c r="D600" s="928"/>
      <c r="E600" s="930" t="s">
        <v>669</v>
      </c>
      <c r="F600" s="930"/>
      <c r="G600" s="931" t="s">
        <v>130</v>
      </c>
      <c r="H600" s="932"/>
      <c r="I600" s="932">
        <v>3842512245</v>
      </c>
      <c r="J600" s="932">
        <v>0</v>
      </c>
      <c r="K600" s="932">
        <v>783649000</v>
      </c>
      <c r="L600" s="932">
        <v>0</v>
      </c>
      <c r="M600" s="932">
        <v>2017600000</v>
      </c>
      <c r="N600" s="932">
        <v>333784000</v>
      </c>
      <c r="O600" s="932">
        <v>390380384</v>
      </c>
      <c r="P600" s="932">
        <v>0</v>
      </c>
      <c r="Q600" s="932">
        <v>0</v>
      </c>
      <c r="R600" s="932">
        <v>0</v>
      </c>
      <c r="S600" s="934">
        <v>317098861</v>
      </c>
    </row>
    <row r="601" spans="1:19" ht="12" thickBot="1">
      <c r="A601" s="951" t="s">
        <v>126</v>
      </c>
      <c r="B601" s="952" t="s">
        <v>45</v>
      </c>
      <c r="C601" s="953"/>
      <c r="D601" s="952"/>
      <c r="E601" s="954" t="s">
        <v>669</v>
      </c>
      <c r="F601" s="954"/>
      <c r="G601" s="955" t="s">
        <v>131</v>
      </c>
      <c r="H601" s="956"/>
      <c r="I601" s="956">
        <v>3524426132.4099998</v>
      </c>
      <c r="J601" s="956">
        <v>26557570</v>
      </c>
      <c r="K601" s="956">
        <v>516193298</v>
      </c>
      <c r="L601" s="956">
        <v>0</v>
      </c>
      <c r="M601" s="956">
        <v>2005759022</v>
      </c>
      <c r="N601" s="956">
        <v>329905756</v>
      </c>
      <c r="O601" s="956">
        <v>352855171.81</v>
      </c>
      <c r="P601" s="956">
        <v>0</v>
      </c>
      <c r="Q601" s="956">
        <v>0</v>
      </c>
      <c r="R601" s="956">
        <v>0</v>
      </c>
      <c r="S601" s="958">
        <v>293155314.60000002</v>
      </c>
    </row>
    <row r="602" spans="1:19" ht="12" thickTop="1"/>
    <row r="604" spans="1:19" ht="15.75">
      <c r="E604" s="981" t="s">
        <v>87</v>
      </c>
      <c r="F604" s="208" t="s">
        <v>88</v>
      </c>
      <c r="G604" s="208"/>
      <c r="H604" s="214" t="s">
        <v>204</v>
      </c>
      <c r="I604" s="214"/>
      <c r="J604" s="214"/>
      <c r="K604" s="214"/>
    </row>
    <row r="605" spans="1:19" ht="15.75">
      <c r="E605" s="981"/>
      <c r="F605" s="208" t="s">
        <v>90</v>
      </c>
      <c r="G605" s="208"/>
      <c r="H605" s="208"/>
      <c r="I605" s="208"/>
      <c r="J605" s="208"/>
      <c r="K605" s="208"/>
    </row>
    <row r="606" spans="1:19" ht="15.75">
      <c r="E606" s="981"/>
      <c r="F606" s="208" t="s">
        <v>91</v>
      </c>
      <c r="G606" s="208"/>
      <c r="H606" s="214" t="s">
        <v>92</v>
      </c>
      <c r="I606" s="214"/>
      <c r="J606" s="214"/>
      <c r="K606" s="214"/>
    </row>
  </sheetData>
  <mergeCells count="7">
    <mergeCell ref="E604:E606"/>
    <mergeCell ref="F604:G604"/>
    <mergeCell ref="H604:K604"/>
    <mergeCell ref="F605:G605"/>
    <mergeCell ref="H605:K605"/>
    <mergeCell ref="F606:G606"/>
    <mergeCell ref="H606:K60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Aneksi nr.1</vt:lpstr>
      <vt:lpstr>Aneksi nr.1.2</vt:lpstr>
      <vt:lpstr>Aneksi nr.1.1</vt:lpstr>
      <vt:lpstr>Aneksi nr.2.1</vt:lpstr>
      <vt:lpstr>Aneksi nr.2</vt:lpstr>
      <vt:lpstr>Aneksi 3</vt:lpstr>
      <vt:lpstr>Aneksi 3.1</vt:lpstr>
      <vt:lpstr>JR_PAGE_ANCHOR_0_1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Enkeleda Pojani</dc:creator>
  <cp:lastModifiedBy>Enkeleda Pojani</cp:lastModifiedBy>
  <dcterms:created xsi:type="dcterms:W3CDTF">2026-03-04T09:52:34Z</dcterms:created>
  <dcterms:modified xsi:type="dcterms:W3CDTF">2026-03-04T11:07:26Z</dcterms:modified>
</cp:coreProperties>
</file>