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C:\Users\enkeleda.pojani\Desktop\mei\monitorim\2026\perfundimtar\"/>
    </mc:Choice>
  </mc:AlternateContent>
  <xr:revisionPtr revIDLastSave="0" documentId="8_{2F234511-96C6-4760-B9B3-50BB451F53A4}" xr6:coauthVersionLast="47" xr6:coauthVersionMax="47" xr10:uidLastSave="{00000000-0000-0000-0000-000000000000}"/>
  <bookViews>
    <workbookView xWindow="28680" yWindow="-3210" windowWidth="29040" windowHeight="15720" xr2:uid="{00000000-000D-0000-FFFF-FFFF00000000}"/>
  </bookViews>
  <sheets>
    <sheet name="Aneksi 1" sheetId="5" r:id="rId1"/>
    <sheet name="Aneksi 1.1" sheetId="8" r:id="rId2"/>
    <sheet name="Aneksi 1.2" sheetId="9" r:id="rId3"/>
    <sheet name="Aneksi 2" sheetId="1" r:id="rId4"/>
    <sheet name="Aneksi 2.1" sheetId="3" r:id="rId5"/>
    <sheet name="Aneksi 3" sheetId="4" r:id="rId6"/>
    <sheet name="Aneksi 3.1" sheetId="6" r:id="rId7"/>
    <sheet name="Aneksi 3.2" sheetId="7" r:id="rId8"/>
    <sheet name="Aneksi 4 korrigjuar" sheetId="10" r:id="rId9"/>
  </sheets>
  <definedNames>
    <definedName name="_xlnm._FilterDatabase" localSheetId="3" hidden="1">'Aneksi 2'!$B$1:$B$714</definedName>
    <definedName name="_xlnm._FilterDatabase" localSheetId="4" hidden="1">'Aneksi 2.1'!$A$1:$S$245</definedName>
    <definedName name="_xlnm._FilterDatabase" localSheetId="5" hidden="1">'Aneksi 3'!$B$1:$R$366</definedName>
    <definedName name="_xlnm._FilterDatabase" localSheetId="6" hidden="1">'Aneksi 3.1'!$A$1:$R$507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06" i="10" l="1"/>
  <c r="I406" i="10"/>
  <c r="J401" i="10"/>
  <c r="I401" i="10"/>
  <c r="J395" i="10"/>
  <c r="I395" i="10"/>
  <c r="J394" i="10"/>
  <c r="I394" i="10"/>
  <c r="J393" i="10"/>
  <c r="I393" i="10"/>
  <c r="J392" i="10"/>
  <c r="I392" i="10"/>
  <c r="J391" i="10"/>
  <c r="I391" i="10"/>
  <c r="J390" i="10"/>
  <c r="I390" i="10"/>
  <c r="J389" i="10"/>
  <c r="I389" i="10"/>
  <c r="J388" i="10"/>
  <c r="I388" i="10"/>
  <c r="J387" i="10"/>
  <c r="I387" i="10"/>
  <c r="J386" i="10"/>
  <c r="I386" i="10"/>
  <c r="J385" i="10"/>
  <c r="I385" i="10"/>
  <c r="J384" i="10"/>
  <c r="I384" i="10"/>
  <c r="J383" i="10"/>
  <c r="I383" i="10"/>
  <c r="J382" i="10"/>
  <c r="I382" i="10"/>
  <c r="J381" i="10"/>
  <c r="I381" i="10"/>
  <c r="J380" i="10"/>
  <c r="I380" i="10"/>
  <c r="J377" i="10"/>
  <c r="I377" i="10"/>
  <c r="J376" i="10"/>
  <c r="I376" i="10"/>
  <c r="J375" i="10"/>
  <c r="I375" i="10"/>
  <c r="J374" i="10"/>
  <c r="I374" i="10"/>
  <c r="J373" i="10"/>
  <c r="I373" i="10"/>
  <c r="J372" i="10"/>
  <c r="I372" i="10"/>
  <c r="J360" i="10"/>
  <c r="I360" i="10"/>
  <c r="J359" i="10"/>
  <c r="I359" i="10"/>
  <c r="J358" i="10"/>
  <c r="I358" i="10"/>
  <c r="J357" i="10"/>
  <c r="I357" i="10"/>
  <c r="J356" i="10"/>
  <c r="I356" i="10"/>
  <c r="J355" i="10"/>
  <c r="I355" i="10"/>
  <c r="J354" i="10"/>
  <c r="I354" i="10"/>
  <c r="J353" i="10"/>
  <c r="I353" i="10"/>
  <c r="J352" i="10"/>
  <c r="I352" i="10"/>
  <c r="J351" i="10"/>
  <c r="I351" i="10"/>
  <c r="J350" i="10"/>
  <c r="I350" i="10"/>
  <c r="J349" i="10"/>
  <c r="I349" i="10"/>
  <c r="J348" i="10"/>
  <c r="I348" i="10"/>
  <c r="J347" i="10"/>
  <c r="I347" i="10"/>
  <c r="J346" i="10"/>
  <c r="I346" i="10"/>
  <c r="J345" i="10"/>
  <c r="I345" i="10"/>
  <c r="J344" i="10"/>
  <c r="I344" i="10"/>
  <c r="J343" i="10"/>
  <c r="I343" i="10"/>
  <c r="J336" i="10"/>
  <c r="I336" i="10"/>
  <c r="J335" i="10"/>
  <c r="I335" i="10"/>
  <c r="J334" i="10"/>
  <c r="I334" i="10"/>
  <c r="J333" i="10"/>
  <c r="I333" i="10"/>
  <c r="J332" i="10"/>
  <c r="I332" i="10"/>
  <c r="J331" i="10"/>
  <c r="I331" i="10"/>
  <c r="J330" i="10"/>
  <c r="I330" i="10"/>
  <c r="J329" i="10"/>
  <c r="I329" i="10"/>
  <c r="J328" i="10"/>
  <c r="I328" i="10"/>
  <c r="J327" i="10"/>
  <c r="I327" i="10"/>
  <c r="J326" i="10"/>
  <c r="I326" i="10"/>
  <c r="J325" i="10"/>
  <c r="I325" i="10"/>
  <c r="J317" i="10"/>
  <c r="I317" i="10"/>
  <c r="J316" i="10"/>
  <c r="I316" i="10"/>
  <c r="J315" i="10"/>
  <c r="I315" i="10"/>
  <c r="J312" i="10"/>
  <c r="I312" i="10"/>
  <c r="J307" i="10"/>
  <c r="I307" i="10"/>
  <c r="J284" i="10"/>
  <c r="I284" i="10"/>
  <c r="J283" i="10"/>
  <c r="I283" i="10"/>
  <c r="J271" i="10"/>
  <c r="I271" i="10"/>
  <c r="J268" i="10"/>
  <c r="I268" i="10"/>
  <c r="J262" i="10"/>
  <c r="I262" i="10"/>
  <c r="J261" i="10"/>
  <c r="I261" i="10"/>
  <c r="J260" i="10"/>
  <c r="I260" i="10"/>
  <c r="J259" i="10"/>
  <c r="I259" i="10"/>
  <c r="J258" i="10"/>
  <c r="I258" i="10"/>
  <c r="J257" i="10"/>
  <c r="I257" i="10"/>
  <c r="J256" i="10"/>
  <c r="I256" i="10"/>
  <c r="J255" i="10"/>
  <c r="I255" i="10"/>
  <c r="J254" i="10"/>
  <c r="I254" i="10"/>
  <c r="J253" i="10"/>
  <c r="I253" i="10"/>
  <c r="J250" i="10"/>
  <c r="I250" i="10"/>
  <c r="J247" i="10"/>
  <c r="I247" i="10"/>
  <c r="J244" i="10"/>
  <c r="I244" i="10"/>
  <c r="J243" i="10"/>
  <c r="I243" i="10"/>
  <c r="J242" i="10"/>
  <c r="I242" i="10"/>
  <c r="J241" i="10"/>
  <c r="I241" i="10"/>
  <c r="J238" i="10"/>
  <c r="I238" i="10"/>
  <c r="J237" i="10"/>
  <c r="I237" i="10"/>
  <c r="J234" i="10"/>
  <c r="I234" i="10"/>
  <c r="J233" i="10"/>
  <c r="I233" i="10"/>
  <c r="J232" i="10"/>
  <c r="I232" i="10"/>
  <c r="J223" i="10"/>
  <c r="I223" i="10"/>
  <c r="J222" i="10"/>
  <c r="I222" i="10"/>
  <c r="J221" i="10"/>
  <c r="I221" i="10"/>
  <c r="J220" i="10"/>
  <c r="I220" i="10"/>
  <c r="J219" i="10"/>
  <c r="I219" i="10"/>
  <c r="J218" i="10"/>
  <c r="I218" i="10"/>
  <c r="J217" i="10"/>
  <c r="I217" i="10"/>
  <c r="J216" i="10"/>
  <c r="I216" i="10"/>
  <c r="J215" i="10"/>
  <c r="I215" i="10"/>
  <c r="J214" i="10"/>
  <c r="I214" i="10"/>
  <c r="J191" i="10"/>
  <c r="I191" i="10"/>
  <c r="J183" i="10"/>
  <c r="I183" i="10"/>
  <c r="J182" i="10"/>
  <c r="I182" i="10"/>
  <c r="J181" i="10"/>
  <c r="I181" i="10"/>
  <c r="J180" i="10"/>
  <c r="I180" i="10"/>
  <c r="J179" i="10"/>
  <c r="I179" i="10"/>
  <c r="J178" i="10"/>
  <c r="I178" i="10"/>
  <c r="J172" i="10"/>
  <c r="I172" i="10"/>
  <c r="J171" i="10"/>
  <c r="I171" i="10"/>
  <c r="J170" i="10"/>
  <c r="I170" i="10"/>
  <c r="J169" i="10"/>
  <c r="I169" i="10"/>
  <c r="J168" i="10"/>
  <c r="I168" i="10"/>
  <c r="J165" i="10"/>
  <c r="I165" i="10"/>
  <c r="J163" i="10"/>
  <c r="I163" i="10"/>
  <c r="J162" i="10"/>
  <c r="I162" i="10"/>
  <c r="J159" i="10"/>
  <c r="I159" i="10"/>
  <c r="J156" i="10"/>
  <c r="I156" i="10"/>
  <c r="J155" i="10"/>
  <c r="I155" i="10"/>
  <c r="J154" i="10"/>
  <c r="I154" i="10"/>
  <c r="J153" i="10"/>
  <c r="I153" i="10"/>
  <c r="J152" i="10"/>
  <c r="I152" i="10"/>
  <c r="J149" i="10"/>
  <c r="I149" i="10"/>
  <c r="J148" i="10"/>
  <c r="I148" i="10"/>
  <c r="J147" i="10"/>
  <c r="I147" i="10"/>
  <c r="J144" i="10"/>
  <c r="I144" i="10"/>
  <c r="J143" i="10"/>
  <c r="I143" i="10"/>
  <c r="J140" i="10"/>
  <c r="I140" i="10"/>
  <c r="J138" i="10"/>
  <c r="I138" i="10"/>
  <c r="J135" i="10"/>
  <c r="I135" i="10"/>
  <c r="J132" i="10"/>
  <c r="I132" i="10"/>
  <c r="J129" i="10"/>
  <c r="I129" i="10"/>
  <c r="J128" i="10"/>
  <c r="I128" i="10"/>
  <c r="J127" i="10"/>
  <c r="I127" i="10"/>
  <c r="J126" i="10"/>
  <c r="I126" i="10"/>
  <c r="J125" i="10"/>
  <c r="I125" i="10"/>
  <c r="J124" i="10"/>
  <c r="I124" i="10"/>
  <c r="J123" i="10"/>
  <c r="I123" i="10"/>
  <c r="J122" i="10"/>
  <c r="I122" i="10"/>
  <c r="J121" i="10"/>
  <c r="I121" i="10"/>
  <c r="J120" i="10"/>
  <c r="I120" i="10"/>
  <c r="J119" i="10"/>
  <c r="I119" i="10"/>
  <c r="J118" i="10"/>
  <c r="I118" i="10"/>
  <c r="J117" i="10"/>
  <c r="I117" i="10"/>
  <c r="J116" i="10"/>
  <c r="I116" i="10"/>
  <c r="J115" i="10"/>
  <c r="I115" i="10"/>
  <c r="J114" i="10"/>
  <c r="I114" i="10"/>
  <c r="J113" i="10"/>
  <c r="I113" i="10"/>
  <c r="J112" i="10"/>
  <c r="I112" i="10"/>
  <c r="J111" i="10"/>
  <c r="I111" i="10"/>
  <c r="J110" i="10"/>
  <c r="I110" i="10"/>
  <c r="J109" i="10"/>
  <c r="I109" i="10"/>
  <c r="J108" i="10"/>
  <c r="I108" i="10"/>
  <c r="J105" i="10"/>
  <c r="I105" i="10"/>
  <c r="J104" i="10"/>
  <c r="I104" i="10"/>
  <c r="J103" i="10"/>
  <c r="I103" i="10"/>
  <c r="J102" i="10"/>
  <c r="I102" i="10"/>
  <c r="J101" i="10"/>
  <c r="I101" i="10"/>
  <c r="J98" i="10"/>
  <c r="I98" i="10"/>
  <c r="J97" i="10"/>
  <c r="I97" i="10"/>
  <c r="J96" i="10"/>
  <c r="I96" i="10"/>
  <c r="J95" i="10"/>
  <c r="I95" i="10"/>
  <c r="J94" i="10"/>
  <c r="I94" i="10"/>
  <c r="J93" i="10"/>
  <c r="I93" i="10"/>
  <c r="J92" i="10"/>
  <c r="I92" i="10"/>
  <c r="J91" i="10"/>
  <c r="I91" i="10"/>
  <c r="J88" i="10"/>
  <c r="I88" i="10"/>
  <c r="J87" i="10"/>
  <c r="I87" i="10"/>
  <c r="J86" i="10"/>
  <c r="I86" i="10"/>
  <c r="J83" i="10"/>
  <c r="I83" i="10"/>
  <c r="J82" i="10"/>
  <c r="I82" i="10"/>
  <c r="J81" i="10"/>
  <c r="I81" i="10"/>
  <c r="J80" i="10"/>
  <c r="I80" i="10"/>
  <c r="J79" i="10"/>
  <c r="I79" i="10"/>
  <c r="J68" i="10"/>
  <c r="I68" i="10"/>
  <c r="J67" i="10"/>
  <c r="I67" i="10"/>
  <c r="J66" i="10"/>
  <c r="I66" i="10"/>
  <c r="J65" i="10"/>
  <c r="I65" i="10"/>
  <c r="J64" i="10"/>
  <c r="I64" i="10"/>
  <c r="J63" i="10"/>
  <c r="I63" i="10"/>
  <c r="J62" i="10"/>
  <c r="I62" i="10"/>
  <c r="J61" i="10"/>
  <c r="I61" i="10"/>
  <c r="J60" i="10"/>
  <c r="I60" i="10"/>
  <c r="J59" i="10"/>
  <c r="I59" i="10"/>
  <c r="J58" i="10"/>
  <c r="I58" i="10"/>
  <c r="J57" i="10"/>
  <c r="I57" i="10"/>
  <c r="J56" i="10"/>
  <c r="I56" i="10"/>
  <c r="J55" i="10"/>
  <c r="I55" i="10"/>
  <c r="J54" i="10"/>
  <c r="I54" i="10"/>
  <c r="J53" i="10"/>
  <c r="I53" i="10"/>
  <c r="J47" i="10"/>
  <c r="I47" i="10"/>
  <c r="J37" i="10"/>
  <c r="I37" i="10"/>
  <c r="J34" i="10"/>
  <c r="I34" i="10"/>
  <c r="J33" i="10"/>
  <c r="I33" i="10"/>
  <c r="J28" i="10"/>
  <c r="I28" i="10"/>
  <c r="J27" i="10"/>
  <c r="I27" i="10"/>
  <c r="J26" i="10"/>
  <c r="I26" i="10"/>
  <c r="J25" i="10"/>
  <c r="I25" i="10"/>
  <c r="J24" i="10"/>
  <c r="I24" i="10"/>
  <c r="J23" i="10"/>
  <c r="I23" i="10"/>
  <c r="J22" i="10"/>
  <c r="I22" i="10"/>
  <c r="J21" i="10"/>
  <c r="I21" i="10"/>
  <c r="J20" i="10"/>
  <c r="I20" i="10"/>
  <c r="J19" i="10"/>
  <c r="I19" i="10"/>
  <c r="J16" i="10"/>
  <c r="I16" i="10"/>
  <c r="J15" i="10"/>
  <c r="I15" i="10"/>
  <c r="J14" i="10"/>
  <c r="I14" i="10"/>
  <c r="J11" i="10"/>
  <c r="I11" i="10"/>
  <c r="J10" i="10"/>
  <c r="I10" i="10"/>
  <c r="J9" i="10"/>
  <c r="I9" i="10"/>
  <c r="J8" i="10"/>
  <c r="I8" i="10"/>
  <c r="K1257" i="7"/>
  <c r="J1257" i="7"/>
  <c r="I1257" i="7"/>
  <c r="H1257" i="7"/>
  <c r="J1254" i="7"/>
  <c r="I1254" i="7"/>
  <c r="K1253" i="7"/>
  <c r="K1254" i="7" s="1"/>
  <c r="J1253" i="7"/>
  <c r="I1253" i="7"/>
  <c r="H1253" i="7"/>
  <c r="K1250" i="7"/>
  <c r="I1250" i="7"/>
  <c r="K1249" i="7"/>
  <c r="J1249" i="7"/>
  <c r="J1250" i="7" s="1"/>
  <c r="I1249" i="7"/>
  <c r="H1249" i="7"/>
  <c r="K1245" i="7"/>
  <c r="J1245" i="7"/>
  <c r="J1246" i="7" s="1"/>
  <c r="I1245" i="7"/>
  <c r="I1246" i="7" s="1"/>
  <c r="H1245" i="7"/>
  <c r="I1242" i="7"/>
  <c r="K1241" i="7"/>
  <c r="K1242" i="7" s="1"/>
  <c r="J1241" i="7"/>
  <c r="J1242" i="7" s="1"/>
  <c r="I1241" i="7"/>
  <c r="H1241" i="7"/>
  <c r="K1237" i="7"/>
  <c r="K1238" i="7" s="1"/>
  <c r="J1237" i="7"/>
  <c r="J1238" i="7" s="1"/>
  <c r="I1237" i="7"/>
  <c r="H1237" i="7"/>
  <c r="K1234" i="7"/>
  <c r="K1233" i="7"/>
  <c r="J1233" i="7"/>
  <c r="J1234" i="7" s="1"/>
  <c r="I1233" i="7"/>
  <c r="H1233" i="7"/>
  <c r="K1230" i="7"/>
  <c r="K1229" i="7"/>
  <c r="J1229" i="7"/>
  <c r="I1229" i="7"/>
  <c r="I1230" i="7" s="1"/>
  <c r="H1229" i="7"/>
  <c r="K1226" i="7"/>
  <c r="J1226" i="7"/>
  <c r="K1225" i="7"/>
  <c r="J1225" i="7"/>
  <c r="I1225" i="7"/>
  <c r="H1225" i="7"/>
  <c r="I1226" i="7" s="1"/>
  <c r="K1222" i="7"/>
  <c r="J1222" i="7"/>
  <c r="I1222" i="7"/>
  <c r="H1222" i="7"/>
  <c r="K1218" i="7"/>
  <c r="K1219" i="7" s="1"/>
  <c r="J1218" i="7"/>
  <c r="I1218" i="7"/>
  <c r="I1219" i="7" s="1"/>
  <c r="H1218" i="7"/>
  <c r="K1214" i="7"/>
  <c r="J1214" i="7"/>
  <c r="I1214" i="7"/>
  <c r="I1215" i="7" s="1"/>
  <c r="H1214" i="7"/>
  <c r="K1211" i="7"/>
  <c r="J1211" i="7"/>
  <c r="I1211" i="7"/>
  <c r="H1211" i="7"/>
  <c r="K1207" i="7"/>
  <c r="K1208" i="7" s="1"/>
  <c r="J1207" i="7"/>
  <c r="J1208" i="7" s="1"/>
  <c r="I1207" i="7"/>
  <c r="I1208" i="7" s="1"/>
  <c r="H1207" i="7"/>
  <c r="K1203" i="7"/>
  <c r="K1204" i="7" s="1"/>
  <c r="J1203" i="7"/>
  <c r="J1204" i="7" s="1"/>
  <c r="I1203" i="7"/>
  <c r="H1203" i="7"/>
  <c r="I1204" i="7" s="1"/>
  <c r="K1199" i="7"/>
  <c r="K1200" i="7" s="1"/>
  <c r="J1199" i="7"/>
  <c r="I1199" i="7"/>
  <c r="H1199" i="7"/>
  <c r="K1196" i="7"/>
  <c r="K1195" i="7"/>
  <c r="J1195" i="7"/>
  <c r="J1196" i="7" s="1"/>
  <c r="I1195" i="7"/>
  <c r="I1196" i="7" s="1"/>
  <c r="H1195" i="7"/>
  <c r="K1192" i="7"/>
  <c r="J1192" i="7"/>
  <c r="K1191" i="7"/>
  <c r="J1191" i="7"/>
  <c r="I1191" i="7"/>
  <c r="I1192" i="7" s="1"/>
  <c r="H1191" i="7"/>
  <c r="K1188" i="7"/>
  <c r="J1188" i="7"/>
  <c r="I1188" i="7"/>
  <c r="K1187" i="7"/>
  <c r="J1187" i="7"/>
  <c r="I1187" i="7"/>
  <c r="H1187" i="7"/>
  <c r="J1184" i="7"/>
  <c r="I1184" i="7"/>
  <c r="K1183" i="7"/>
  <c r="K1184" i="7" s="1"/>
  <c r="J1183" i="7"/>
  <c r="I1183" i="7"/>
  <c r="H1183" i="7"/>
  <c r="I1180" i="7"/>
  <c r="K1179" i="7"/>
  <c r="J1179" i="7"/>
  <c r="I1179" i="7"/>
  <c r="H1179" i="7"/>
  <c r="K1175" i="7"/>
  <c r="K1176" i="7" s="1"/>
  <c r="J1175" i="7"/>
  <c r="J1176" i="7" s="1"/>
  <c r="I1175" i="7"/>
  <c r="I1176" i="7" s="1"/>
  <c r="H1175" i="7"/>
  <c r="I1172" i="7"/>
  <c r="K1171" i="7"/>
  <c r="K1172" i="7" s="1"/>
  <c r="J1171" i="7"/>
  <c r="I1171" i="7"/>
  <c r="H1171" i="7"/>
  <c r="K1167" i="7"/>
  <c r="K1168" i="7" s="1"/>
  <c r="J1167" i="7"/>
  <c r="J1168" i="7" s="1"/>
  <c r="I1167" i="7"/>
  <c r="H1167" i="7"/>
  <c r="K1163" i="7"/>
  <c r="J1163" i="7"/>
  <c r="J1164" i="7" s="1"/>
  <c r="I1163" i="7"/>
  <c r="I1164" i="7" s="1"/>
  <c r="H1163" i="7"/>
  <c r="K1160" i="7"/>
  <c r="K1159" i="7"/>
  <c r="J1159" i="7"/>
  <c r="I1159" i="7"/>
  <c r="I1160" i="7" s="1"/>
  <c r="H1159" i="7"/>
  <c r="K1156" i="7"/>
  <c r="J1156" i="7"/>
  <c r="K1155" i="7"/>
  <c r="J1155" i="7"/>
  <c r="I1155" i="7"/>
  <c r="H1155" i="7"/>
  <c r="I1156" i="7" s="1"/>
  <c r="K1152" i="7"/>
  <c r="J1152" i="7"/>
  <c r="I1152" i="7"/>
  <c r="H1152" i="7"/>
  <c r="K1149" i="7"/>
  <c r="J1149" i="7"/>
  <c r="I1149" i="7"/>
  <c r="H1149" i="7"/>
  <c r="K1146" i="7"/>
  <c r="J1146" i="7"/>
  <c r="I1146" i="7"/>
  <c r="H1146" i="7"/>
  <c r="K1142" i="7"/>
  <c r="K1143" i="7" s="1"/>
  <c r="J1142" i="7"/>
  <c r="J1143" i="7" s="1"/>
  <c r="I1142" i="7"/>
  <c r="I1143" i="7" s="1"/>
  <c r="H1142" i="7"/>
  <c r="K1138" i="7"/>
  <c r="J1138" i="7"/>
  <c r="J1139" i="7" s="1"/>
  <c r="I1138" i="7"/>
  <c r="I1139" i="7" s="1"/>
  <c r="H1138" i="7"/>
  <c r="K1135" i="7"/>
  <c r="K1134" i="7"/>
  <c r="J1134" i="7"/>
  <c r="I1134" i="7"/>
  <c r="H1134" i="7"/>
  <c r="K1131" i="7"/>
  <c r="J1131" i="7"/>
  <c r="I1131" i="7"/>
  <c r="K1130" i="7"/>
  <c r="J1130" i="7"/>
  <c r="I1130" i="7"/>
  <c r="H1130" i="7"/>
  <c r="J1127" i="7"/>
  <c r="I1127" i="7"/>
  <c r="K1126" i="7"/>
  <c r="K1127" i="7" s="1"/>
  <c r="J1126" i="7"/>
  <c r="I1126" i="7"/>
  <c r="H1126" i="7"/>
  <c r="K1123" i="7"/>
  <c r="J1123" i="7"/>
  <c r="I1123" i="7"/>
  <c r="K1122" i="7"/>
  <c r="J1122" i="7"/>
  <c r="I1122" i="7"/>
  <c r="H1122" i="7"/>
  <c r="I1119" i="7"/>
  <c r="K1118" i="7"/>
  <c r="K1119" i="7" s="1"/>
  <c r="J1118" i="7"/>
  <c r="J1119" i="7" s="1"/>
  <c r="I1118" i="7"/>
  <c r="H1118" i="7"/>
  <c r="I1115" i="7"/>
  <c r="K1114" i="7"/>
  <c r="K1115" i="7" s="1"/>
  <c r="J1114" i="7"/>
  <c r="I1114" i="7"/>
  <c r="H1114" i="7"/>
  <c r="K1110" i="7"/>
  <c r="K1111" i="7" s="1"/>
  <c r="J1110" i="7"/>
  <c r="J1111" i="7" s="1"/>
  <c r="I1110" i="7"/>
  <c r="H1110" i="7"/>
  <c r="K1106" i="7"/>
  <c r="J1106" i="7"/>
  <c r="I1106" i="7"/>
  <c r="I1107" i="7" s="1"/>
  <c r="H1106" i="7"/>
  <c r="K1103" i="7"/>
  <c r="K1102" i="7"/>
  <c r="J1102" i="7"/>
  <c r="I1102" i="7"/>
  <c r="H1102" i="7"/>
  <c r="K1099" i="7"/>
  <c r="J1099" i="7"/>
  <c r="K1098" i="7"/>
  <c r="J1098" i="7"/>
  <c r="I1098" i="7"/>
  <c r="H1098" i="7"/>
  <c r="I1099" i="7" s="1"/>
  <c r="K1095" i="7"/>
  <c r="J1095" i="7"/>
  <c r="I1095" i="7"/>
  <c r="K1094" i="7"/>
  <c r="J1094" i="7"/>
  <c r="I1094" i="7"/>
  <c r="H1094" i="7"/>
  <c r="J1091" i="7"/>
  <c r="I1091" i="7"/>
  <c r="K1090" i="7"/>
  <c r="K1091" i="7" s="1"/>
  <c r="J1090" i="7"/>
  <c r="I1090" i="7"/>
  <c r="H1090" i="7"/>
  <c r="K1086" i="7"/>
  <c r="J1086" i="7"/>
  <c r="J1087" i="7" s="1"/>
  <c r="I1086" i="7"/>
  <c r="I1087" i="7" s="1"/>
  <c r="H1086" i="7"/>
  <c r="K1082" i="7"/>
  <c r="K1083" i="7" s="1"/>
  <c r="J1082" i="7"/>
  <c r="J1083" i="7" s="1"/>
  <c r="I1082" i="7"/>
  <c r="I1083" i="7" s="1"/>
  <c r="H1082" i="7"/>
  <c r="K1078" i="7"/>
  <c r="K1079" i="7" s="1"/>
  <c r="J1078" i="7"/>
  <c r="J1079" i="7" s="1"/>
  <c r="I1078" i="7"/>
  <c r="I1079" i="7" s="1"/>
  <c r="H1078" i="7"/>
  <c r="K1075" i="7"/>
  <c r="K1074" i="7"/>
  <c r="J1074" i="7"/>
  <c r="I1074" i="7"/>
  <c r="H1074" i="7"/>
  <c r="K1071" i="7"/>
  <c r="K1070" i="7"/>
  <c r="J1070" i="7"/>
  <c r="I1070" i="7"/>
  <c r="I1071" i="7" s="1"/>
  <c r="H1070" i="7"/>
  <c r="K1067" i="7"/>
  <c r="J1067" i="7"/>
  <c r="I1067" i="7"/>
  <c r="K1066" i="7"/>
  <c r="J1066" i="7"/>
  <c r="I1066" i="7"/>
  <c r="H1066" i="7"/>
  <c r="J1063" i="7"/>
  <c r="I1063" i="7"/>
  <c r="K1062" i="7"/>
  <c r="K1063" i="7" s="1"/>
  <c r="J1062" i="7"/>
  <c r="I1062" i="7"/>
  <c r="H1062" i="7"/>
  <c r="I1059" i="7"/>
  <c r="K1058" i="7"/>
  <c r="K1059" i="7" s="1"/>
  <c r="J1058" i="7"/>
  <c r="J1059" i="7" s="1"/>
  <c r="I1058" i="7"/>
  <c r="H1058" i="7"/>
  <c r="K1054" i="7"/>
  <c r="J1054" i="7"/>
  <c r="I1054" i="7"/>
  <c r="I1055" i="7" s="1"/>
  <c r="H1054" i="7"/>
  <c r="K1050" i="7"/>
  <c r="J1050" i="7"/>
  <c r="J1051" i="7" s="1"/>
  <c r="I1050" i="7"/>
  <c r="I1051" i="7" s="1"/>
  <c r="H1050" i="7"/>
  <c r="K1046" i="7"/>
  <c r="J1046" i="7"/>
  <c r="J1047" i="7" s="1"/>
  <c r="I1046" i="7"/>
  <c r="I1047" i="7" s="1"/>
  <c r="H1046" i="7"/>
  <c r="K1042" i="7"/>
  <c r="J1042" i="7"/>
  <c r="J1043" i="7" s="1"/>
  <c r="I1042" i="7"/>
  <c r="H1042" i="7"/>
  <c r="K1039" i="7"/>
  <c r="K1038" i="7"/>
  <c r="J1038" i="7"/>
  <c r="I1038" i="7"/>
  <c r="H1038" i="7"/>
  <c r="K1035" i="7"/>
  <c r="J1035" i="7"/>
  <c r="K1034" i="7"/>
  <c r="J1034" i="7"/>
  <c r="I1034" i="7"/>
  <c r="H1034" i="7"/>
  <c r="I1035" i="7" s="1"/>
  <c r="J1031" i="7"/>
  <c r="I1031" i="7"/>
  <c r="K1030" i="7"/>
  <c r="K1031" i="7" s="1"/>
  <c r="J1030" i="7"/>
  <c r="I1030" i="7"/>
  <c r="H1030" i="7"/>
  <c r="K1027" i="7"/>
  <c r="I1027" i="7"/>
  <c r="K1026" i="7"/>
  <c r="J1026" i="7"/>
  <c r="J1027" i="7" s="1"/>
  <c r="I1026" i="7"/>
  <c r="H1026" i="7"/>
  <c r="I1023" i="7"/>
  <c r="K1022" i="7"/>
  <c r="K1023" i="7" s="1"/>
  <c r="J1022" i="7"/>
  <c r="J1023" i="7" s="1"/>
  <c r="I1022" i="7"/>
  <c r="H1022" i="7"/>
  <c r="K1018" i="7"/>
  <c r="K1019" i="7" s="1"/>
  <c r="J1018" i="7"/>
  <c r="I1018" i="7"/>
  <c r="I1019" i="7" s="1"/>
  <c r="H1018" i="7"/>
  <c r="K1014" i="7"/>
  <c r="J1014" i="7"/>
  <c r="I1014" i="7"/>
  <c r="I1015" i="7" s="1"/>
  <c r="H1014" i="7"/>
  <c r="K1010" i="7"/>
  <c r="J1010" i="7"/>
  <c r="I1010" i="7"/>
  <c r="I1011" i="7" s="1"/>
  <c r="H1010" i="7"/>
  <c r="K1007" i="7"/>
  <c r="J1007" i="7"/>
  <c r="K1006" i="7"/>
  <c r="J1006" i="7"/>
  <c r="I1006" i="7"/>
  <c r="H1006" i="7"/>
  <c r="K1003" i="7"/>
  <c r="J1003" i="7"/>
  <c r="I1003" i="7"/>
  <c r="K1002" i="7"/>
  <c r="J1002" i="7"/>
  <c r="I1002" i="7"/>
  <c r="H1002" i="7"/>
  <c r="K999" i="7"/>
  <c r="J999" i="7"/>
  <c r="I999" i="7"/>
  <c r="K998" i="7"/>
  <c r="J998" i="7"/>
  <c r="I998" i="7"/>
  <c r="H998" i="7"/>
  <c r="J995" i="7"/>
  <c r="I995" i="7"/>
  <c r="K994" i="7"/>
  <c r="K995" i="7" s="1"/>
  <c r="J994" i="7"/>
  <c r="I994" i="7"/>
  <c r="H994" i="7"/>
  <c r="K990" i="7"/>
  <c r="K991" i="7" s="1"/>
  <c r="J990" i="7"/>
  <c r="J991" i="7" s="1"/>
  <c r="I990" i="7"/>
  <c r="I991" i="7" s="1"/>
  <c r="H990" i="7"/>
  <c r="K986" i="7"/>
  <c r="K987" i="7" s="1"/>
  <c r="J986" i="7"/>
  <c r="J987" i="7" s="1"/>
  <c r="I986" i="7"/>
  <c r="H986" i="7"/>
  <c r="I987" i="7" s="1"/>
  <c r="K982" i="7"/>
  <c r="K983" i="7" s="1"/>
  <c r="J982" i="7"/>
  <c r="I982" i="7"/>
  <c r="H982" i="7"/>
  <c r="K979" i="7"/>
  <c r="K978" i="7"/>
  <c r="J978" i="7"/>
  <c r="I978" i="7"/>
  <c r="I979" i="7" s="1"/>
  <c r="H978" i="7"/>
  <c r="K975" i="7"/>
  <c r="J975" i="7"/>
  <c r="K974" i="7"/>
  <c r="J974" i="7"/>
  <c r="I974" i="7"/>
  <c r="I975" i="7" s="1"/>
  <c r="H974" i="7"/>
  <c r="K971" i="7"/>
  <c r="J971" i="7"/>
  <c r="I971" i="7"/>
  <c r="K970" i="7"/>
  <c r="J970" i="7"/>
  <c r="I970" i="7"/>
  <c r="H970" i="7"/>
  <c r="J967" i="7"/>
  <c r="I967" i="7"/>
  <c r="K966" i="7"/>
  <c r="K967" i="7" s="1"/>
  <c r="J966" i="7"/>
  <c r="I966" i="7"/>
  <c r="H966" i="7"/>
  <c r="I963" i="7"/>
  <c r="K962" i="7"/>
  <c r="K963" i="7" s="1"/>
  <c r="J962" i="7"/>
  <c r="J963" i="7" s="1"/>
  <c r="I962" i="7"/>
  <c r="H962" i="7"/>
  <c r="K958" i="7"/>
  <c r="J958" i="7"/>
  <c r="J959" i="7" s="1"/>
  <c r="I958" i="7"/>
  <c r="I959" i="7" s="1"/>
  <c r="H958" i="7"/>
  <c r="I955" i="7"/>
  <c r="K954" i="7"/>
  <c r="K955" i="7" s="1"/>
  <c r="J954" i="7"/>
  <c r="J955" i="7" s="1"/>
  <c r="I954" i="7"/>
  <c r="H954" i="7"/>
  <c r="K950" i="7"/>
  <c r="K951" i="7" s="1"/>
  <c r="J950" i="7"/>
  <c r="J951" i="7" s="1"/>
  <c r="I950" i="7"/>
  <c r="H950" i="7"/>
  <c r="K947" i="7"/>
  <c r="K946" i="7"/>
  <c r="J946" i="7"/>
  <c r="J947" i="7" s="1"/>
  <c r="I946" i="7"/>
  <c r="H946" i="7"/>
  <c r="K943" i="7"/>
  <c r="K942" i="7"/>
  <c r="J942" i="7"/>
  <c r="I942" i="7"/>
  <c r="I943" i="7" s="1"/>
  <c r="H942" i="7"/>
  <c r="K939" i="7"/>
  <c r="J939" i="7"/>
  <c r="K938" i="7"/>
  <c r="J938" i="7"/>
  <c r="I938" i="7"/>
  <c r="H938" i="7"/>
  <c r="I939" i="7" s="1"/>
  <c r="J935" i="7"/>
  <c r="I935" i="7"/>
  <c r="K934" i="7"/>
  <c r="K935" i="7" s="1"/>
  <c r="J934" i="7"/>
  <c r="I934" i="7"/>
  <c r="H934" i="7"/>
  <c r="I931" i="7"/>
  <c r="K930" i="7"/>
  <c r="K931" i="7" s="1"/>
  <c r="J930" i="7"/>
  <c r="J931" i="7" s="1"/>
  <c r="I930" i="7"/>
  <c r="H930" i="7"/>
  <c r="K926" i="7"/>
  <c r="K927" i="7" s="1"/>
  <c r="J926" i="7"/>
  <c r="I926" i="7"/>
  <c r="I927" i="7" s="1"/>
  <c r="H926" i="7"/>
  <c r="K922" i="7"/>
  <c r="J922" i="7"/>
  <c r="J923" i="7" s="1"/>
  <c r="I922" i="7"/>
  <c r="I923" i="7" s="1"/>
  <c r="H922" i="7"/>
  <c r="K918" i="7"/>
  <c r="J918" i="7"/>
  <c r="J919" i="7" s="1"/>
  <c r="I918" i="7"/>
  <c r="I919" i="7" s="1"/>
  <c r="H918" i="7"/>
  <c r="K914" i="7"/>
  <c r="J914" i="7"/>
  <c r="J915" i="7" s="1"/>
  <c r="I914" i="7"/>
  <c r="I915" i="7" s="1"/>
  <c r="H914" i="7"/>
  <c r="K911" i="7"/>
  <c r="K910" i="7"/>
  <c r="J910" i="7"/>
  <c r="I910" i="7"/>
  <c r="H910" i="7"/>
  <c r="K907" i="7"/>
  <c r="J907" i="7"/>
  <c r="K906" i="7"/>
  <c r="J906" i="7"/>
  <c r="I906" i="7"/>
  <c r="H906" i="7"/>
  <c r="I907" i="7" s="1"/>
  <c r="J903" i="7"/>
  <c r="I903" i="7"/>
  <c r="K902" i="7"/>
  <c r="K903" i="7" s="1"/>
  <c r="J902" i="7"/>
  <c r="I902" i="7"/>
  <c r="H902" i="7"/>
  <c r="I899" i="7"/>
  <c r="K898" i="7"/>
  <c r="J898" i="7"/>
  <c r="J899" i="7" s="1"/>
  <c r="I898" i="7"/>
  <c r="H898" i="7"/>
  <c r="J895" i="7"/>
  <c r="I895" i="7"/>
  <c r="K894" i="7"/>
  <c r="K895" i="7" s="1"/>
  <c r="J894" i="7"/>
  <c r="I894" i="7"/>
  <c r="H894" i="7"/>
  <c r="K890" i="7"/>
  <c r="J890" i="7"/>
  <c r="I890" i="7"/>
  <c r="I891" i="7" s="1"/>
  <c r="H890" i="7"/>
  <c r="K886" i="7"/>
  <c r="K887" i="7" s="1"/>
  <c r="J886" i="7"/>
  <c r="I886" i="7"/>
  <c r="I887" i="7" s="1"/>
  <c r="H886" i="7"/>
  <c r="K882" i="7"/>
  <c r="J882" i="7"/>
  <c r="I882" i="7"/>
  <c r="I883" i="7" s="1"/>
  <c r="H882" i="7"/>
  <c r="K879" i="7"/>
  <c r="J879" i="7"/>
  <c r="K878" i="7"/>
  <c r="J878" i="7"/>
  <c r="I878" i="7"/>
  <c r="H878" i="7"/>
  <c r="K875" i="7"/>
  <c r="J875" i="7"/>
  <c r="K874" i="7"/>
  <c r="J874" i="7"/>
  <c r="I874" i="7"/>
  <c r="H874" i="7"/>
  <c r="I875" i="7" s="1"/>
  <c r="K871" i="7"/>
  <c r="J871" i="7"/>
  <c r="I871" i="7"/>
  <c r="K870" i="7"/>
  <c r="J870" i="7"/>
  <c r="I870" i="7"/>
  <c r="H870" i="7"/>
  <c r="K867" i="7"/>
  <c r="J867" i="7"/>
  <c r="I867" i="7"/>
  <c r="K866" i="7"/>
  <c r="J866" i="7"/>
  <c r="I866" i="7"/>
  <c r="H866" i="7"/>
  <c r="I863" i="7"/>
  <c r="K862" i="7"/>
  <c r="K863" i="7" s="1"/>
  <c r="J862" i="7"/>
  <c r="J863" i="7" s="1"/>
  <c r="I862" i="7"/>
  <c r="H862" i="7"/>
  <c r="K858" i="7"/>
  <c r="K859" i="7" s="1"/>
  <c r="J858" i="7"/>
  <c r="I858" i="7"/>
  <c r="H858" i="7"/>
  <c r="I859" i="7" s="1"/>
  <c r="K854" i="7"/>
  <c r="K855" i="7" s="1"/>
  <c r="J854" i="7"/>
  <c r="J855" i="7" s="1"/>
  <c r="I854" i="7"/>
  <c r="H854" i="7"/>
  <c r="K850" i="7"/>
  <c r="J850" i="7"/>
  <c r="I850" i="7"/>
  <c r="H850" i="7"/>
  <c r="K847" i="7"/>
  <c r="K846" i="7"/>
  <c r="J846" i="7"/>
  <c r="I846" i="7"/>
  <c r="H846" i="7"/>
  <c r="K843" i="7"/>
  <c r="J843" i="7"/>
  <c r="K842" i="7"/>
  <c r="J842" i="7"/>
  <c r="I842" i="7"/>
  <c r="H842" i="7"/>
  <c r="I843" i="7" s="1"/>
  <c r="K839" i="7"/>
  <c r="J839" i="7"/>
  <c r="I839" i="7"/>
  <c r="K838" i="7"/>
  <c r="J838" i="7"/>
  <c r="I838" i="7"/>
  <c r="H838" i="7"/>
  <c r="J835" i="7"/>
  <c r="I835" i="7"/>
  <c r="K834" i="7"/>
  <c r="K835" i="7" s="1"/>
  <c r="J834" i="7"/>
  <c r="I834" i="7"/>
  <c r="H834" i="7"/>
  <c r="K830" i="7"/>
  <c r="J830" i="7"/>
  <c r="I830" i="7"/>
  <c r="I831" i="7" s="1"/>
  <c r="H830" i="7"/>
  <c r="K826" i="7"/>
  <c r="K827" i="7" s="1"/>
  <c r="J826" i="7"/>
  <c r="J827" i="7" s="1"/>
  <c r="I826" i="7"/>
  <c r="I827" i="7" s="1"/>
  <c r="H826" i="7"/>
  <c r="K822" i="7"/>
  <c r="K823" i="7" s="1"/>
  <c r="J822" i="7"/>
  <c r="J823" i="7" s="1"/>
  <c r="I822" i="7"/>
  <c r="I823" i="7" s="1"/>
  <c r="H822" i="7"/>
  <c r="K819" i="7"/>
  <c r="K818" i="7"/>
  <c r="J818" i="7"/>
  <c r="I818" i="7"/>
  <c r="H818" i="7"/>
  <c r="K815" i="7"/>
  <c r="K814" i="7"/>
  <c r="J814" i="7"/>
  <c r="I814" i="7"/>
  <c r="I815" i="7" s="1"/>
  <c r="H814" i="7"/>
  <c r="K811" i="7"/>
  <c r="J811" i="7"/>
  <c r="I811" i="7"/>
  <c r="K810" i="7"/>
  <c r="J810" i="7"/>
  <c r="I810" i="7"/>
  <c r="H810" i="7"/>
  <c r="J807" i="7"/>
  <c r="I807" i="7"/>
  <c r="K806" i="7"/>
  <c r="K807" i="7" s="1"/>
  <c r="J806" i="7"/>
  <c r="I806" i="7"/>
  <c r="H806" i="7"/>
  <c r="I803" i="7"/>
  <c r="K802" i="7"/>
  <c r="J802" i="7"/>
  <c r="J803" i="7" s="1"/>
  <c r="I802" i="7"/>
  <c r="H802" i="7"/>
  <c r="J799" i="7"/>
  <c r="K798" i="7"/>
  <c r="J798" i="7"/>
  <c r="I798" i="7"/>
  <c r="I799" i="7" s="1"/>
  <c r="H798" i="7"/>
  <c r="K794" i="7"/>
  <c r="J794" i="7"/>
  <c r="J795" i="7" s="1"/>
  <c r="I794" i="7"/>
  <c r="I795" i="7" s="1"/>
  <c r="H794" i="7"/>
  <c r="K790" i="7"/>
  <c r="J790" i="7"/>
  <c r="J791" i="7" s="1"/>
  <c r="I790" i="7"/>
  <c r="I791" i="7" s="1"/>
  <c r="H790" i="7"/>
  <c r="K786" i="7"/>
  <c r="J786" i="7"/>
  <c r="J787" i="7" s="1"/>
  <c r="I786" i="7"/>
  <c r="H786" i="7"/>
  <c r="K783" i="7"/>
  <c r="K782" i="7"/>
  <c r="J782" i="7"/>
  <c r="I782" i="7"/>
  <c r="I783" i="7" s="1"/>
  <c r="H782" i="7"/>
  <c r="K779" i="7"/>
  <c r="J779" i="7"/>
  <c r="K778" i="7"/>
  <c r="J778" i="7"/>
  <c r="I778" i="7"/>
  <c r="H778" i="7"/>
  <c r="I779" i="7" s="1"/>
  <c r="J775" i="7"/>
  <c r="I775" i="7"/>
  <c r="K774" i="7"/>
  <c r="K775" i="7" s="1"/>
  <c r="J774" i="7"/>
  <c r="I774" i="7"/>
  <c r="H774" i="7"/>
  <c r="I771" i="7"/>
  <c r="K770" i="7"/>
  <c r="J770" i="7"/>
  <c r="J771" i="7" s="1"/>
  <c r="I770" i="7"/>
  <c r="H770" i="7"/>
  <c r="I767" i="7"/>
  <c r="K766" i="7"/>
  <c r="K767" i="7" s="1"/>
  <c r="J766" i="7"/>
  <c r="J767" i="7" s="1"/>
  <c r="I766" i="7"/>
  <c r="H766" i="7"/>
  <c r="I763" i="7"/>
  <c r="K762" i="7"/>
  <c r="K763" i="7" s="1"/>
  <c r="J762" i="7"/>
  <c r="I762" i="7"/>
  <c r="H762" i="7"/>
  <c r="K758" i="7"/>
  <c r="J758" i="7"/>
  <c r="I758" i="7"/>
  <c r="H758" i="7"/>
  <c r="K754" i="7"/>
  <c r="J754" i="7"/>
  <c r="I754" i="7"/>
  <c r="I755" i="7" s="1"/>
  <c r="H754" i="7"/>
  <c r="I750" i="7"/>
  <c r="I751" i="7" s="1"/>
  <c r="K749" i="7"/>
  <c r="K750" i="7" s="1"/>
  <c r="J749" i="7"/>
  <c r="I749" i="7"/>
  <c r="H749" i="7"/>
  <c r="K745" i="7"/>
  <c r="J745" i="7"/>
  <c r="I745" i="7"/>
  <c r="H745" i="7"/>
  <c r="K741" i="7"/>
  <c r="J741" i="7"/>
  <c r="I741" i="7"/>
  <c r="I742" i="7" s="1"/>
  <c r="H741" i="7"/>
  <c r="K738" i="7"/>
  <c r="J738" i="7"/>
  <c r="K737" i="7"/>
  <c r="J737" i="7"/>
  <c r="I737" i="7"/>
  <c r="H737" i="7"/>
  <c r="K734" i="7"/>
  <c r="J734" i="7"/>
  <c r="I734" i="7"/>
  <c r="K733" i="7"/>
  <c r="J733" i="7"/>
  <c r="I733" i="7"/>
  <c r="H733" i="7"/>
  <c r="K730" i="7"/>
  <c r="J730" i="7"/>
  <c r="I730" i="7"/>
  <c r="K729" i="7"/>
  <c r="J729" i="7"/>
  <c r="I729" i="7"/>
  <c r="H729" i="7"/>
  <c r="J726" i="7"/>
  <c r="I726" i="7"/>
  <c r="K725" i="7"/>
  <c r="K726" i="7" s="1"/>
  <c r="J725" i="7"/>
  <c r="I725" i="7"/>
  <c r="H725" i="7"/>
  <c r="K721" i="7"/>
  <c r="K722" i="7" s="1"/>
  <c r="J721" i="7"/>
  <c r="J722" i="7" s="1"/>
  <c r="I721" i="7"/>
  <c r="I722" i="7" s="1"/>
  <c r="H721" i="7"/>
  <c r="K717" i="7"/>
  <c r="K718" i="7" s="1"/>
  <c r="J717" i="7"/>
  <c r="J718" i="7" s="1"/>
  <c r="I717" i="7"/>
  <c r="H717" i="7"/>
  <c r="I718" i="7" s="1"/>
  <c r="K713" i="7"/>
  <c r="K714" i="7" s="1"/>
  <c r="J713" i="7"/>
  <c r="I713" i="7"/>
  <c r="H713" i="7"/>
  <c r="K710" i="7"/>
  <c r="K709" i="7"/>
  <c r="J709" i="7"/>
  <c r="I709" i="7"/>
  <c r="I710" i="7" s="1"/>
  <c r="H709" i="7"/>
  <c r="K706" i="7"/>
  <c r="J706" i="7"/>
  <c r="K705" i="7"/>
  <c r="J705" i="7"/>
  <c r="I705" i="7"/>
  <c r="I706" i="7" s="1"/>
  <c r="H705" i="7"/>
  <c r="K702" i="7"/>
  <c r="J702" i="7"/>
  <c r="I702" i="7"/>
  <c r="K701" i="7"/>
  <c r="J701" i="7"/>
  <c r="I701" i="7"/>
  <c r="H701" i="7"/>
  <c r="J698" i="7"/>
  <c r="I698" i="7"/>
  <c r="K697" i="7"/>
  <c r="K698" i="7" s="1"/>
  <c r="J697" i="7"/>
  <c r="I697" i="7"/>
  <c r="H697" i="7"/>
  <c r="I694" i="7"/>
  <c r="K693" i="7"/>
  <c r="K694" i="7" s="1"/>
  <c r="J693" i="7"/>
  <c r="J694" i="7" s="1"/>
  <c r="I693" i="7"/>
  <c r="H693" i="7"/>
  <c r="J690" i="7"/>
  <c r="K689" i="7"/>
  <c r="J689" i="7"/>
  <c r="I689" i="7"/>
  <c r="I690" i="7" s="1"/>
  <c r="H689" i="7"/>
  <c r="I686" i="7"/>
  <c r="K685" i="7"/>
  <c r="J685" i="7"/>
  <c r="J686" i="7" s="1"/>
  <c r="I685" i="7"/>
  <c r="H685" i="7"/>
  <c r="K681" i="7"/>
  <c r="K682" i="7" s="1"/>
  <c r="J681" i="7"/>
  <c r="J682" i="7" s="1"/>
  <c r="I681" i="7"/>
  <c r="H681" i="7"/>
  <c r="K678" i="7"/>
  <c r="K677" i="7"/>
  <c r="J677" i="7"/>
  <c r="J678" i="7" s="1"/>
  <c r="I677" i="7"/>
  <c r="H677" i="7"/>
  <c r="K674" i="7"/>
  <c r="K673" i="7"/>
  <c r="J673" i="7"/>
  <c r="I673" i="7"/>
  <c r="H673" i="7"/>
  <c r="K670" i="7"/>
  <c r="J670" i="7"/>
  <c r="K669" i="7"/>
  <c r="J669" i="7"/>
  <c r="I669" i="7"/>
  <c r="H669" i="7"/>
  <c r="I670" i="7" s="1"/>
  <c r="J666" i="7"/>
  <c r="I666" i="7"/>
  <c r="K665" i="7"/>
  <c r="K666" i="7" s="1"/>
  <c r="J665" i="7"/>
  <c r="I665" i="7"/>
  <c r="H665" i="7"/>
  <c r="I662" i="7"/>
  <c r="K661" i="7"/>
  <c r="K662" i="7" s="1"/>
  <c r="J661" i="7"/>
  <c r="J662" i="7" s="1"/>
  <c r="I661" i="7"/>
  <c r="H661" i="7"/>
  <c r="K657" i="7"/>
  <c r="K658" i="7" s="1"/>
  <c r="J657" i="7"/>
  <c r="I657" i="7"/>
  <c r="I658" i="7" s="1"/>
  <c r="H657" i="7"/>
  <c r="K653" i="7"/>
  <c r="J653" i="7"/>
  <c r="J654" i="7" s="1"/>
  <c r="I653" i="7"/>
  <c r="I654" i="7" s="1"/>
  <c r="H653" i="7"/>
  <c r="K649" i="7"/>
  <c r="J649" i="7"/>
  <c r="J650" i="7" s="1"/>
  <c r="I649" i="7"/>
  <c r="I650" i="7" s="1"/>
  <c r="H649" i="7"/>
  <c r="K645" i="7"/>
  <c r="J645" i="7"/>
  <c r="I645" i="7"/>
  <c r="I646" i="7" s="1"/>
  <c r="H645" i="7"/>
  <c r="K642" i="7"/>
  <c r="K641" i="7"/>
  <c r="J641" i="7"/>
  <c r="I641" i="7"/>
  <c r="H641" i="7"/>
  <c r="K638" i="7"/>
  <c r="J638" i="7"/>
  <c r="K637" i="7"/>
  <c r="J637" i="7"/>
  <c r="I637" i="7"/>
  <c r="H637" i="7"/>
  <c r="I638" i="7" s="1"/>
  <c r="K634" i="7"/>
  <c r="J634" i="7"/>
  <c r="I634" i="7"/>
  <c r="K633" i="7"/>
  <c r="J633" i="7"/>
  <c r="I633" i="7"/>
  <c r="H633" i="7"/>
  <c r="K630" i="7"/>
  <c r="J630" i="7"/>
  <c r="I630" i="7"/>
  <c r="K629" i="7"/>
  <c r="J629" i="7"/>
  <c r="I629" i="7"/>
  <c r="H629" i="7"/>
  <c r="J626" i="7"/>
  <c r="I626" i="7"/>
  <c r="K625" i="7"/>
  <c r="K626" i="7" s="1"/>
  <c r="J625" i="7"/>
  <c r="I625" i="7"/>
  <c r="H625" i="7"/>
  <c r="K621" i="7"/>
  <c r="J621" i="7"/>
  <c r="I621" i="7"/>
  <c r="H621" i="7"/>
  <c r="K617" i="7"/>
  <c r="K618" i="7" s="1"/>
  <c r="J617" i="7"/>
  <c r="I617" i="7"/>
  <c r="I618" i="7" s="1"/>
  <c r="H617" i="7"/>
  <c r="K613" i="7"/>
  <c r="J613" i="7"/>
  <c r="I613" i="7"/>
  <c r="I614" i="7" s="1"/>
  <c r="H613" i="7"/>
  <c r="K610" i="7"/>
  <c r="J610" i="7"/>
  <c r="K609" i="7"/>
  <c r="J609" i="7"/>
  <c r="I609" i="7"/>
  <c r="H609" i="7"/>
  <c r="K606" i="7"/>
  <c r="J606" i="7"/>
  <c r="K605" i="7"/>
  <c r="J605" i="7"/>
  <c r="I605" i="7"/>
  <c r="H605" i="7"/>
  <c r="I606" i="7" s="1"/>
  <c r="K602" i="7"/>
  <c r="J602" i="7"/>
  <c r="I602" i="7"/>
  <c r="K601" i="7"/>
  <c r="J601" i="7"/>
  <c r="I601" i="7"/>
  <c r="H601" i="7"/>
  <c r="K598" i="7"/>
  <c r="J598" i="7"/>
  <c r="I598" i="7"/>
  <c r="K597" i="7"/>
  <c r="J597" i="7"/>
  <c r="I597" i="7"/>
  <c r="H597" i="7"/>
  <c r="I594" i="7"/>
  <c r="K593" i="7"/>
  <c r="J593" i="7"/>
  <c r="J594" i="7" s="1"/>
  <c r="I593" i="7"/>
  <c r="H593" i="7"/>
  <c r="I590" i="7"/>
  <c r="K589" i="7"/>
  <c r="K590" i="7" s="1"/>
  <c r="J589" i="7"/>
  <c r="I589" i="7"/>
  <c r="H589" i="7"/>
  <c r="K585" i="7"/>
  <c r="K586" i="7" s="1"/>
  <c r="J585" i="7"/>
  <c r="J586" i="7" s="1"/>
  <c r="I585" i="7"/>
  <c r="H585" i="7"/>
  <c r="K581" i="7"/>
  <c r="J581" i="7"/>
  <c r="I581" i="7"/>
  <c r="I582" i="7" s="1"/>
  <c r="H581" i="7"/>
  <c r="K578" i="7"/>
  <c r="K577" i="7"/>
  <c r="J577" i="7"/>
  <c r="I577" i="7"/>
  <c r="H577" i="7"/>
  <c r="K574" i="7"/>
  <c r="J574" i="7"/>
  <c r="K573" i="7"/>
  <c r="J573" i="7"/>
  <c r="I573" i="7"/>
  <c r="H573" i="7"/>
  <c r="I574" i="7" s="1"/>
  <c r="K570" i="7"/>
  <c r="J570" i="7"/>
  <c r="I570" i="7"/>
  <c r="K569" i="7"/>
  <c r="J569" i="7"/>
  <c r="I569" i="7"/>
  <c r="H569" i="7"/>
  <c r="J566" i="7"/>
  <c r="I566" i="7"/>
  <c r="K565" i="7"/>
  <c r="K566" i="7" s="1"/>
  <c r="J565" i="7"/>
  <c r="I565" i="7"/>
  <c r="H565" i="7"/>
  <c r="K561" i="7"/>
  <c r="K562" i="7" s="1"/>
  <c r="J561" i="7"/>
  <c r="I561" i="7"/>
  <c r="I562" i="7" s="1"/>
  <c r="H561" i="7"/>
  <c r="K557" i="7"/>
  <c r="K558" i="7" s="1"/>
  <c r="J557" i="7"/>
  <c r="J558" i="7" s="1"/>
  <c r="I557" i="7"/>
  <c r="I558" i="7" s="1"/>
  <c r="H557" i="7"/>
  <c r="K553" i="7"/>
  <c r="K554" i="7" s="1"/>
  <c r="J553" i="7"/>
  <c r="J554" i="7" s="1"/>
  <c r="I553" i="7"/>
  <c r="I554" i="7" s="1"/>
  <c r="H553" i="7"/>
  <c r="K550" i="7"/>
  <c r="K549" i="7"/>
  <c r="J549" i="7"/>
  <c r="I549" i="7"/>
  <c r="H549" i="7"/>
  <c r="K546" i="7"/>
  <c r="K545" i="7"/>
  <c r="J545" i="7"/>
  <c r="I545" i="7"/>
  <c r="I546" i="7" s="1"/>
  <c r="H545" i="7"/>
  <c r="K542" i="7"/>
  <c r="J542" i="7"/>
  <c r="I542" i="7"/>
  <c r="K541" i="7"/>
  <c r="J541" i="7"/>
  <c r="I541" i="7"/>
  <c r="H541" i="7"/>
  <c r="J538" i="7"/>
  <c r="I538" i="7"/>
  <c r="K537" i="7"/>
  <c r="K538" i="7" s="1"/>
  <c r="J537" i="7"/>
  <c r="I537" i="7"/>
  <c r="H537" i="7"/>
  <c r="I534" i="7"/>
  <c r="K533" i="7"/>
  <c r="J533" i="7"/>
  <c r="J534" i="7" s="1"/>
  <c r="I533" i="7"/>
  <c r="H533" i="7"/>
  <c r="K529" i="7"/>
  <c r="J529" i="7"/>
  <c r="J530" i="7" s="1"/>
  <c r="I529" i="7"/>
  <c r="I530" i="7" s="1"/>
  <c r="H529" i="7"/>
  <c r="K525" i="7"/>
  <c r="J525" i="7"/>
  <c r="J526" i="7" s="1"/>
  <c r="I525" i="7"/>
  <c r="I526" i="7" s="1"/>
  <c r="H525" i="7"/>
  <c r="K521" i="7"/>
  <c r="J521" i="7"/>
  <c r="I521" i="7"/>
  <c r="I522" i="7" s="1"/>
  <c r="H521" i="7"/>
  <c r="K517" i="7"/>
  <c r="J517" i="7"/>
  <c r="J518" i="7" s="1"/>
  <c r="I517" i="7"/>
  <c r="H517" i="7"/>
  <c r="K514" i="7"/>
  <c r="K513" i="7"/>
  <c r="J513" i="7"/>
  <c r="I513" i="7"/>
  <c r="I514" i="7" s="1"/>
  <c r="H513" i="7"/>
  <c r="K510" i="7"/>
  <c r="J510" i="7"/>
  <c r="K509" i="7"/>
  <c r="J509" i="7"/>
  <c r="I509" i="7"/>
  <c r="H509" i="7"/>
  <c r="I510" i="7" s="1"/>
  <c r="J506" i="7"/>
  <c r="I506" i="7"/>
  <c r="K505" i="7"/>
  <c r="K506" i="7" s="1"/>
  <c r="J505" i="7"/>
  <c r="I505" i="7"/>
  <c r="H505" i="7"/>
  <c r="K502" i="7"/>
  <c r="I502" i="7"/>
  <c r="K501" i="7"/>
  <c r="J501" i="7"/>
  <c r="J502" i="7" s="1"/>
  <c r="I501" i="7"/>
  <c r="H501" i="7"/>
  <c r="K497" i="7"/>
  <c r="K498" i="7" s="1"/>
  <c r="J497" i="7"/>
  <c r="I497" i="7"/>
  <c r="I498" i="7" s="1"/>
  <c r="H497" i="7"/>
  <c r="K493" i="7"/>
  <c r="K494" i="7" s="1"/>
  <c r="J493" i="7"/>
  <c r="I493" i="7"/>
  <c r="I494" i="7" s="1"/>
  <c r="H493" i="7"/>
  <c r="K490" i="7"/>
  <c r="J490" i="7"/>
  <c r="I490" i="7"/>
  <c r="H490" i="7"/>
  <c r="J487" i="7"/>
  <c r="I487" i="7"/>
  <c r="K486" i="7"/>
  <c r="K487" i="7" s="1"/>
  <c r="J486" i="7"/>
  <c r="I486" i="7"/>
  <c r="H486" i="7"/>
  <c r="K483" i="7"/>
  <c r="I483" i="7"/>
  <c r="K482" i="7"/>
  <c r="J482" i="7"/>
  <c r="J483" i="7" s="1"/>
  <c r="I482" i="7"/>
  <c r="H482" i="7"/>
  <c r="J479" i="7"/>
  <c r="I479" i="7"/>
  <c r="K478" i="7"/>
  <c r="K479" i="7" s="1"/>
  <c r="J478" i="7"/>
  <c r="I478" i="7"/>
  <c r="H478" i="7"/>
  <c r="K474" i="7"/>
  <c r="J474" i="7"/>
  <c r="J475" i="7" s="1"/>
  <c r="I474" i="7"/>
  <c r="I475" i="7" s="1"/>
  <c r="H474" i="7"/>
  <c r="K470" i="7"/>
  <c r="J470" i="7"/>
  <c r="J471" i="7" s="1"/>
  <c r="I470" i="7"/>
  <c r="I471" i="7" s="1"/>
  <c r="H470" i="7"/>
  <c r="K467" i="7"/>
  <c r="K466" i="7"/>
  <c r="J466" i="7"/>
  <c r="J467" i="7" s="1"/>
  <c r="I466" i="7"/>
  <c r="I467" i="7" s="1"/>
  <c r="H466" i="7"/>
  <c r="K463" i="7"/>
  <c r="K462" i="7"/>
  <c r="J462" i="7"/>
  <c r="I462" i="7"/>
  <c r="H462" i="7"/>
  <c r="K459" i="7"/>
  <c r="J459" i="7"/>
  <c r="K458" i="7"/>
  <c r="J458" i="7"/>
  <c r="I458" i="7"/>
  <c r="H458" i="7"/>
  <c r="I459" i="7" s="1"/>
  <c r="K455" i="7"/>
  <c r="J455" i="7"/>
  <c r="I455" i="7"/>
  <c r="K454" i="7"/>
  <c r="J454" i="7"/>
  <c r="I454" i="7"/>
  <c r="H454" i="7"/>
  <c r="K451" i="7"/>
  <c r="J451" i="7"/>
  <c r="I451" i="7"/>
  <c r="K450" i="7"/>
  <c r="J450" i="7"/>
  <c r="I450" i="7"/>
  <c r="H450" i="7"/>
  <c r="J447" i="7"/>
  <c r="I447" i="7"/>
  <c r="K446" i="7"/>
  <c r="K447" i="7" s="1"/>
  <c r="J446" i="7"/>
  <c r="I446" i="7"/>
  <c r="H446" i="7"/>
  <c r="K442" i="7"/>
  <c r="J442" i="7"/>
  <c r="J443" i="7" s="1"/>
  <c r="I442" i="7"/>
  <c r="H442" i="7"/>
  <c r="K438" i="7"/>
  <c r="K439" i="7" s="1"/>
  <c r="J438" i="7"/>
  <c r="I438" i="7"/>
  <c r="I439" i="7" s="1"/>
  <c r="H438" i="7"/>
  <c r="K434" i="7"/>
  <c r="J434" i="7"/>
  <c r="I434" i="7"/>
  <c r="I435" i="7" s="1"/>
  <c r="H434" i="7"/>
  <c r="K431" i="7"/>
  <c r="J431" i="7"/>
  <c r="K430" i="7"/>
  <c r="J430" i="7"/>
  <c r="I430" i="7"/>
  <c r="H430" i="7"/>
  <c r="K427" i="7"/>
  <c r="J427" i="7"/>
  <c r="K426" i="7"/>
  <c r="J426" i="7"/>
  <c r="I426" i="7"/>
  <c r="H426" i="7"/>
  <c r="I427" i="7" s="1"/>
  <c r="K423" i="7"/>
  <c r="J423" i="7"/>
  <c r="I423" i="7"/>
  <c r="K422" i="7"/>
  <c r="J422" i="7"/>
  <c r="I422" i="7"/>
  <c r="H422" i="7"/>
  <c r="K419" i="7"/>
  <c r="J419" i="7"/>
  <c r="I419" i="7"/>
  <c r="K418" i="7"/>
  <c r="J418" i="7"/>
  <c r="I418" i="7"/>
  <c r="H418" i="7"/>
  <c r="I415" i="7"/>
  <c r="K414" i="7"/>
  <c r="K415" i="7" s="1"/>
  <c r="J414" i="7"/>
  <c r="J415" i="7" s="1"/>
  <c r="I414" i="7"/>
  <c r="H414" i="7"/>
  <c r="K410" i="7"/>
  <c r="K411" i="7" s="1"/>
  <c r="J410" i="7"/>
  <c r="I410" i="7"/>
  <c r="I411" i="7" s="1"/>
  <c r="H410" i="7"/>
  <c r="K406" i="7"/>
  <c r="K407" i="7" s="1"/>
  <c r="J406" i="7"/>
  <c r="J407" i="7" s="1"/>
  <c r="I406" i="7"/>
  <c r="H406" i="7"/>
  <c r="K402" i="7"/>
  <c r="J402" i="7"/>
  <c r="I402" i="7"/>
  <c r="I403" i="7" s="1"/>
  <c r="H402" i="7"/>
  <c r="K399" i="7"/>
  <c r="K398" i="7"/>
  <c r="J398" i="7"/>
  <c r="I398" i="7"/>
  <c r="H398" i="7"/>
  <c r="K395" i="7"/>
  <c r="J395" i="7"/>
  <c r="K394" i="7"/>
  <c r="J394" i="7"/>
  <c r="I394" i="7"/>
  <c r="H394" i="7"/>
  <c r="I395" i="7" s="1"/>
  <c r="K391" i="7"/>
  <c r="J391" i="7"/>
  <c r="I391" i="7"/>
  <c r="K390" i="7"/>
  <c r="J390" i="7"/>
  <c r="I390" i="7"/>
  <c r="H390" i="7"/>
  <c r="J387" i="7"/>
  <c r="I387" i="7"/>
  <c r="K386" i="7"/>
  <c r="K387" i="7" s="1"/>
  <c r="J386" i="7"/>
  <c r="I386" i="7"/>
  <c r="H386" i="7"/>
  <c r="K382" i="7"/>
  <c r="J382" i="7"/>
  <c r="J383" i="7" s="1"/>
  <c r="I382" i="7"/>
  <c r="I383" i="7" s="1"/>
  <c r="H382" i="7"/>
  <c r="K378" i="7"/>
  <c r="K379" i="7" s="1"/>
  <c r="J378" i="7"/>
  <c r="J379" i="7" s="1"/>
  <c r="I378" i="7"/>
  <c r="I379" i="7" s="1"/>
  <c r="H378" i="7"/>
  <c r="K374" i="7"/>
  <c r="J374" i="7"/>
  <c r="J375" i="7" s="1"/>
  <c r="I374" i="7"/>
  <c r="I375" i="7" s="1"/>
  <c r="H374" i="7"/>
  <c r="K370" i="7"/>
  <c r="J370" i="7"/>
  <c r="J371" i="7" s="1"/>
  <c r="I370" i="7"/>
  <c r="I371" i="7" s="1"/>
  <c r="H370" i="7"/>
  <c r="K366" i="7"/>
  <c r="K367" i="7" s="1"/>
  <c r="J366" i="7"/>
  <c r="I366" i="7"/>
  <c r="J367" i="7" s="1"/>
  <c r="H366" i="7"/>
  <c r="K363" i="7"/>
  <c r="K362" i="7"/>
  <c r="J362" i="7"/>
  <c r="J363" i="7" s="1"/>
  <c r="I362" i="7"/>
  <c r="H362" i="7"/>
  <c r="I363" i="7" s="1"/>
  <c r="K358" i="7"/>
  <c r="J358" i="7"/>
  <c r="K359" i="7" s="1"/>
  <c r="I358" i="7"/>
  <c r="I359" i="7" s="1"/>
  <c r="H358" i="7"/>
  <c r="K355" i="7"/>
  <c r="K354" i="7"/>
  <c r="J354" i="7"/>
  <c r="I354" i="7"/>
  <c r="I355" i="7" s="1"/>
  <c r="H354" i="7"/>
  <c r="J351" i="7"/>
  <c r="K350" i="7"/>
  <c r="K351" i="7" s="1"/>
  <c r="J350" i="7"/>
  <c r="I350" i="7"/>
  <c r="H350" i="7"/>
  <c r="I351" i="7" s="1"/>
  <c r="I347" i="7"/>
  <c r="K346" i="7"/>
  <c r="K347" i="7" s="1"/>
  <c r="J346" i="7"/>
  <c r="J347" i="7" s="1"/>
  <c r="I346" i="7"/>
  <c r="H346" i="7"/>
  <c r="K342" i="7"/>
  <c r="K343" i="7" s="1"/>
  <c r="J342" i="7"/>
  <c r="I342" i="7"/>
  <c r="I343" i="7" s="1"/>
  <c r="H342" i="7"/>
  <c r="K338" i="7"/>
  <c r="K339" i="7" s="1"/>
  <c r="J338" i="7"/>
  <c r="J339" i="7" s="1"/>
  <c r="I338" i="7"/>
  <c r="H338" i="7"/>
  <c r="I335" i="7"/>
  <c r="K334" i="7"/>
  <c r="K335" i="7" s="1"/>
  <c r="J334" i="7"/>
  <c r="J335" i="7" s="1"/>
  <c r="I334" i="7"/>
  <c r="H334" i="7"/>
  <c r="K330" i="7"/>
  <c r="K331" i="7" s="1"/>
  <c r="J330" i="7"/>
  <c r="J331" i="7" s="1"/>
  <c r="I330" i="7"/>
  <c r="H330" i="7"/>
  <c r="K327" i="7"/>
  <c r="K326" i="7"/>
  <c r="J326" i="7"/>
  <c r="J327" i="7" s="1"/>
  <c r="I326" i="7"/>
  <c r="I327" i="7" s="1"/>
  <c r="H326" i="7"/>
  <c r="K323" i="7"/>
  <c r="J323" i="7"/>
  <c r="I323" i="7"/>
  <c r="K322" i="7"/>
  <c r="J322" i="7"/>
  <c r="I322" i="7"/>
  <c r="H322" i="7"/>
  <c r="J319" i="7"/>
  <c r="I319" i="7"/>
  <c r="K318" i="7"/>
  <c r="K319" i="7" s="1"/>
  <c r="J318" i="7"/>
  <c r="I318" i="7"/>
  <c r="H318" i="7"/>
  <c r="I315" i="7"/>
  <c r="K314" i="7"/>
  <c r="J314" i="7"/>
  <c r="J315" i="7" s="1"/>
  <c r="I314" i="7"/>
  <c r="H314" i="7"/>
  <c r="K311" i="7"/>
  <c r="K310" i="7"/>
  <c r="J310" i="7"/>
  <c r="J311" i="7" s="1"/>
  <c r="I310" i="7"/>
  <c r="I311" i="7" s="1"/>
  <c r="H310" i="7"/>
  <c r="K306" i="7"/>
  <c r="J306" i="7"/>
  <c r="J307" i="7" s="1"/>
  <c r="I306" i="7"/>
  <c r="I307" i="7" s="1"/>
  <c r="H306" i="7"/>
  <c r="K302" i="7"/>
  <c r="K303" i="7" s="1"/>
  <c r="J302" i="7"/>
  <c r="I302" i="7"/>
  <c r="I303" i="7" s="1"/>
  <c r="H302" i="7"/>
  <c r="K299" i="7"/>
  <c r="K298" i="7"/>
  <c r="J298" i="7"/>
  <c r="J299" i="7" s="1"/>
  <c r="I298" i="7"/>
  <c r="I299" i="7" s="1"/>
  <c r="H298" i="7"/>
  <c r="K294" i="7"/>
  <c r="J294" i="7"/>
  <c r="K295" i="7" s="1"/>
  <c r="I294" i="7"/>
  <c r="I295" i="7" s="1"/>
  <c r="H294" i="7"/>
  <c r="K291" i="7"/>
  <c r="K290" i="7"/>
  <c r="J290" i="7"/>
  <c r="I290" i="7"/>
  <c r="I291" i="7" s="1"/>
  <c r="H290" i="7"/>
  <c r="J287" i="7"/>
  <c r="K286" i="7"/>
  <c r="K287" i="7" s="1"/>
  <c r="J286" i="7"/>
  <c r="I286" i="7"/>
  <c r="H286" i="7"/>
  <c r="I287" i="7" s="1"/>
  <c r="I283" i="7"/>
  <c r="K282" i="7"/>
  <c r="K283" i="7" s="1"/>
  <c r="J282" i="7"/>
  <c r="J283" i="7" s="1"/>
  <c r="I282" i="7"/>
  <c r="H282" i="7"/>
  <c r="K278" i="7"/>
  <c r="K279" i="7" s="1"/>
  <c r="J278" i="7"/>
  <c r="I278" i="7"/>
  <c r="I279" i="7" s="1"/>
  <c r="H278" i="7"/>
  <c r="K274" i="7"/>
  <c r="J274" i="7"/>
  <c r="J275" i="7" s="1"/>
  <c r="I274" i="7"/>
  <c r="I275" i="7" s="1"/>
  <c r="H274" i="7"/>
  <c r="I271" i="7"/>
  <c r="K270" i="7"/>
  <c r="K271" i="7" s="1"/>
  <c r="J270" i="7"/>
  <c r="I270" i="7"/>
  <c r="H270" i="7"/>
  <c r="K266" i="7"/>
  <c r="K267" i="7" s="1"/>
  <c r="J266" i="7"/>
  <c r="J267" i="7" s="1"/>
  <c r="I266" i="7"/>
  <c r="I267" i="7" s="1"/>
  <c r="H266" i="7"/>
  <c r="K262" i="7"/>
  <c r="J262" i="7"/>
  <c r="K263" i="7" s="1"/>
  <c r="I262" i="7"/>
  <c r="I263" i="7" s="1"/>
  <c r="H262" i="7"/>
  <c r="K259" i="7"/>
  <c r="K258" i="7"/>
  <c r="J258" i="7"/>
  <c r="I258" i="7"/>
  <c r="I259" i="7" s="1"/>
  <c r="H258" i="7"/>
  <c r="J255" i="7"/>
  <c r="I255" i="7"/>
  <c r="K254" i="7"/>
  <c r="K255" i="7" s="1"/>
  <c r="J254" i="7"/>
  <c r="I254" i="7"/>
  <c r="H254" i="7"/>
  <c r="I251" i="7"/>
  <c r="K250" i="7"/>
  <c r="J250" i="7"/>
  <c r="J251" i="7" s="1"/>
  <c r="I250" i="7"/>
  <c r="H250" i="7"/>
  <c r="K246" i="7"/>
  <c r="K247" i="7" s="1"/>
  <c r="J246" i="7"/>
  <c r="J247" i="7" s="1"/>
  <c r="I246" i="7"/>
  <c r="I247" i="7" s="1"/>
  <c r="H246" i="7"/>
  <c r="K242" i="7"/>
  <c r="K243" i="7" s="1"/>
  <c r="J242" i="7"/>
  <c r="I242" i="7"/>
  <c r="I243" i="7" s="1"/>
  <c r="H242" i="7"/>
  <c r="I239" i="7"/>
  <c r="K238" i="7"/>
  <c r="K239" i="7" s="1"/>
  <c r="J238" i="7"/>
  <c r="J239" i="7" s="1"/>
  <c r="I238" i="7"/>
  <c r="H238" i="7"/>
  <c r="K234" i="7"/>
  <c r="K235" i="7" s="1"/>
  <c r="J234" i="7"/>
  <c r="J235" i="7" s="1"/>
  <c r="I234" i="7"/>
  <c r="H234" i="7"/>
  <c r="K231" i="7"/>
  <c r="K230" i="7"/>
  <c r="J230" i="7"/>
  <c r="J231" i="7" s="1"/>
  <c r="I230" i="7"/>
  <c r="I231" i="7" s="1"/>
  <c r="H230" i="7"/>
  <c r="K227" i="7"/>
  <c r="J227" i="7"/>
  <c r="K226" i="7"/>
  <c r="J226" i="7"/>
  <c r="I226" i="7"/>
  <c r="H226" i="7"/>
  <c r="I227" i="7" s="1"/>
  <c r="J223" i="7"/>
  <c r="I223" i="7"/>
  <c r="K222" i="7"/>
  <c r="K223" i="7" s="1"/>
  <c r="J222" i="7"/>
  <c r="I222" i="7"/>
  <c r="H222" i="7"/>
  <c r="I219" i="7"/>
  <c r="K218" i="7"/>
  <c r="K219" i="7" s="1"/>
  <c r="J218" i="7"/>
  <c r="J219" i="7" s="1"/>
  <c r="I218" i="7"/>
  <c r="H218" i="7"/>
  <c r="K214" i="7"/>
  <c r="K215" i="7" s="1"/>
  <c r="J214" i="7"/>
  <c r="J215" i="7" s="1"/>
  <c r="I214" i="7"/>
  <c r="I215" i="7" s="1"/>
  <c r="H214" i="7"/>
  <c r="J211" i="7"/>
  <c r="K210" i="7"/>
  <c r="J210" i="7"/>
  <c r="I210" i="7"/>
  <c r="H210" i="7"/>
  <c r="I211" i="7" s="1"/>
  <c r="I207" i="7"/>
  <c r="K206" i="7"/>
  <c r="K207" i="7" s="1"/>
  <c r="J206" i="7"/>
  <c r="J207" i="7" s="1"/>
  <c r="I206" i="7"/>
  <c r="H206" i="7"/>
  <c r="K202" i="7"/>
  <c r="J202" i="7"/>
  <c r="J203" i="7" s="1"/>
  <c r="I202" i="7"/>
  <c r="I203" i="7" s="1"/>
  <c r="H202" i="7"/>
  <c r="K199" i="7"/>
  <c r="J199" i="7"/>
  <c r="K198" i="7"/>
  <c r="J198" i="7"/>
  <c r="I198" i="7"/>
  <c r="I199" i="7" s="1"/>
  <c r="H198" i="7"/>
  <c r="K195" i="7"/>
  <c r="J195" i="7"/>
  <c r="I195" i="7"/>
  <c r="K194" i="7"/>
  <c r="J194" i="7"/>
  <c r="I194" i="7"/>
  <c r="H194" i="7"/>
  <c r="J191" i="7"/>
  <c r="I191" i="7"/>
  <c r="K190" i="7"/>
  <c r="K191" i="7" s="1"/>
  <c r="J190" i="7"/>
  <c r="I190" i="7"/>
  <c r="H190" i="7"/>
  <c r="I187" i="7"/>
  <c r="K186" i="7"/>
  <c r="K187" i="7" s="1"/>
  <c r="J186" i="7"/>
  <c r="J187" i="7" s="1"/>
  <c r="I186" i="7"/>
  <c r="H186" i="7"/>
  <c r="K183" i="7"/>
  <c r="K182" i="7"/>
  <c r="J182" i="7"/>
  <c r="J183" i="7" s="1"/>
  <c r="I182" i="7"/>
  <c r="I183" i="7" s="1"/>
  <c r="H182" i="7"/>
  <c r="J179" i="7"/>
  <c r="I179" i="7"/>
  <c r="K178" i="7"/>
  <c r="K179" i="7" s="1"/>
  <c r="J178" i="7"/>
  <c r="I178" i="7"/>
  <c r="H178" i="7"/>
  <c r="K174" i="7"/>
  <c r="K175" i="7" s="1"/>
  <c r="J174" i="7"/>
  <c r="I174" i="7"/>
  <c r="I175" i="7" s="1"/>
  <c r="H174" i="7"/>
  <c r="K170" i="7"/>
  <c r="K171" i="7" s="1"/>
  <c r="J170" i="7"/>
  <c r="J171" i="7" s="1"/>
  <c r="I170" i="7"/>
  <c r="H170" i="7"/>
  <c r="K167" i="7"/>
  <c r="J167" i="7"/>
  <c r="K166" i="7"/>
  <c r="J166" i="7"/>
  <c r="I166" i="7"/>
  <c r="I167" i="7" s="1"/>
  <c r="H166" i="7"/>
  <c r="K163" i="7"/>
  <c r="J163" i="7"/>
  <c r="I163" i="7"/>
  <c r="K162" i="7"/>
  <c r="J162" i="7"/>
  <c r="I162" i="7"/>
  <c r="H162" i="7"/>
  <c r="J159" i="7"/>
  <c r="I159" i="7"/>
  <c r="K158" i="7"/>
  <c r="K159" i="7" s="1"/>
  <c r="J158" i="7"/>
  <c r="I158" i="7"/>
  <c r="H158" i="7"/>
  <c r="I155" i="7"/>
  <c r="K154" i="7"/>
  <c r="K155" i="7" s="1"/>
  <c r="J154" i="7"/>
  <c r="J155" i="7" s="1"/>
  <c r="I154" i="7"/>
  <c r="H154" i="7"/>
  <c r="K151" i="7"/>
  <c r="J151" i="7"/>
  <c r="K150" i="7"/>
  <c r="J150" i="7"/>
  <c r="I150" i="7"/>
  <c r="I151" i="7" s="1"/>
  <c r="H150" i="7"/>
  <c r="J147" i="7"/>
  <c r="I147" i="7"/>
  <c r="K146" i="7"/>
  <c r="K147" i="7" s="1"/>
  <c r="J146" i="7"/>
  <c r="I146" i="7"/>
  <c r="H146" i="7"/>
  <c r="K142" i="7"/>
  <c r="K143" i="7" s="1"/>
  <c r="J142" i="7"/>
  <c r="J143" i="7" s="1"/>
  <c r="I142" i="7"/>
  <c r="I143" i="7" s="1"/>
  <c r="H142" i="7"/>
  <c r="K139" i="7"/>
  <c r="K138" i="7"/>
  <c r="J138" i="7"/>
  <c r="J139" i="7" s="1"/>
  <c r="I138" i="7"/>
  <c r="H138" i="7"/>
  <c r="K135" i="7"/>
  <c r="J135" i="7"/>
  <c r="K134" i="7"/>
  <c r="J134" i="7"/>
  <c r="I134" i="7"/>
  <c r="I135" i="7" s="1"/>
  <c r="H134" i="7"/>
  <c r="K131" i="7"/>
  <c r="J131" i="7"/>
  <c r="I131" i="7"/>
  <c r="K130" i="7"/>
  <c r="J130" i="7"/>
  <c r="I130" i="7"/>
  <c r="H130" i="7"/>
  <c r="J127" i="7"/>
  <c r="K126" i="7"/>
  <c r="K127" i="7" s="1"/>
  <c r="J126" i="7"/>
  <c r="I126" i="7"/>
  <c r="H126" i="7"/>
  <c r="I127" i="7" s="1"/>
  <c r="K121" i="7"/>
  <c r="J121" i="7"/>
  <c r="K122" i="7" s="1"/>
  <c r="I121" i="7"/>
  <c r="I122" i="7" s="1"/>
  <c r="I123" i="7" s="1"/>
  <c r="H121" i="7"/>
  <c r="K118" i="7"/>
  <c r="K117" i="7"/>
  <c r="J117" i="7"/>
  <c r="I117" i="7"/>
  <c r="J118" i="7" s="1"/>
  <c r="H117" i="7"/>
  <c r="J114" i="7"/>
  <c r="K113" i="7"/>
  <c r="K114" i="7" s="1"/>
  <c r="J113" i="7"/>
  <c r="I113" i="7"/>
  <c r="H113" i="7"/>
  <c r="I114" i="7" s="1"/>
  <c r="I110" i="7"/>
  <c r="K109" i="7"/>
  <c r="K110" i="7" s="1"/>
  <c r="J109" i="7"/>
  <c r="J110" i="7" s="1"/>
  <c r="I109" i="7"/>
  <c r="H109" i="7"/>
  <c r="K105" i="7"/>
  <c r="K106" i="7" s="1"/>
  <c r="J105" i="7"/>
  <c r="I105" i="7"/>
  <c r="I106" i="7" s="1"/>
  <c r="H105" i="7"/>
  <c r="K101" i="7"/>
  <c r="J101" i="7"/>
  <c r="J102" i="7" s="1"/>
  <c r="I101" i="7"/>
  <c r="I102" i="7" s="1"/>
  <c r="H101" i="7"/>
  <c r="I98" i="7"/>
  <c r="K97" i="7"/>
  <c r="K98" i="7" s="1"/>
  <c r="J97" i="7"/>
  <c r="I97" i="7"/>
  <c r="H97" i="7"/>
  <c r="K93" i="7"/>
  <c r="K94" i="7" s="1"/>
  <c r="J93" i="7"/>
  <c r="J94" i="7" s="1"/>
  <c r="I93" i="7"/>
  <c r="I94" i="7" s="1"/>
  <c r="H93" i="7"/>
  <c r="K89" i="7"/>
  <c r="J89" i="7"/>
  <c r="K90" i="7" s="1"/>
  <c r="I89" i="7"/>
  <c r="I90" i="7" s="1"/>
  <c r="H89" i="7"/>
  <c r="K86" i="7"/>
  <c r="K85" i="7"/>
  <c r="J85" i="7"/>
  <c r="I85" i="7"/>
  <c r="I86" i="7" s="1"/>
  <c r="H85" i="7"/>
  <c r="J82" i="7"/>
  <c r="I82" i="7"/>
  <c r="K81" i="7"/>
  <c r="K82" i="7" s="1"/>
  <c r="J81" i="7"/>
  <c r="I81" i="7"/>
  <c r="H81" i="7"/>
  <c r="I78" i="7"/>
  <c r="K77" i="7"/>
  <c r="J77" i="7"/>
  <c r="J78" i="7" s="1"/>
  <c r="I77" i="7"/>
  <c r="H77" i="7"/>
  <c r="K73" i="7"/>
  <c r="K74" i="7" s="1"/>
  <c r="J73" i="7"/>
  <c r="J74" i="7" s="1"/>
  <c r="I73" i="7"/>
  <c r="I74" i="7" s="1"/>
  <c r="H73" i="7"/>
  <c r="K69" i="7"/>
  <c r="J69" i="7"/>
  <c r="J70" i="7" s="1"/>
  <c r="I69" i="7"/>
  <c r="I70" i="7" s="1"/>
  <c r="H69" i="7"/>
  <c r="I66" i="7"/>
  <c r="K65" i="7"/>
  <c r="K66" i="7" s="1"/>
  <c r="J65" i="7"/>
  <c r="I65" i="7"/>
  <c r="H65" i="7"/>
  <c r="K61" i="7"/>
  <c r="K62" i="7" s="1"/>
  <c r="J61" i="7"/>
  <c r="I61" i="7"/>
  <c r="I62" i="7" s="1"/>
  <c r="H61" i="7"/>
  <c r="K57" i="7"/>
  <c r="J57" i="7"/>
  <c r="K58" i="7" s="1"/>
  <c r="I57" i="7"/>
  <c r="I58" i="7" s="1"/>
  <c r="H57" i="7"/>
  <c r="K54" i="7"/>
  <c r="K53" i="7"/>
  <c r="J53" i="7"/>
  <c r="I53" i="7"/>
  <c r="I54" i="7" s="1"/>
  <c r="H53" i="7"/>
  <c r="K50" i="7"/>
  <c r="J50" i="7"/>
  <c r="K49" i="7"/>
  <c r="J49" i="7"/>
  <c r="I49" i="7"/>
  <c r="H49" i="7"/>
  <c r="I50" i="7" s="1"/>
  <c r="K46" i="7"/>
  <c r="J46" i="7"/>
  <c r="I46" i="7"/>
  <c r="K45" i="7"/>
  <c r="J45" i="7"/>
  <c r="I45" i="7"/>
  <c r="H45" i="7"/>
  <c r="J42" i="7"/>
  <c r="I42" i="7"/>
  <c r="K41" i="7"/>
  <c r="K42" i="7" s="1"/>
  <c r="J41" i="7"/>
  <c r="I41" i="7"/>
  <c r="H41" i="7"/>
  <c r="K37" i="7"/>
  <c r="K38" i="7" s="1"/>
  <c r="J37" i="7"/>
  <c r="J38" i="7" s="1"/>
  <c r="I37" i="7"/>
  <c r="I38" i="7" s="1"/>
  <c r="H37" i="7"/>
  <c r="K33" i="7"/>
  <c r="J33" i="7"/>
  <c r="I33" i="7"/>
  <c r="I34" i="7" s="1"/>
  <c r="H33" i="7"/>
  <c r="K29" i="7"/>
  <c r="K30" i="7" s="1"/>
  <c r="J29" i="7"/>
  <c r="J30" i="7" s="1"/>
  <c r="I29" i="7"/>
  <c r="H29" i="7"/>
  <c r="K25" i="7"/>
  <c r="J25" i="7"/>
  <c r="K26" i="7" s="1"/>
  <c r="I25" i="7"/>
  <c r="I26" i="7" s="1"/>
  <c r="H25" i="7"/>
  <c r="K22" i="7"/>
  <c r="K21" i="7"/>
  <c r="J21" i="7"/>
  <c r="I21" i="7"/>
  <c r="J22" i="7" s="1"/>
  <c r="H21" i="7"/>
  <c r="K18" i="7"/>
  <c r="J18" i="7"/>
  <c r="K17" i="7"/>
  <c r="J17" i="7"/>
  <c r="I17" i="7"/>
  <c r="H17" i="7"/>
  <c r="I18" i="7" s="1"/>
  <c r="K14" i="7"/>
  <c r="J14" i="7"/>
  <c r="I14" i="7"/>
  <c r="K13" i="7"/>
  <c r="J13" i="7"/>
  <c r="I13" i="7"/>
  <c r="H13" i="7"/>
  <c r="K10" i="7"/>
  <c r="J10" i="7"/>
  <c r="I10" i="7"/>
  <c r="K9" i="7"/>
  <c r="J9" i="7"/>
  <c r="I9" i="7"/>
  <c r="H9" i="7"/>
  <c r="J6" i="7"/>
  <c r="I6" i="7"/>
  <c r="K5" i="7"/>
  <c r="K6" i="7" s="1"/>
  <c r="J5" i="7"/>
  <c r="I5" i="7"/>
  <c r="H5" i="7"/>
  <c r="K315" i="7" l="1"/>
  <c r="J54" i="7"/>
  <c r="J86" i="7"/>
  <c r="J243" i="7"/>
  <c r="J259" i="7"/>
  <c r="J658" i="7"/>
  <c r="J582" i="7"/>
  <c r="K582" i="7"/>
  <c r="J646" i="7"/>
  <c r="K646" i="7"/>
  <c r="J742" i="7"/>
  <c r="K742" i="7"/>
  <c r="I1039" i="7"/>
  <c r="J1039" i="7"/>
  <c r="J1215" i="7"/>
  <c r="K1215" i="7"/>
  <c r="J62" i="7"/>
  <c r="J175" i="7"/>
  <c r="I235" i="7"/>
  <c r="J279" i="7"/>
  <c r="K307" i="7"/>
  <c r="I331" i="7"/>
  <c r="J343" i="7"/>
  <c r="J403" i="7"/>
  <c r="K403" i="7"/>
  <c r="J498" i="7"/>
  <c r="K534" i="7"/>
  <c r="I759" i="7"/>
  <c r="I851" i="7"/>
  <c r="J295" i="7"/>
  <c r="J359" i="7"/>
  <c r="K371" i="7"/>
  <c r="I642" i="7"/>
  <c r="J642" i="7"/>
  <c r="I911" i="7"/>
  <c r="J911" i="7"/>
  <c r="J1180" i="7"/>
  <c r="K1180" i="7"/>
  <c r="J26" i="7"/>
  <c r="I463" i="7"/>
  <c r="J463" i="7"/>
  <c r="J522" i="7"/>
  <c r="K803" i="7"/>
  <c r="K899" i="7"/>
  <c r="J303" i="7"/>
  <c r="J514" i="7"/>
  <c r="I622" i="7"/>
  <c r="I674" i="7"/>
  <c r="J674" i="7"/>
  <c r="K686" i="7"/>
  <c r="I22" i="7"/>
  <c r="J34" i="7"/>
  <c r="K70" i="7"/>
  <c r="K102" i="7"/>
  <c r="J122" i="7"/>
  <c r="J123" i="7" s="1"/>
  <c r="I139" i="7"/>
  <c r="K275" i="7"/>
  <c r="J291" i="7"/>
  <c r="J355" i="7"/>
  <c r="I443" i="7"/>
  <c r="K522" i="7"/>
  <c r="J562" i="7"/>
  <c r="J614" i="7"/>
  <c r="K614" i="7"/>
  <c r="J1055" i="7"/>
  <c r="I1135" i="7"/>
  <c r="J1135" i="7"/>
  <c r="J106" i="7"/>
  <c r="I746" i="7"/>
  <c r="K771" i="7"/>
  <c r="K34" i="7"/>
  <c r="J58" i="7"/>
  <c r="J90" i="7"/>
  <c r="I118" i="7"/>
  <c r="K203" i="7"/>
  <c r="J263" i="7"/>
  <c r="I367" i="7"/>
  <c r="J435" i="7"/>
  <c r="K435" i="7"/>
  <c r="J783" i="7"/>
  <c r="J1011" i="7"/>
  <c r="K1011" i="7"/>
  <c r="K78" i="7"/>
  <c r="I171" i="7"/>
  <c r="K251" i="7"/>
  <c r="I339" i="7"/>
  <c r="K475" i="7"/>
  <c r="I30" i="7"/>
  <c r="J66" i="7"/>
  <c r="J98" i="7"/>
  <c r="K211" i="7"/>
  <c r="J271" i="7"/>
  <c r="K375" i="7"/>
  <c r="K383" i="7"/>
  <c r="I431" i="7"/>
  <c r="I550" i="7"/>
  <c r="K594" i="7"/>
  <c r="J755" i="7"/>
  <c r="K755" i="7"/>
  <c r="J831" i="7"/>
  <c r="J883" i="7"/>
  <c r="K883" i="7"/>
  <c r="J927" i="7"/>
  <c r="I610" i="7"/>
  <c r="J622" i="7"/>
  <c r="K654" i="7"/>
  <c r="I714" i="7"/>
  <c r="J746" i="7"/>
  <c r="J759" i="7"/>
  <c r="K791" i="7"/>
  <c r="I819" i="7"/>
  <c r="K831" i="7"/>
  <c r="J851" i="7"/>
  <c r="I879" i="7"/>
  <c r="J891" i="7"/>
  <c r="K915" i="7"/>
  <c r="K923" i="7"/>
  <c r="I983" i="7"/>
  <c r="J1015" i="7"/>
  <c r="K1047" i="7"/>
  <c r="I1075" i="7"/>
  <c r="K1087" i="7"/>
  <c r="J1107" i="7"/>
  <c r="K1139" i="7"/>
  <c r="I1200" i="7"/>
  <c r="J1219" i="7"/>
  <c r="I399" i="7"/>
  <c r="J411" i="7"/>
  <c r="K443" i="7"/>
  <c r="I518" i="7"/>
  <c r="K530" i="7"/>
  <c r="J550" i="7"/>
  <c r="I578" i="7"/>
  <c r="J590" i="7"/>
  <c r="K622" i="7"/>
  <c r="I682" i="7"/>
  <c r="J714" i="7"/>
  <c r="K746" i="7"/>
  <c r="K759" i="7"/>
  <c r="I787" i="7"/>
  <c r="K799" i="7"/>
  <c r="J819" i="7"/>
  <c r="I847" i="7"/>
  <c r="J859" i="7"/>
  <c r="K891" i="7"/>
  <c r="J943" i="7"/>
  <c r="I951" i="7"/>
  <c r="J983" i="7"/>
  <c r="K1015" i="7"/>
  <c r="I1043" i="7"/>
  <c r="K1055" i="7"/>
  <c r="J1075" i="7"/>
  <c r="I1103" i="7"/>
  <c r="J1115" i="7"/>
  <c r="J1172" i="7"/>
  <c r="J1200" i="7"/>
  <c r="J1230" i="7"/>
  <c r="I1238" i="7"/>
  <c r="K851" i="7"/>
  <c r="K1107" i="7"/>
  <c r="K1164" i="7"/>
  <c r="J399" i="7"/>
  <c r="I407" i="7"/>
  <c r="J439" i="7"/>
  <c r="K471" i="7"/>
  <c r="J494" i="7"/>
  <c r="K518" i="7"/>
  <c r="K526" i="7"/>
  <c r="J578" i="7"/>
  <c r="I586" i="7"/>
  <c r="J618" i="7"/>
  <c r="K650" i="7"/>
  <c r="I678" i="7"/>
  <c r="K690" i="7"/>
  <c r="J710" i="7"/>
  <c r="I738" i="7"/>
  <c r="J750" i="7"/>
  <c r="J763" i="7"/>
  <c r="K787" i="7"/>
  <c r="K795" i="7"/>
  <c r="J847" i="7"/>
  <c r="I855" i="7"/>
  <c r="J887" i="7"/>
  <c r="K919" i="7"/>
  <c r="I947" i="7"/>
  <c r="K959" i="7"/>
  <c r="J979" i="7"/>
  <c r="I1007" i="7"/>
  <c r="J1019" i="7"/>
  <c r="K1043" i="7"/>
  <c r="K1051" i="7"/>
  <c r="J1103" i="7"/>
  <c r="I1111" i="7"/>
  <c r="J1160" i="7"/>
  <c r="I1168" i="7"/>
  <c r="I1234" i="7"/>
  <c r="K1246" i="7"/>
  <c r="J546" i="7"/>
  <c r="J815" i="7"/>
  <c r="J1071" i="7"/>
  <c r="I521" i="6"/>
  <c r="J521" i="6"/>
  <c r="K521" i="6"/>
  <c r="L521" i="6"/>
  <c r="M521" i="6"/>
  <c r="N521" i="6"/>
  <c r="O521" i="6"/>
  <c r="P521" i="6"/>
  <c r="Q521" i="6"/>
  <c r="R521" i="6"/>
  <c r="S521" i="6"/>
  <c r="H521" i="6"/>
  <c r="K751" i="7" l="1"/>
  <c r="J751" i="7"/>
  <c r="K123" i="7"/>
  <c r="T91" i="1" l="1"/>
  <c r="R195" i="3"/>
  <c r="R211" i="3"/>
  <c r="R210" i="3"/>
  <c r="R209" i="3"/>
  <c r="R208" i="3"/>
  <c r="R207" i="3"/>
  <c r="R206" i="3"/>
  <c r="R205" i="3"/>
  <c r="R204" i="3"/>
  <c r="R203" i="3"/>
  <c r="R202" i="3"/>
  <c r="R201" i="3"/>
  <c r="R200" i="3"/>
  <c r="R199" i="3"/>
  <c r="R198" i="3"/>
  <c r="R197" i="3"/>
  <c r="R196" i="3"/>
  <c r="R188" i="3"/>
  <c r="R186" i="3"/>
  <c r="R185" i="3"/>
  <c r="R184" i="3"/>
  <c r="R183" i="3"/>
  <c r="R182" i="3"/>
  <c r="R181" i="3"/>
  <c r="R180" i="3"/>
  <c r="R179" i="3"/>
  <c r="R178" i="3"/>
  <c r="R177" i="3"/>
  <c r="R176" i="3"/>
  <c r="R175" i="3"/>
  <c r="R174" i="3"/>
  <c r="R173" i="3"/>
  <c r="R172" i="3"/>
  <c r="R171" i="3"/>
  <c r="R170" i="3"/>
  <c r="R162" i="3"/>
  <c r="R161" i="3"/>
  <c r="R160" i="3"/>
  <c r="R159" i="3"/>
  <c r="R158" i="3"/>
  <c r="R157" i="3"/>
  <c r="R156" i="3"/>
  <c r="R155" i="3"/>
  <c r="R154" i="3"/>
  <c r="R153" i="3"/>
  <c r="R152" i="3"/>
  <c r="R151" i="3"/>
  <c r="R150" i="3"/>
  <c r="R149" i="3"/>
  <c r="R148" i="3"/>
  <c r="R147" i="3"/>
  <c r="R141" i="3"/>
  <c r="R140" i="3"/>
  <c r="R139" i="3"/>
  <c r="R138" i="3"/>
  <c r="R137" i="3"/>
  <c r="R136" i="3"/>
  <c r="R135" i="3"/>
  <c r="R134" i="3"/>
  <c r="R133" i="3"/>
  <c r="R132" i="3"/>
  <c r="R131" i="3"/>
  <c r="R130" i="3"/>
  <c r="R129" i="3"/>
  <c r="R128" i="3"/>
  <c r="R127" i="3"/>
  <c r="R126" i="3"/>
  <c r="R125" i="3"/>
  <c r="R117" i="3"/>
  <c r="R116" i="3"/>
  <c r="R115" i="3"/>
  <c r="R114" i="3"/>
  <c r="R113" i="3"/>
  <c r="R112" i="3"/>
  <c r="R111" i="3"/>
  <c r="R110" i="3"/>
  <c r="R109" i="3"/>
  <c r="R108" i="3"/>
  <c r="R107" i="3"/>
  <c r="R106" i="3"/>
  <c r="R105" i="3"/>
  <c r="R104" i="3"/>
  <c r="R103" i="3"/>
  <c r="R102" i="3"/>
  <c r="R101" i="3"/>
  <c r="R93" i="3"/>
  <c r="R92" i="3"/>
  <c r="R91" i="3"/>
  <c r="R90" i="3"/>
  <c r="R89" i="3"/>
  <c r="R88" i="3"/>
  <c r="R87" i="3"/>
  <c r="R86" i="3"/>
  <c r="R85" i="3"/>
  <c r="R84" i="3"/>
  <c r="R83" i="3"/>
  <c r="R82" i="3"/>
  <c r="R81" i="3"/>
  <c r="R80" i="3"/>
  <c r="R79" i="3"/>
  <c r="R78" i="3"/>
  <c r="R77" i="3"/>
  <c r="R70" i="3"/>
  <c r="R69" i="3"/>
  <c r="R68" i="3"/>
  <c r="R67" i="3"/>
  <c r="R66" i="3"/>
  <c r="R65" i="3"/>
  <c r="R64" i="3"/>
  <c r="R63" i="3"/>
  <c r="R62" i="3"/>
  <c r="R61" i="3"/>
  <c r="R60" i="3"/>
  <c r="R59" i="3"/>
  <c r="R58" i="3"/>
  <c r="R57" i="3"/>
  <c r="R56" i="3"/>
  <c r="R55" i="3"/>
  <c r="R54" i="3"/>
  <c r="R48" i="3"/>
  <c r="R45" i="3"/>
  <c r="R44" i="3"/>
  <c r="R43" i="3"/>
  <c r="R42" i="3"/>
  <c r="R41" i="3"/>
  <c r="R40" i="3"/>
  <c r="R39" i="3"/>
  <c r="R38" i="3"/>
  <c r="R37" i="3"/>
  <c r="R36" i="3"/>
  <c r="R35" i="3"/>
  <c r="R34" i="3"/>
  <c r="R33" i="3"/>
  <c r="R32" i="3"/>
  <c r="R31" i="3"/>
  <c r="R30" i="3"/>
  <c r="R21" i="3"/>
  <c r="R20" i="3"/>
  <c r="R19" i="3"/>
  <c r="R18" i="3"/>
  <c r="R17" i="3"/>
  <c r="R16" i="3"/>
  <c r="R15" i="3"/>
  <c r="R14" i="3"/>
  <c r="R13" i="3"/>
  <c r="R12" i="3"/>
  <c r="R11" i="3"/>
  <c r="R10" i="3"/>
  <c r="R9" i="3"/>
  <c r="R8" i="3"/>
  <c r="R7" i="3"/>
  <c r="R6" i="3"/>
  <c r="R224" i="3" l="1"/>
</calcChain>
</file>

<file path=xl/sharedStrings.xml><?xml version="1.0" encoding="utf-8"?>
<sst xmlns="http://schemas.openxmlformats.org/spreadsheetml/2006/main" count="18997" uniqueCount="1917">
  <si>
    <t>ANEKSI nr. 2 Raporti mbi Ekzekutimin e Buxhetit në nivelin e Programit të Buxhetit</t>
  </si>
  <si>
    <t>Periudha e raportimit: 04/2026</t>
  </si>
  <si>
    <t>në lekë</t>
  </si>
  <si>
    <t>Emri i Grupit</t>
  </si>
  <si>
    <t>Ministria e Ekonomisë dhe Inovacionit</t>
  </si>
  <si>
    <t>Kodi i grupit</t>
  </si>
  <si>
    <t>2026</t>
  </si>
  <si>
    <t>Emri i</t>
  </si>
  <si>
    <t>Mbështetje për Inovacion dhe Teknologji</t>
  </si>
  <si>
    <t>Kodi i programit</t>
  </si>
  <si>
    <t>01150</t>
  </si>
  <si>
    <t>EMËRTIME</t>
  </si>
  <si>
    <t>Shpenzimet e Programit</t>
  </si>
  <si>
    <t>Viti paraardhës</t>
  </si>
  <si>
    <t>2025</t>
  </si>
  <si>
    <t>Periudha raportuese</t>
  </si>
  <si>
    <t>Ndryshimi Vjetor ( Plan - Fakt)</t>
  </si>
  <si>
    <t>% e realizimit</t>
  </si>
  <si>
    <t>Shpenzime Faktike</t>
  </si>
  <si>
    <t>Struktura e shpenzimeve në %</t>
  </si>
  <si>
    <t>"Plani Fillestar</t>
  </si>
  <si>
    <t>Vjetor</t>
  </si>
  <si>
    <t>Viti 2026"</t>
  </si>
  <si>
    <t>"Plani Vjetor</t>
  </si>
  <si>
    <t>i Rishikuar</t>
  </si>
  <si>
    <t>Ndryshimi i planit vjetor</t>
  </si>
  <si>
    <t>Shpenzime Faktike të Periudhës/Progresive</t>
  </si>
  <si>
    <t>(1)</t>
  </si>
  <si>
    <t>(2)</t>
  </si>
  <si>
    <t>(3)</t>
  </si>
  <si>
    <t>(4)</t>
  </si>
  <si>
    <t>(5)</t>
  </si>
  <si>
    <t>(6)</t>
  </si>
  <si>
    <t>7 (5-3)</t>
  </si>
  <si>
    <t>(8)</t>
  </si>
  <si>
    <t>(9)</t>
  </si>
  <si>
    <t>10 (5-8)</t>
  </si>
  <si>
    <t>11 ( 8/5)</t>
  </si>
  <si>
    <t>Shpenzimet sipas klasifikimit ekonomik</t>
  </si>
  <si>
    <t>Kodi i Programit</t>
  </si>
  <si>
    <t>Emërtimi</t>
  </si>
  <si>
    <t>600</t>
  </si>
  <si>
    <t>Paga</t>
  </si>
  <si>
    <t>203,530,308</t>
  </si>
  <si>
    <t>18%</t>
  </si>
  <si>
    <t>221,933,000</t>
  </si>
  <si>
    <t>38%</t>
  </si>
  <si>
    <t>-</t>
  </si>
  <si>
    <t>46,055,752</t>
  </si>
  <si>
    <t>82%</t>
  </si>
  <si>
    <t>175,877,248</t>
  </si>
  <si>
    <t>20.8%</t>
  </si>
  <si>
    <t>601</t>
  </si>
  <si>
    <t>Sigurime Shoqërore</t>
  </si>
  <si>
    <t>26,031,229</t>
  </si>
  <si>
    <t>2%</t>
  </si>
  <si>
    <t>21,440,000</t>
  </si>
  <si>
    <t>4%</t>
  </si>
  <si>
    <t>6,073,343</t>
  </si>
  <si>
    <t>11%</t>
  </si>
  <si>
    <t>15,366,657</t>
  </si>
  <si>
    <t>28.3%</t>
  </si>
  <si>
    <t>602</t>
  </si>
  <si>
    <t>Mallra dhe Shërbime të Tjera</t>
  </si>
  <si>
    <t>14,767,368</t>
  </si>
  <si>
    <t>1%</t>
  </si>
  <si>
    <t>18,250,000</t>
  </si>
  <si>
    <t>3%</t>
  </si>
  <si>
    <t>18,202,000</t>
  </si>
  <si>
    <t>(48,000)</t>
  </si>
  <si>
    <t>3,963,733</t>
  </si>
  <si>
    <t>7%</t>
  </si>
  <si>
    <t>14,238,267</t>
  </si>
  <si>
    <t>21.8%</t>
  </si>
  <si>
    <t>603</t>
  </si>
  <si>
    <t>Subvencione</t>
  </si>
  <si>
    <t>0</t>
  </si>
  <si>
    <t>0%</t>
  </si>
  <si>
    <t>0.0%</t>
  </si>
  <si>
    <t>604</t>
  </si>
  <si>
    <t>Transferta Korente të Brendshme</t>
  </si>
  <si>
    <t>300,000,000</t>
  </si>
  <si>
    <t>52%</t>
  </si>
  <si>
    <t>605</t>
  </si>
  <si>
    <t>Transferta Korente të Huaja</t>
  </si>
  <si>
    <t>606</t>
  </si>
  <si>
    <t>Transferta për Buxhetet Familjare &amp; Individë</t>
  </si>
  <si>
    <t>15,638</t>
  </si>
  <si>
    <t>148,000</t>
  </si>
  <si>
    <t>19,744</t>
  </si>
  <si>
    <t>128,256</t>
  </si>
  <si>
    <t>13.3%</t>
  </si>
  <si>
    <t>Nëntotali Shpenzime Korente</t>
  </si>
  <si>
    <t>244,344,543</t>
  </si>
  <si>
    <t>22%</t>
  </si>
  <si>
    <t>561,623,000</t>
  </si>
  <si>
    <t>97%</t>
  </si>
  <si>
    <t>561,723,000</t>
  </si>
  <si>
    <t>100,000</t>
  </si>
  <si>
    <t>56,112,572</t>
  </si>
  <si>
    <t>100%</t>
  </si>
  <si>
    <t>505,610,428</t>
  </si>
  <si>
    <t>10.0%</t>
  </si>
  <si>
    <t>230</t>
  </si>
  <si>
    <t>Kapitale të Patrupëzuara</t>
  </si>
  <si>
    <t>231</t>
  </si>
  <si>
    <t>Kapitale të Trupëzuara</t>
  </si>
  <si>
    <t>17,000,000</t>
  </si>
  <si>
    <t>232</t>
  </si>
  <si>
    <t>Transfertë Kapitale</t>
  </si>
  <si>
    <t>867,200,000</t>
  </si>
  <si>
    <t>78%</t>
  </si>
  <si>
    <t>Nëntotali Shpenzime Kapitale me financim të brendshëm</t>
  </si>
  <si>
    <t>Nëntotali Shpenzime Kapitale me financim të huaj</t>
  </si>
  <si>
    <t>Totali i Shpenzimeve Kapitale</t>
  </si>
  <si>
    <t>Totali i Shpenzimeve Buxhetore të Programit</t>
  </si>
  <si>
    <t>1,111,544,543</t>
  </si>
  <si>
    <t>578,623,000</t>
  </si>
  <si>
    <t>578,723,000</t>
  </si>
  <si>
    <t>522,610,428</t>
  </si>
  <si>
    <t>9.7%</t>
  </si>
  <si>
    <t>Shpenzime Korente nga të Ardhurat Jashtë limitit (Kap 06)</t>
  </si>
  <si>
    <t>Shpenzime Kapitale nga të Ardhurat Jashtë limitit (Kap 06)</t>
  </si>
  <si>
    <t>Totali i Shpenzimeve të Programit</t>
  </si>
  <si>
    <t>Shpenzimet sipas produkteve të programit buxhetor</t>
  </si>
  <si>
    <t>Artikulli</t>
  </si>
  <si>
    <t>Totali i Shpenzimeve Korente</t>
  </si>
  <si>
    <t>65%</t>
  </si>
  <si>
    <t>Kodi i produktit</t>
  </si>
  <si>
    <t>90408AA</t>
  </si>
  <si>
    <t>Staf i trajnuar</t>
  </si>
  <si>
    <t>537,452.00</t>
  </si>
  <si>
    <t>5,000,000</t>
  </si>
  <si>
    <t>90408AC</t>
  </si>
  <si>
    <t>Shërbime dhe procese inovatore të zbatuara</t>
  </si>
  <si>
    <t>11,593,543.00</t>
  </si>
  <si>
    <t>176,250,000</t>
  </si>
  <si>
    <t>20%</t>
  </si>
  <si>
    <t>176,300,000</t>
  </si>
  <si>
    <t>30%</t>
  </si>
  <si>
    <t>50,000</t>
  </si>
  <si>
    <t>48,436,509</t>
  </si>
  <si>
    <t>86%</t>
  </si>
  <si>
    <t>127,863,491</t>
  </si>
  <si>
    <t>27.5%</t>
  </si>
  <si>
    <t>91204AC</t>
  </si>
  <si>
    <t>Akte ligjore/nënligjore të miratuara</t>
  </si>
  <si>
    <t>112,298,531.00</t>
  </si>
  <si>
    <t>10%</t>
  </si>
  <si>
    <t>91204AB</t>
  </si>
  <si>
    <t>7,365,477.00</t>
  </si>
  <si>
    <t>91204AA</t>
  </si>
  <si>
    <t>112,549,539.80</t>
  </si>
  <si>
    <t>90408AB</t>
  </si>
  <si>
    <t>0.00</t>
  </si>
  <si>
    <t>50,440,000</t>
  </si>
  <si>
    <t>6%</t>
  </si>
  <si>
    <t>90408AD </t>
  </si>
  <si>
    <t>Takime për përmirësimin e klimës së biznesit</t>
  </si>
  <si>
    <t>29,933,000</t>
  </si>
  <si>
    <t>29,983,000</t>
  </si>
  <si>
    <t>5%</t>
  </si>
  <si>
    <t>7,676,063</t>
  </si>
  <si>
    <t>14%</t>
  </si>
  <si>
    <t>22,306,937</t>
  </si>
  <si>
    <t>25.6%</t>
  </si>
  <si>
    <t>90408AE </t>
  </si>
  <si>
    <t>Kompani startup të mbështetura</t>
  </si>
  <si>
    <t>35%</t>
  </si>
  <si>
    <t>Totali i Shpenzimeve për Investime</t>
  </si>
  <si>
    <t>24AB201</t>
  </si>
  <si>
    <t>"</t>
  </si>
  <si>
    <t>Blerje programesh, implementim sistemesh digjitale mirëmbajtje dhe licenca"</t>
  </si>
  <si>
    <t>25AG301</t>
  </si>
  <si>
    <t>Pajisje zyre AIE</t>
  </si>
  <si>
    <t>3,000,000</t>
  </si>
  <si>
    <t>25AG401</t>
  </si>
  <si>
    <t>Pajisje kompjuterike AIE</t>
  </si>
  <si>
    <t>4,000,000</t>
  </si>
  <si>
    <t>M040141</t>
  </si>
  <si>
    <t>Fond i ngrirë</t>
  </si>
  <si>
    <t>10,000,000</t>
  </si>
  <si>
    <t>24AD901</t>
  </si>
  <si>
    <t>Kapital Fillestar</t>
  </si>
  <si>
    <t>867,200,000.00</t>
  </si>
  <si>
    <t>24AI501</t>
  </si>
  <si>
    <t>Biletimi Qendror Online për Muzeumet dhe Sitet e Trashëgimisë Kulturore</t>
  </si>
  <si>
    <t>Mbështetje për Zhvillim Ekonomik</t>
  </si>
  <si>
    <t>04130</t>
  </si>
  <si>
    <t>188,820,582</t>
  </si>
  <si>
    <t>23%</t>
  </si>
  <si>
    <t>211,667,000</t>
  </si>
  <si>
    <t>41%</t>
  </si>
  <si>
    <t>66,439,309</t>
  </si>
  <si>
    <t>57%</t>
  </si>
  <si>
    <t>145,227,691</t>
  </si>
  <si>
    <t>31.4%</t>
  </si>
  <si>
    <t>31,093,495</t>
  </si>
  <si>
    <t>32,263,000</t>
  </si>
  <si>
    <t>10,932,496</t>
  </si>
  <si>
    <t>9%</t>
  </si>
  <si>
    <t>21,330,504</t>
  </si>
  <si>
    <t>33.9%</t>
  </si>
  <si>
    <t>137,732,008</t>
  </si>
  <si>
    <t>17%</t>
  </si>
  <si>
    <t>122,206,000</t>
  </si>
  <si>
    <t>24%</t>
  </si>
  <si>
    <t>122,182,000</t>
  </si>
  <si>
    <t>(24,000)</t>
  </si>
  <si>
    <t>24,898,021</t>
  </si>
  <si>
    <t>21%</t>
  </si>
  <si>
    <t>97,283,979</t>
  </si>
  <si>
    <t>20.4%</t>
  </si>
  <si>
    <t>383,258,299</t>
  </si>
  <si>
    <t>47%</t>
  </si>
  <si>
    <t>100,000,000</t>
  </si>
  <si>
    <t>19%</t>
  </si>
  <si>
    <t>303,000</t>
  </si>
  <si>
    <t>375,000</t>
  </si>
  <si>
    <t>292,500</t>
  </si>
  <si>
    <t>82,500</t>
  </si>
  <si>
    <t>78.0%</t>
  </si>
  <si>
    <t>214,589</t>
  </si>
  <si>
    <t>644,000</t>
  </si>
  <si>
    <t>1,318,000</t>
  </si>
  <si>
    <t>674,000</t>
  </si>
  <si>
    <t>311,845</t>
  </si>
  <si>
    <t>1,006,155</t>
  </si>
  <si>
    <t>23.7%</t>
  </si>
  <si>
    <t>741,421,973</t>
  </si>
  <si>
    <t>91%</t>
  </si>
  <si>
    <t>467,155,000</t>
  </si>
  <si>
    <t>90%</t>
  </si>
  <si>
    <t>467,805,000</t>
  </si>
  <si>
    <t>650,000</t>
  </si>
  <si>
    <t>102,874,171</t>
  </si>
  <si>
    <t>88%</t>
  </si>
  <si>
    <t>364,930,829</t>
  </si>
  <si>
    <t>22.0%</t>
  </si>
  <si>
    <t>99,000</t>
  </si>
  <si>
    <t>120,000</t>
  </si>
  <si>
    <t>49,114,516</t>
  </si>
  <si>
    <t>48,050,000</t>
  </si>
  <si>
    <t>13,051,504</t>
  </si>
  <si>
    <t>34,998,496</t>
  </si>
  <si>
    <t>27.2%</t>
  </si>
  <si>
    <t>49,213,516</t>
  </si>
  <si>
    <t>48,170,000</t>
  </si>
  <si>
    <t>35,118,496</t>
  </si>
  <si>
    <t>27.1%</t>
  </si>
  <si>
    <t>19,913,046</t>
  </si>
  <si>
    <t>520,778</t>
  </si>
  <si>
    <t>2,479,222</t>
  </si>
  <si>
    <t>17.4%</t>
  </si>
  <si>
    <t>69,126,562</t>
  </si>
  <si>
    <t>51,170,000</t>
  </si>
  <si>
    <t>13,572,282</t>
  </si>
  <si>
    <t>12%</t>
  </si>
  <si>
    <t>37,597,718</t>
  </si>
  <si>
    <t>26.5%</t>
  </si>
  <si>
    <t>810,548,535</t>
  </si>
  <si>
    <t>518,325,000</t>
  </si>
  <si>
    <t>518,975,000</t>
  </si>
  <si>
    <t>116,446,453</t>
  </si>
  <si>
    <t>402,528,547</t>
  </si>
  <si>
    <t>22.4%</t>
  </si>
  <si>
    <t>810,981,179</t>
  </si>
  <si>
    <t>98704AS</t>
  </si>
  <si>
    <t>22,433,274.00</t>
  </si>
  <si>
    <t>98704AT</t>
  </si>
  <si>
    <t>191,162,788.00</t>
  </si>
  <si>
    <t>98704AK</t>
  </si>
  <si>
    <t>Akte ligjore dhe nënligjore të miratuara</t>
  </si>
  <si>
    <t>23,655,404.00</t>
  </si>
  <si>
    <t>90409AA</t>
  </si>
  <si>
    <t>4,057,217.00</t>
  </si>
  <si>
    <t>67,313,000</t>
  </si>
  <si>
    <t>13%</t>
  </si>
  <si>
    <t>55,363,000</t>
  </si>
  <si>
    <t>(11,950,000)</t>
  </si>
  <si>
    <t>3,794,052</t>
  </si>
  <si>
    <t>51,568,948</t>
  </si>
  <si>
    <t>6.9%</t>
  </si>
  <si>
    <t>90409AG</t>
  </si>
  <si>
    <t>Promovimi i Shqipërisë si destinacion investimesh/kujdesi ndaj investitorëve</t>
  </si>
  <si>
    <t>21,845,368.00</t>
  </si>
  <si>
    <t>124,895,000</t>
  </si>
  <si>
    <t>136,995,000</t>
  </si>
  <si>
    <t>26%</t>
  </si>
  <si>
    <t>12,100,000</t>
  </si>
  <si>
    <t>44,681,748</t>
  </si>
  <si>
    <t>92,313,252</t>
  </si>
  <si>
    <t>32.6%</t>
  </si>
  <si>
    <t>90409AJ</t>
  </si>
  <si>
    <t>Grante për mbështetjen e ndërmarrjeve të vogla dhe të mesme</t>
  </si>
  <si>
    <t>20,620,351.00</t>
  </si>
  <si>
    <t>90409AF</t>
  </si>
  <si>
    <t>Studime fizibiliteti për projektet koncesionare/PPP</t>
  </si>
  <si>
    <t>3,953,050.00</t>
  </si>
  <si>
    <t>31,861,000</t>
  </si>
  <si>
    <t>31,911,000</t>
  </si>
  <si>
    <t>8,073,613</t>
  </si>
  <si>
    <t>23,837,387</t>
  </si>
  <si>
    <t>25.3%</t>
  </si>
  <si>
    <t>90409AE</t>
  </si>
  <si>
    <t>Kontrata koncesioni/PPP të publikuara në regjistrin elektronik të koncesioneve</t>
  </si>
  <si>
    <t>3,753,844.00</t>
  </si>
  <si>
    <t>1,300,000</t>
  </si>
  <si>
    <t>90409AH</t>
  </si>
  <si>
    <t>Shërbime të ofruara për bizneset sipas sistemit të Regjistrimit të Licencave</t>
  </si>
  <si>
    <t>933,630.00</t>
  </si>
  <si>
    <t>11,025,000</t>
  </si>
  <si>
    <t>3,531,672</t>
  </si>
  <si>
    <t>7,493,328</t>
  </si>
  <si>
    <t>32.0%</t>
  </si>
  <si>
    <t>90409AI</t>
  </si>
  <si>
    <t>Shërbime të ofruara për bizneset sipas sistemit të Regjistrimit të Biznesit</t>
  </si>
  <si>
    <t>11,979,512.00</t>
  </si>
  <si>
    <t>130,761,000</t>
  </si>
  <si>
    <t>25%</t>
  </si>
  <si>
    <t>131,211,000</t>
  </si>
  <si>
    <t>450,000</t>
  </si>
  <si>
    <t>42,793,086</t>
  </si>
  <si>
    <t>37%</t>
  </si>
  <si>
    <t>88,417,914</t>
  </si>
  <si>
    <t>25AG501</t>
  </si>
  <si>
    <t>Emërtim për verifikim</t>
  </si>
  <si>
    <t>32,100,000</t>
  </si>
  <si>
    <t>11,228,134</t>
  </si>
  <si>
    <t>20,871,866</t>
  </si>
  <si>
    <t>35.0%</t>
  </si>
  <si>
    <t>2,346,000</t>
  </si>
  <si>
    <t>18BS104</t>
  </si>
  <si>
    <t>2,104,000</t>
  </si>
  <si>
    <t>25AA302</t>
  </si>
  <si>
    <t>Blerje pajisje zyre</t>
  </si>
  <si>
    <t>1,200,000</t>
  </si>
  <si>
    <t>18BS105</t>
  </si>
  <si>
    <t>Pajisje audiovizuale</t>
  </si>
  <si>
    <t>M100332</t>
  </si>
  <si>
    <t>TVSH për projektet me financim të huaj</t>
  </si>
  <si>
    <t>14,492,335.00</t>
  </si>
  <si>
    <t>25AA301</t>
  </si>
  <si>
    <t>Blerje pajisje zyre AIDA</t>
  </si>
  <si>
    <t>1,054,800.00</t>
  </si>
  <si>
    <t>M100368</t>
  </si>
  <si>
    <t>Fondi i Konkurrueshmërisë</t>
  </si>
  <si>
    <t>22,315,474.00</t>
  </si>
  <si>
    <t>M100371</t>
  </si>
  <si>
    <t>Mbështetje e Biznesit Kreativ</t>
  </si>
  <si>
    <t>9,011,667.00</t>
  </si>
  <si>
    <t>18BS101</t>
  </si>
  <si>
    <t>Blerje pajisje kompjuterike</t>
  </si>
  <si>
    <t>2,040,240.00</t>
  </si>
  <si>
    <t>7,900,000</t>
  </si>
  <si>
    <t>1,823,370</t>
  </si>
  <si>
    <t>6,076,630</t>
  </si>
  <si>
    <t>23.1%</t>
  </si>
  <si>
    <t>18AX401</t>
  </si>
  <si>
    <t>Rikonstruksion i pjesshem zyrash</t>
  </si>
  <si>
    <t>18AO601</t>
  </si>
  <si>
    <t>Pajisje informatike të blera</t>
  </si>
  <si>
    <t>200,000.00</t>
  </si>
  <si>
    <t>18AX403</t>
  </si>
  <si>
    <t>Projekt e Preventivi rikonstruksion zyrash</t>
  </si>
  <si>
    <t>99,000.00</t>
  </si>
  <si>
    <t>49,213,516.00</t>
  </si>
  <si>
    <t>18AX304</t>
  </si>
  <si>
    <t>Programi Italian</t>
  </si>
  <si>
    <t>15,041,210.00</t>
  </si>
  <si>
    <t>24AB001</t>
  </si>
  <si>
    <t>Financim i huaj për projektin "Cross-Border Cooperation Programme Montenegro - Albania 2014-2020 (IPA II)"</t>
  </si>
  <si>
    <t>372,250.00</t>
  </si>
  <si>
    <t>25AA201</t>
  </si>
  <si>
    <t>Projekti EEN Albania</t>
  </si>
  <si>
    <t>4,499,586.00</t>
  </si>
  <si>
    <t>138,000.00</t>
  </si>
  <si>
    <t>91205AE</t>
  </si>
  <si>
    <t>294,644.50</t>
  </si>
  <si>
    <t>Mbështetje për Mbikëqyrjen e Tregut, Infrastrukturën e Cilësisë dhe Pronësinë Industriale</t>
  </si>
  <si>
    <t>04160</t>
  </si>
  <si>
    <t>273,598,128</t>
  </si>
  <si>
    <t>68%</t>
  </si>
  <si>
    <t>282,900,000</t>
  </si>
  <si>
    <t>66%</t>
  </si>
  <si>
    <t>91,214,002</t>
  </si>
  <si>
    <t>191,685,998</t>
  </si>
  <si>
    <t>32.2%</t>
  </si>
  <si>
    <t>45,149,600</t>
  </si>
  <si>
    <t>47,322,000</t>
  </si>
  <si>
    <t>15,111,281</t>
  </si>
  <si>
    <t>32,210,719</t>
  </si>
  <si>
    <t>31.9%</t>
  </si>
  <si>
    <t>61,285,800</t>
  </si>
  <si>
    <t>15%</t>
  </si>
  <si>
    <t>61,508,000</t>
  </si>
  <si>
    <t>15,375,891</t>
  </si>
  <si>
    <t>46,132,109</t>
  </si>
  <si>
    <t>25.0%</t>
  </si>
  <si>
    <t>13,840,423</t>
  </si>
  <si>
    <t>21,000,000</t>
  </si>
  <si>
    <t>12,930,386</t>
  </si>
  <si>
    <t>8,069,614</t>
  </si>
  <si>
    <t>61.6%</t>
  </si>
  <si>
    <t>584,650</t>
  </si>
  <si>
    <t>192,000</t>
  </si>
  <si>
    <t>1,482,000</t>
  </si>
  <si>
    <t>1,290,000</t>
  </si>
  <si>
    <t>225,030</t>
  </si>
  <si>
    <t>1,256,970</t>
  </si>
  <si>
    <t>15.2%</t>
  </si>
  <si>
    <t>394,458,601</t>
  </si>
  <si>
    <t>98%</t>
  </si>
  <si>
    <t>412,922,000</t>
  </si>
  <si>
    <t>96%</t>
  </si>
  <si>
    <t>414,212,000</t>
  </si>
  <si>
    <t>134,856,590</t>
  </si>
  <si>
    <t>279,355,410</t>
  </si>
  <si>
    <t>8,045,590</t>
  </si>
  <si>
    <t>18,000,000</t>
  </si>
  <si>
    <t>402,504,191</t>
  </si>
  <si>
    <t>430,922,000</t>
  </si>
  <si>
    <t>432,212,000</t>
  </si>
  <si>
    <t>297,355,410</t>
  </si>
  <si>
    <t>31.2%</t>
  </si>
  <si>
    <t>422,272,734</t>
  </si>
  <si>
    <t>136,552,225</t>
  </si>
  <si>
    <t>90404AE</t>
  </si>
  <si>
    <t>Kalibrime dhe verifikime të mjeteve matëse</t>
  </si>
  <si>
    <t>16,942,440.00</t>
  </si>
  <si>
    <t>170,120,000</t>
  </si>
  <si>
    <t>39%</t>
  </si>
  <si>
    <t>170,560,000</t>
  </si>
  <si>
    <t>440,000</t>
  </si>
  <si>
    <t>47,430,474</t>
  </si>
  <si>
    <t>123,129,526</t>
  </si>
  <si>
    <t>27.8%</t>
  </si>
  <si>
    <t>90404AC</t>
  </si>
  <si>
    <t>Anëtarësime me të drejta të plota në organizata ndërkombëtare EUROMED, BIPM, WELMEC, OIML, IMECO</t>
  </si>
  <si>
    <t>4,500,000</t>
  </si>
  <si>
    <t>2,000,916</t>
  </si>
  <si>
    <t>2,499,084</t>
  </si>
  <si>
    <t>44.5%</t>
  </si>
  <si>
    <t>90404AD</t>
  </si>
  <si>
    <t>Inspektime për mbikëqyrjen e tregut në të gjithë territorin e vendit</t>
  </si>
  <si>
    <t>18,305,612.98</t>
  </si>
  <si>
    <t>147,594,000</t>
  </si>
  <si>
    <t>34%</t>
  </si>
  <si>
    <t>147,794,000</t>
  </si>
  <si>
    <t>200,000</t>
  </si>
  <si>
    <t>48,027,512</t>
  </si>
  <si>
    <t>36%</t>
  </si>
  <si>
    <t>99,766,488</t>
  </si>
  <si>
    <t>32.5%</t>
  </si>
  <si>
    <t>90404AA</t>
  </si>
  <si>
    <t>Standarde evropiane dhe ndërkombëtare të adoptuara/miratuara si SSH</t>
  </si>
  <si>
    <t>2,601,482.00</t>
  </si>
  <si>
    <t>45,548,000</t>
  </si>
  <si>
    <t>46,098,000</t>
  </si>
  <si>
    <t>550,000</t>
  </si>
  <si>
    <t>19,605,101</t>
  </si>
  <si>
    <t>26,492,899</t>
  </si>
  <si>
    <t>42.5%</t>
  </si>
  <si>
    <t>90404AB</t>
  </si>
  <si>
    <t>Certifikata akreditimi të njohura ndërkombëtarisht</t>
  </si>
  <si>
    <t>5,963,585.00</t>
  </si>
  <si>
    <t>45,160,000</t>
  </si>
  <si>
    <t>45,260,000</t>
  </si>
  <si>
    <t>17,792,588</t>
  </si>
  <si>
    <t>27,467,412</t>
  </si>
  <si>
    <t>39.3%</t>
  </si>
  <si>
    <t>91206AA</t>
  </si>
  <si>
    <t>142,995,664.10</t>
  </si>
  <si>
    <t>91206AB</t>
  </si>
  <si>
    <t>3,405,477.90</t>
  </si>
  <si>
    <t>91206AC</t>
  </si>
  <si>
    <t>128,213,836.44</t>
  </si>
  <si>
    <t>32%</t>
  </si>
  <si>
    <t>91206AD</t>
  </si>
  <si>
    <t>35,830,154.63</t>
  </si>
  <si>
    <t>91206AE</t>
  </si>
  <si>
    <t>40,200,348.00</t>
  </si>
  <si>
    <t>24AI601</t>
  </si>
  <si>
    <t>Sensor ( Blerje pajisje për kompletimin e laboratorëve të DMSHI)</t>
  </si>
  <si>
    <t>8,045,590.00</t>
  </si>
  <si>
    <t>24AI603</t>
  </si>
  <si>
    <t>Blerje pajisje për kompletimin e laboratorëve të DPM</t>
  </si>
  <si>
    <t>16,000,000</t>
  </si>
  <si>
    <t>25AG901</t>
  </si>
  <si>
    <t>Blerje automjete</t>
  </si>
  <si>
    <t>2,000,000</t>
  </si>
  <si>
    <t>8,901,252.00</t>
  </si>
  <si>
    <t>8,238,381.00</t>
  </si>
  <si>
    <t>A000005</t>
  </si>
  <si>
    <t>2,628,910.00</t>
  </si>
  <si>
    <t>1,042,041</t>
  </si>
  <si>
    <t>653,594</t>
  </si>
  <si>
    <t>Inspektimi në Punë</t>
  </si>
  <si>
    <t>04170</t>
  </si>
  <si>
    <t>191,139,007</t>
  </si>
  <si>
    <t>206,979,000</t>
  </si>
  <si>
    <t>69%</t>
  </si>
  <si>
    <t>65,722,845</t>
  </si>
  <si>
    <t>80%</t>
  </si>
  <si>
    <t>141,256,155</t>
  </si>
  <si>
    <t>31,825,968</t>
  </si>
  <si>
    <t>42,000,000</t>
  </si>
  <si>
    <t>10,973,108</t>
  </si>
  <si>
    <t>31,026,892</t>
  </si>
  <si>
    <t>34,381,654</t>
  </si>
  <si>
    <t>33,957,000</t>
  </si>
  <si>
    <t>5,133,262</t>
  </si>
  <si>
    <t>28,823,738</t>
  </si>
  <si>
    <t>190,880</t>
  </si>
  <si>
    <t>48,000</t>
  </si>
  <si>
    <t>908,000</t>
  </si>
  <si>
    <t>860,000</t>
  </si>
  <si>
    <t>115,897</t>
  </si>
  <si>
    <t>792,103</t>
  </si>
  <si>
    <t>257,537,509</t>
  </si>
  <si>
    <t>92%</t>
  </si>
  <si>
    <t>282,984,000</t>
  </si>
  <si>
    <t>95%</t>
  </si>
  <si>
    <t>283,844,000</t>
  </si>
  <si>
    <t>81,945,112</t>
  </si>
  <si>
    <t>201,898,888</t>
  </si>
  <si>
    <t>29%</t>
  </si>
  <si>
    <t>21,522,000</t>
  </si>
  <si>
    <t>8%</t>
  </si>
  <si>
    <t>15,000,000</t>
  </si>
  <si>
    <t>279,059,509</t>
  </si>
  <si>
    <t>297,984,000</t>
  </si>
  <si>
    <t>298,844,000</t>
  </si>
  <si>
    <t>216,898,888</t>
  </si>
  <si>
    <t>27%</t>
  </si>
  <si>
    <t>588,689</t>
  </si>
  <si>
    <t>279,648,198</t>
  </si>
  <si>
    <t>91009AA</t>
  </si>
  <si>
    <t>Inspektimet e realizuara nga ISHPSHSH</t>
  </si>
  <si>
    <t>90407AA</t>
  </si>
  <si>
    <t>25,762,043</t>
  </si>
  <si>
    <t>91207AA</t>
  </si>
  <si>
    <t>231,775,466</t>
  </si>
  <si>
    <t>83%</t>
  </si>
  <si>
    <t>18AY101</t>
  </si>
  <si>
    <t>Blerje pajisje të ndryshme për zyra dhe mbrojtja ndaj zjarrit</t>
  </si>
  <si>
    <t>800,000</t>
  </si>
  <si>
    <t>18AY201</t>
  </si>
  <si>
    <t>Blerje Automjeti</t>
  </si>
  <si>
    <t>19,992,000</t>
  </si>
  <si>
    <t>24AA701</t>
  </si>
  <si>
    <t>Blerje pajisje elektronike(kompjutera)</t>
  </si>
  <si>
    <t>1,080,000</t>
  </si>
  <si>
    <t>4,200,000</t>
  </si>
  <si>
    <t>Strehimi</t>
  </si>
  <si>
    <t>06190</t>
  </si>
  <si>
    <t>511,423,942</t>
  </si>
  <si>
    <t>48%</t>
  </si>
  <si>
    <t>745,000,000</t>
  </si>
  <si>
    <t>60%</t>
  </si>
  <si>
    <t>76,825,560</t>
  </si>
  <si>
    <t>668,174,440</t>
  </si>
  <si>
    <t>10.3%</t>
  </si>
  <si>
    <t>554,740,814</t>
  </si>
  <si>
    <t>500,000,000</t>
  </si>
  <si>
    <t>40%</t>
  </si>
  <si>
    <t>1,066,164,756</t>
  </si>
  <si>
    <t>1,245,000,000</t>
  </si>
  <si>
    <t>1,168,174,440</t>
  </si>
  <si>
    <t>6.2%</t>
  </si>
  <si>
    <t>90406AA</t>
  </si>
  <si>
    <t>Bonusi i qirasë</t>
  </si>
  <si>
    <t>39,632,250.00</t>
  </si>
  <si>
    <t>215,000,000</t>
  </si>
  <si>
    <t>90406AD</t>
  </si>
  <si>
    <t>Kredi të reja</t>
  </si>
  <si>
    <t>140,000,000</t>
  </si>
  <si>
    <t>357,506</t>
  </si>
  <si>
    <t>139,642,494</t>
  </si>
  <si>
    <t>0.3%</t>
  </si>
  <si>
    <t>90406AE</t>
  </si>
  <si>
    <t>Kredi ekzistuese që subvencionohen</t>
  </si>
  <si>
    <t>18,419,439.18</t>
  </si>
  <si>
    <t>350,000,000</t>
  </si>
  <si>
    <t>28%</t>
  </si>
  <si>
    <t>76,468,054</t>
  </si>
  <si>
    <t>273,531,946</t>
  </si>
  <si>
    <t>90406AB</t>
  </si>
  <si>
    <t>Subvencionim qiraje për banorë të shpronësuar sipas VKM-se nr.409, dt 15.06.2022</t>
  </si>
  <si>
    <t>97,388.00</t>
  </si>
  <si>
    <t>30,000,000</t>
  </si>
  <si>
    <t>90406AC</t>
  </si>
  <si>
    <t>Grant i menjëhershëm</t>
  </si>
  <si>
    <t>311,533.00</t>
  </si>
  <si>
    <t>91208AA</t>
  </si>
  <si>
    <t>135,522,226.76</t>
  </si>
  <si>
    <t>91208AB</t>
  </si>
  <si>
    <t>86,759,743.27</t>
  </si>
  <si>
    <t>91208AC</t>
  </si>
  <si>
    <t>207,450,675.00</t>
  </si>
  <si>
    <t>91208AE</t>
  </si>
  <si>
    <t>Subvencionim qiraje për banorë të shpronësuar nga Unaza Madhe Tiranë</t>
  </si>
  <si>
    <t>20,032,317.00</t>
  </si>
  <si>
    <t>91208AD</t>
  </si>
  <si>
    <t>3,198,370.00</t>
  </si>
  <si>
    <t>91010AA</t>
  </si>
  <si>
    <t>91010AB</t>
  </si>
  <si>
    <t>M100399</t>
  </si>
  <si>
    <t>Përmirësim i kushteve të banimit për komunitetin Rom/Egjiptian</t>
  </si>
  <si>
    <t>443,113,713.00</t>
  </si>
  <si>
    <t>42%</t>
  </si>
  <si>
    <t>200,140,750</t>
  </si>
  <si>
    <t>16%</t>
  </si>
  <si>
    <t>18AY404</t>
  </si>
  <si>
    <t>Projekte për përmirësimin e infrastrukturës, kryesisht në zona informale që janë në proces legalizimi</t>
  </si>
  <si>
    <t>99,169,445.00</t>
  </si>
  <si>
    <t>81,812,664</t>
  </si>
  <si>
    <t>18AY407</t>
  </si>
  <si>
    <t>Projekte për përmirësimin e kushteve të banimit për komunitete të varfra dhe të pafavorizuara</t>
  </si>
  <si>
    <t>149,859,250</t>
  </si>
  <si>
    <t>18AY408</t>
  </si>
  <si>
    <t>Adaptim i godinave në pronësi të Njësive të Qeverisjes Vendore për strehim social</t>
  </si>
  <si>
    <t>68,187,336</t>
  </si>
  <si>
    <t>M100397</t>
  </si>
  <si>
    <t>Rikonstruksion i godinave në pronësi të Njësive të Qeverisjes Vendore për strehim social</t>
  </si>
  <si>
    <t>12,457,656.00</t>
  </si>
  <si>
    <t>554,740,814.00</t>
  </si>
  <si>
    <t>Arsimi i Mesëm Profesional</t>
  </si>
  <si>
    <t>09240</t>
  </si>
  <si>
    <t>2,005,759,022</t>
  </si>
  <si>
    <t>2,317,177,000</t>
  </si>
  <si>
    <t>729,424,259</t>
  </si>
  <si>
    <t>74%</t>
  </si>
  <si>
    <t>1,587,752,741</t>
  </si>
  <si>
    <t>31.5%</t>
  </si>
  <si>
    <t>329,905,756</t>
  </si>
  <si>
    <t>387,703,000</t>
  </si>
  <si>
    <t>119,179,136</t>
  </si>
  <si>
    <t>268,523,864</t>
  </si>
  <si>
    <t>30.7%</t>
  </si>
  <si>
    <t>352,855,172</t>
  </si>
  <si>
    <t>418,999,985</t>
  </si>
  <si>
    <t>418,976,000</t>
  </si>
  <si>
    <t>(23,985)</t>
  </si>
  <si>
    <t>75,264,892</t>
  </si>
  <si>
    <t>343,711,108</t>
  </si>
  <si>
    <t>18.0%</t>
  </si>
  <si>
    <t>293,155,315</t>
  </si>
  <si>
    <t>313,120,000</t>
  </si>
  <si>
    <t>316,944,000</t>
  </si>
  <si>
    <t>3,824,000</t>
  </si>
  <si>
    <t>51,449,942</t>
  </si>
  <si>
    <t>265,494,058</t>
  </si>
  <si>
    <t>16.2%</t>
  </si>
  <si>
    <t>2,981,675,264</t>
  </si>
  <si>
    <t>85%</t>
  </si>
  <si>
    <t>3,436,999,985</t>
  </si>
  <si>
    <t>70%</t>
  </si>
  <si>
    <t>3,440,800,000</t>
  </si>
  <si>
    <t>3,800,015</t>
  </si>
  <si>
    <t>975,318,229</t>
  </si>
  <si>
    <t>99%</t>
  </si>
  <si>
    <t>2,465,481,771</t>
  </si>
  <si>
    <t>211,908,528.00</t>
  </si>
  <si>
    <t>1,002,790,000</t>
  </si>
  <si>
    <t>10,377,760</t>
  </si>
  <si>
    <t>992,412,240</t>
  </si>
  <si>
    <t>1.0%</t>
  </si>
  <si>
    <t>211,908,528</t>
  </si>
  <si>
    <t>26,557,570</t>
  </si>
  <si>
    <t>304,284,770</t>
  </si>
  <si>
    <t>480,000,000</t>
  </si>
  <si>
    <t>330,842,340</t>
  </si>
  <si>
    <t>542,750,868</t>
  </si>
  <si>
    <t>1,482,790,000</t>
  </si>
  <si>
    <t>1,472,412,240</t>
  </si>
  <si>
    <t>0.7%</t>
  </si>
  <si>
    <t>3,524,426,132</t>
  </si>
  <si>
    <t>4,919,789,985</t>
  </si>
  <si>
    <t>4,923,590,000</t>
  </si>
  <si>
    <t>985,695,989</t>
  </si>
  <si>
    <t>3,937,894,011</t>
  </si>
  <si>
    <t>20.0%</t>
  </si>
  <si>
    <t>314,400</t>
  </si>
  <si>
    <t>3,529,355,058</t>
  </si>
  <si>
    <t>986,532,473</t>
  </si>
  <si>
    <t>90403AA</t>
  </si>
  <si>
    <t>Akte ligjore dhe nënligjore të hartuara/miratuara</t>
  </si>
  <si>
    <t>1,241,392.00</t>
  </si>
  <si>
    <t>51,380,000</t>
  </si>
  <si>
    <t>36,880,000</t>
  </si>
  <si>
    <t>(14,500,000)</t>
  </si>
  <si>
    <t>1,062,850</t>
  </si>
  <si>
    <t>35,817,150</t>
  </si>
  <si>
    <t>2.9%</t>
  </si>
  <si>
    <t>90403AB</t>
  </si>
  <si>
    <t>Inspektime të ofruesve të AFP-së</t>
  </si>
  <si>
    <t>6,024,763.00</t>
  </si>
  <si>
    <t>12,754,000</t>
  </si>
  <si>
    <t>(38,770)</t>
  </si>
  <si>
    <t>12,792,770</t>
  </si>
  <si>
    <t>-0.3%</t>
  </si>
  <si>
    <t>90403AC</t>
  </si>
  <si>
    <t>Ofrues të AFP-së të mbështetur për sigurimin e cilësisë</t>
  </si>
  <si>
    <t>1,203,596.00</t>
  </si>
  <si>
    <t>22,573,000</t>
  </si>
  <si>
    <t>3,673,577</t>
  </si>
  <si>
    <t>18,899,423</t>
  </si>
  <si>
    <t>16.3%</t>
  </si>
  <si>
    <t>90403AD</t>
  </si>
  <si>
    <t>Mësues të trajnuar dhe atestuar</t>
  </si>
  <si>
    <t>3,812,578.00</t>
  </si>
  <si>
    <t>17,570,000</t>
  </si>
  <si>
    <t>8,854,886</t>
  </si>
  <si>
    <t>8,715,114</t>
  </si>
  <si>
    <t>50.4%</t>
  </si>
  <si>
    <t>90403AE</t>
  </si>
  <si>
    <t>Skeletkurrikula, programe të kurseve të unifikuara dhe materiale mësimore të hartuara</t>
  </si>
  <si>
    <t>772,204.00</t>
  </si>
  <si>
    <t>34,986,000</t>
  </si>
  <si>
    <t>3,291,535</t>
  </si>
  <si>
    <t>31,694,465</t>
  </si>
  <si>
    <t>9.4%</t>
  </si>
  <si>
    <t>90403AF</t>
  </si>
  <si>
    <t>Standarde profesionesh dhe kualifikimesh të miratuara</t>
  </si>
  <si>
    <t>4,097,300.00</t>
  </si>
  <si>
    <t>37,672,000</t>
  </si>
  <si>
    <t>41,472,000</t>
  </si>
  <si>
    <t>3,800,000</t>
  </si>
  <si>
    <t>4,666,300</t>
  </si>
  <si>
    <t>36,805,700</t>
  </si>
  <si>
    <t>11.3%</t>
  </si>
  <si>
    <t>90403AH</t>
  </si>
  <si>
    <t>Bursa të përfituara nga nxënësit e AP-së</t>
  </si>
  <si>
    <t>25,744,428.20</t>
  </si>
  <si>
    <t>297,620,000</t>
  </si>
  <si>
    <t>51,088,220</t>
  </si>
  <si>
    <t>246,531,780</t>
  </si>
  <si>
    <t>17.2%</t>
  </si>
  <si>
    <t>90403AI</t>
  </si>
  <si>
    <t>Nxënës që ndjekin shkollat e AP-së</t>
  </si>
  <si>
    <t>291,493,688.20</t>
  </si>
  <si>
    <t>2,946,944,985</t>
  </si>
  <si>
    <t>2,961,445,000</t>
  </si>
  <si>
    <t>14,500,015</t>
  </si>
  <si>
    <t>902,719,631</t>
  </si>
  <si>
    <t>2,058,725,369</t>
  </si>
  <si>
    <t>30.5%</t>
  </si>
  <si>
    <t>90403AG</t>
  </si>
  <si>
    <t>Nxënës që përfitojnë subvencion për tekste mësimore</t>
  </si>
  <si>
    <t>15,500,000</t>
  </si>
  <si>
    <t>91209AA</t>
  </si>
  <si>
    <t>2,328,265,778.01</t>
  </si>
  <si>
    <t>91209AB</t>
  </si>
  <si>
    <t>249,025,619.00</t>
  </si>
  <si>
    <t>91209AD</t>
  </si>
  <si>
    <t>Skeletkurrikula dhe programe të kurseve të unifikuara dhe materiale mësimore të hartuara</t>
  </si>
  <si>
    <t>24,808,737.00</t>
  </si>
  <si>
    <t>91209AE</t>
  </si>
  <si>
    <t>17,343,942.00</t>
  </si>
  <si>
    <t>91209AF</t>
  </si>
  <si>
    <t>5,038,966.00</t>
  </si>
  <si>
    <t>91209AG</t>
  </si>
  <si>
    <t>Akte ligjore/nënligjore të hartuara/miratuara; hartim dhe monitorim i politikave dhe strategjive</t>
  </si>
  <si>
    <t>17,951,859.00</t>
  </si>
  <si>
    <t>91209AH</t>
  </si>
  <si>
    <t>4,850,414.00</t>
  </si>
  <si>
    <t>91209AC</t>
  </si>
  <si>
    <t>91209AI</t>
  </si>
  <si>
    <t>18AY635</t>
  </si>
  <si>
    <t>Rikonstruksion i shkollës së mesme profesionale "NAZMI RUSHITI" Peshkopi</t>
  </si>
  <si>
    <t>18AY636</t>
  </si>
  <si>
    <t>Ndërtim /rikonstruksion i shkollës ""Hoteleri -Turizem"" Tiranë"</t>
  </si>
  <si>
    <t>18AY637</t>
  </si>
  <si>
    <t>Rikonstruksion /shtim ambientesh në Shkollen "Herman Gmainer" , Tiranë</t>
  </si>
  <si>
    <t>18AY638</t>
  </si>
  <si>
    <t>Ndërtim rikonstruksion i reparteve të praktikave profesionale, shkolla "Beqir Cela" Durrës</t>
  </si>
  <si>
    <t>24AB507</t>
  </si>
  <si>
    <t>Rikonstruksion/ndërtim për godinën e shkollës dhe repartet e praktikave profesionale të Shkollës Teknike, Korçë</t>
  </si>
  <si>
    <t>59,200,000</t>
  </si>
  <si>
    <t>24AB511</t>
  </si>
  <si>
    <t>Ndërtim i ri i Shkollës Karl Gega Tiranë</t>
  </si>
  <si>
    <t>18AY501</t>
  </si>
  <si>
    <t>Mobilje dhe pajisje për shkollat e AP-së"</t>
  </si>
  <si>
    <t>15,397,920.00</t>
  </si>
  <si>
    <t>18AY647</t>
  </si>
  <si>
    <t>Rikonstruksion çatie për repartin e praktikës (stalle) për shkollën profesionale ""Irakli Terova"", Korçë "</t>
  </si>
  <si>
    <t>685,559.00</t>
  </si>
  <si>
    <t>24AB501</t>
  </si>
  <si>
    <t>Rikonstruksion Godina e shkollës Kamëz (godina e ndertuar nga IPA 2008)"</t>
  </si>
  <si>
    <t>1,867,525.00</t>
  </si>
  <si>
    <t>61,000,000</t>
  </si>
  <si>
    <t>24AB503</t>
  </si>
  <si>
    <t>Rikonstruksion/ndërtim i ri godinës se shkollës dhe reparteve të praktikave lndustriale Pavarsia Vlorë</t>
  </si>
  <si>
    <t>44,564,083.00</t>
  </si>
  <si>
    <t>158,382,904</t>
  </si>
  <si>
    <t>24AB505</t>
  </si>
  <si>
    <t>Rikosmiksion Shkolla "Bajram Curri", Kukes</t>
  </si>
  <si>
    <t>29,999,135.00</t>
  </si>
  <si>
    <t>82,662,127</t>
  </si>
  <si>
    <t>24AB508</t>
  </si>
  <si>
    <t>Rikonstruksion i pjesshëm i Shkollës Kolin Gjoka, Lezhë</t>
  </si>
  <si>
    <t>17,162,291</t>
  </si>
  <si>
    <t>24AB513</t>
  </si>
  <si>
    <t>Kolaudim për shkollën e Mesme Profesionale Kamëz (në kuadër të projektit me financim të huaj Fond for VET and Employment)</t>
  </si>
  <si>
    <t>640,000</t>
  </si>
  <si>
    <t>377,760</t>
  </si>
  <si>
    <t>262,240</t>
  </si>
  <si>
    <t>59.0%</t>
  </si>
  <si>
    <t>18BS314</t>
  </si>
  <si>
    <t>TVSH për projekte të ndryshme</t>
  </si>
  <si>
    <t>17,914,386.00</t>
  </si>
  <si>
    <t>100.0%</t>
  </si>
  <si>
    <t>18AY503</t>
  </si>
  <si>
    <t>Laboratorë, pajisje, makineri për repartet e praktikave profesionale</t>
  </si>
  <si>
    <t>74,394,984.00</t>
  </si>
  <si>
    <t>209,000,000</t>
  </si>
  <si>
    <t>24AB512</t>
  </si>
  <si>
    <t>Pagesën e taksës së ndikimit në infrastrukturë për lejen e punimeve - Rakip Kryeziu</t>
  </si>
  <si>
    <t>2,084,936.00</t>
  </si>
  <si>
    <t>24AB504</t>
  </si>
  <si>
    <t>Rikonstruksion Konvikti Cerrik</t>
  </si>
  <si>
    <t>25,000,000.00</t>
  </si>
  <si>
    <t>58,213,174</t>
  </si>
  <si>
    <t>18AY639</t>
  </si>
  <si>
    <t>Ndërtim rikonstruksion i repartit të praktikave profesionale shkolla "Karl Gega", Tiranë</t>
  </si>
  <si>
    <t>31,428,310</t>
  </si>
  <si>
    <t>24AB502</t>
  </si>
  <si>
    <t>Rikonstruksion i godinës se shkollës Mekanike "Hasan Gina" Lushnje</t>
  </si>
  <si>
    <t>51,107,100</t>
  </si>
  <si>
    <t>24AB506</t>
  </si>
  <si>
    <t>Rikonstruksion për shkollën ”Enver Qiraxhi", Pogradec</t>
  </si>
  <si>
    <t>23,072,800</t>
  </si>
  <si>
    <t>24AB509</t>
  </si>
  <si>
    <t>Rikonstruksioni i Shkollës Arben Broci</t>
  </si>
  <si>
    <t>54,330,000</t>
  </si>
  <si>
    <t>24AB510</t>
  </si>
  <si>
    <t>Ndërtim /rikonstruksion Shkolla “Hamdi Bushati”, Shkoder</t>
  </si>
  <si>
    <t>22,021,200</t>
  </si>
  <si>
    <t>24AB401</t>
  </si>
  <si>
    <t>Blerje programesh, implementim sistemesh digjitale mirëmbajtje dhe licenca</t>
  </si>
  <si>
    <t>646,700</t>
  </si>
  <si>
    <t>18AY502</t>
  </si>
  <si>
    <t>Pajisje zyre (AKAFPK)</t>
  </si>
  <si>
    <t>3,723,000</t>
  </si>
  <si>
    <t>18AY506</t>
  </si>
  <si>
    <t>Blerje pajisje digjitale për sistemin e AFP-së</t>
  </si>
  <si>
    <t>1,000,394</t>
  </si>
  <si>
    <t>M120201</t>
  </si>
  <si>
    <t>18BS301</t>
  </si>
  <si>
    <t>Skills for Job</t>
  </si>
  <si>
    <t>165,404,260.00</t>
  </si>
  <si>
    <t>18BS303</t>
  </si>
  <si>
    <t>Mbështetje të arsimit dhe formimit profesional nëpërmjet inovacionit</t>
  </si>
  <si>
    <t>50,956,710.00</t>
  </si>
  <si>
    <t>18BS305</t>
  </si>
  <si>
    <t>Financim i huaj për arsimin profesional</t>
  </si>
  <si>
    <t>18BS306</t>
  </si>
  <si>
    <t>PROSEED Arsimi Profesional</t>
  </si>
  <si>
    <t>87,923,800.00</t>
  </si>
  <si>
    <t>18BS312</t>
  </si>
  <si>
    <t>EPALE-ADULT LEARNING</t>
  </si>
  <si>
    <t>1,935,180.00</t>
  </si>
  <si>
    <t>25AA801</t>
  </si>
  <si>
    <t>CyberFort Shkolla e Mesme, Shkolla Profesionale Kamëz</t>
  </si>
  <si>
    <t>965,500</t>
  </si>
  <si>
    <t>25AA802</t>
  </si>
  <si>
    <t>Alliance, Shkolla e Mesme Profesionale Kamëz</t>
  </si>
  <si>
    <t>1,335,000</t>
  </si>
  <si>
    <t>25AA803</t>
  </si>
  <si>
    <t>Circular Tourism Shkolla Profesionale Teknike Ekonomike Hoteleri</t>
  </si>
  <si>
    <t>1,169,849</t>
  </si>
  <si>
    <t>25AA804</t>
  </si>
  <si>
    <t>Circular Tourism Shkolla Profesionale Elbasan</t>
  </si>
  <si>
    <t>25AA805</t>
  </si>
  <si>
    <t>EmpoëerVET Shkolla Profesionale Elbasan</t>
  </si>
  <si>
    <t>2,403,942</t>
  </si>
  <si>
    <t>91209AAI</t>
  </si>
  <si>
    <t>1,597,480.00</t>
  </si>
  <si>
    <t>GM10146</t>
  </si>
  <si>
    <t>EPALE National Support Services</t>
  </si>
  <si>
    <t>1,795,110.00</t>
  </si>
  <si>
    <t>GM11028</t>
  </si>
  <si>
    <t>Skemat e Praktikës për Punësimin e të Rinjve në Shqipëri</t>
  </si>
  <si>
    <t>21,229,800.00</t>
  </si>
  <si>
    <t>25AA806</t>
  </si>
  <si>
    <t>27,020,932</t>
  </si>
  <si>
    <t>25AA807</t>
  </si>
  <si>
    <t>196,000,000</t>
  </si>
  <si>
    <t>25AA808</t>
  </si>
  <si>
    <t>Fondi Arsimor 2016 KfW</t>
  </si>
  <si>
    <t>195,000,000</t>
  </si>
  <si>
    <t>25AA809</t>
  </si>
  <si>
    <t>27,503,443</t>
  </si>
  <si>
    <t>25AA813</t>
  </si>
  <si>
    <t>DIGIVET</t>
  </si>
  <si>
    <t>2,058,340</t>
  </si>
  <si>
    <t>25AA814</t>
  </si>
  <si>
    <t>B4CVET</t>
  </si>
  <si>
    <t>4,208,715</t>
  </si>
  <si>
    <t>25AA815</t>
  </si>
  <si>
    <t>DigiGreenVET</t>
  </si>
  <si>
    <t>1,754,652</t>
  </si>
  <si>
    <t>25AA816</t>
  </si>
  <si>
    <t>CRAFTS-VET</t>
  </si>
  <si>
    <t>5,009,778</t>
  </si>
  <si>
    <t>25AA810</t>
  </si>
  <si>
    <t>ADULT LEARNING AGENDA</t>
  </si>
  <si>
    <t>25AA811</t>
  </si>
  <si>
    <t>EPALE</t>
  </si>
  <si>
    <t>6,400,000</t>
  </si>
  <si>
    <t>25AA812</t>
  </si>
  <si>
    <t>FOODATOURISM (No. SA0300530)</t>
  </si>
  <si>
    <t>6,000,000</t>
  </si>
  <si>
    <t>Kap 06</t>
  </si>
  <si>
    <t>A000001</t>
  </si>
  <si>
    <t>Orendi të ndryshme kap 06</t>
  </si>
  <si>
    <t>1,065,099.00</t>
  </si>
  <si>
    <t>A000002</t>
  </si>
  <si>
    <t>274,860.00</t>
  </si>
  <si>
    <t>Mallra e sherbime(kap.6)</t>
  </si>
  <si>
    <t>1,639,238.00</t>
  </si>
  <si>
    <t>81,990</t>
  </si>
  <si>
    <t>A000006</t>
  </si>
  <si>
    <t>5,920.00</t>
  </si>
  <si>
    <t>19AA605</t>
  </si>
  <si>
    <t>Blerje pajisje</t>
  </si>
  <si>
    <t>112,624.00</t>
  </si>
  <si>
    <t>114,900</t>
  </si>
  <si>
    <t>72,660.00</t>
  </si>
  <si>
    <t>325,194</t>
  </si>
  <si>
    <t>91011AA</t>
  </si>
  <si>
    <t>74,980.00</t>
  </si>
  <si>
    <t>1,683,545.00</t>
  </si>
  <si>
    <t>MEI</t>
  </si>
  <si>
    <t>Tregu i punës</t>
  </si>
  <si>
    <t>10550</t>
  </si>
  <si>
    <t>724,926,579</t>
  </si>
  <si>
    <t>765,829,000</t>
  </si>
  <si>
    <t>247,582,472</t>
  </si>
  <si>
    <t>518,246,528</t>
  </si>
  <si>
    <t>32.3%</t>
  </si>
  <si>
    <t>120,668,542</t>
  </si>
  <si>
    <t>125,718,000</t>
  </si>
  <si>
    <t>41,279,104</t>
  </si>
  <si>
    <t>84,438,896</t>
  </si>
  <si>
    <t>32.8%</t>
  </si>
  <si>
    <t>189,996,622</t>
  </si>
  <si>
    <t>202,000,000</t>
  </si>
  <si>
    <t>252,000,000</t>
  </si>
  <si>
    <t>50,000,000</t>
  </si>
  <si>
    <t>55,691,081</t>
  </si>
  <si>
    <t>196,308,919</t>
  </si>
  <si>
    <t>22.1%</t>
  </si>
  <si>
    <t>717,847,837</t>
  </si>
  <si>
    <t>1,200,000,000</t>
  </si>
  <si>
    <t>1,450,000,000</t>
  </si>
  <si>
    <t>250,000,000</t>
  </si>
  <si>
    <t>427,086,799</t>
  </si>
  <si>
    <t>1,022,913,201</t>
  </si>
  <si>
    <t>29.5%</t>
  </si>
  <si>
    <t>(300,000,000)</t>
  </si>
  <si>
    <t>692,453,959</t>
  </si>
  <si>
    <t>2,000,000,000</t>
  </si>
  <si>
    <t>2,001,500,000</t>
  </si>
  <si>
    <t>1,500,000</t>
  </si>
  <si>
    <t>288,767,946</t>
  </si>
  <si>
    <t>1,712,732,054</t>
  </si>
  <si>
    <t>14.4%</t>
  </si>
  <si>
    <t>2,445,893,539</t>
  </si>
  <si>
    <t>4,593,547,000</t>
  </si>
  <si>
    <t>94%</t>
  </si>
  <si>
    <t>4,595,047,000</t>
  </si>
  <si>
    <t>1,060,407,402</t>
  </si>
  <si>
    <t>3,534,639,598</t>
  </si>
  <si>
    <t>24,000,000</t>
  </si>
  <si>
    <t>35,624,888.00</t>
  </si>
  <si>
    <t>207,000,000</t>
  </si>
  <si>
    <t>35,624,888</t>
  </si>
  <si>
    <t>231,000,000</t>
  </si>
  <si>
    <t>1,796,620</t>
  </si>
  <si>
    <t>37,421,508</t>
  </si>
  <si>
    <t>281,000,000</t>
  </si>
  <si>
    <t>2,483,315,047</t>
  </si>
  <si>
    <t>4,874,547,000</t>
  </si>
  <si>
    <t>4,876,047,000</t>
  </si>
  <si>
    <t>3,815,639,598</t>
  </si>
  <si>
    <t>21.7%</t>
  </si>
  <si>
    <t>2,539,631,292</t>
  </si>
  <si>
    <t>1,076,559,962</t>
  </si>
  <si>
    <t>76%</t>
  </si>
  <si>
    <t>90402AA</t>
  </si>
  <si>
    <t>Ndërmjetësime të realizuara nga Zyrat e Punësimit AKPA</t>
  </si>
  <si>
    <t>48,083,326.02</t>
  </si>
  <si>
    <t>491,486,600</t>
  </si>
  <si>
    <t>163,663,430</t>
  </si>
  <si>
    <t>327,823,170</t>
  </si>
  <si>
    <t>33.3%</t>
  </si>
  <si>
    <t>90402AE</t>
  </si>
  <si>
    <t>Kursantë në formim profesional sipas VKM nr.646 dt 5.10.2022( Kodimi)</t>
  </si>
  <si>
    <t>11,638,638.00</t>
  </si>
  <si>
    <t>6,378,731</t>
  </si>
  <si>
    <t>93,621,269</t>
  </si>
  <si>
    <t>6.4%</t>
  </si>
  <si>
    <t>90402AH</t>
  </si>
  <si>
    <t>Te punësuar/ të trajnuar nëpërmjet pjesëmarrjes në programet e nxitjes se punësimit</t>
  </si>
  <si>
    <t>131,441,146.00</t>
  </si>
  <si>
    <t>600,000,000</t>
  </si>
  <si>
    <t>335,527,869</t>
  </si>
  <si>
    <t>31%</t>
  </si>
  <si>
    <t>264,472,131</t>
  </si>
  <si>
    <t>55.9%</t>
  </si>
  <si>
    <t>90402AC</t>
  </si>
  <si>
    <t>Persona të trajtuar me pagesë papunësie</t>
  </si>
  <si>
    <t>64,303,485.00</t>
  </si>
  <si>
    <t>1,000,000,000</t>
  </si>
  <si>
    <t>1,001,399,200</t>
  </si>
  <si>
    <t>1,399,200</t>
  </si>
  <si>
    <t>712,631,254</t>
  </si>
  <si>
    <t>28.8%</t>
  </si>
  <si>
    <t>90402AF</t>
  </si>
  <si>
    <t>Të rinj përfitues të nismës Garancia Rinore</t>
  </si>
  <si>
    <t>31,577,224.00</t>
  </si>
  <si>
    <t>198,000,000</t>
  </si>
  <si>
    <t>76,325,796</t>
  </si>
  <si>
    <t>121,674,204</t>
  </si>
  <si>
    <t>38.5%</t>
  </si>
  <si>
    <t>90402AG</t>
  </si>
  <si>
    <t>Të trajnuar në Qendrat e Formimit Profesional Publik</t>
  </si>
  <si>
    <t>38,245,363.00</t>
  </si>
  <si>
    <t>435,008,900</t>
  </si>
  <si>
    <t>435,109,700</t>
  </si>
  <si>
    <t>100,800</t>
  </si>
  <si>
    <t>129,542,060</t>
  </si>
  <si>
    <t>305,567,640</t>
  </si>
  <si>
    <t>29.8%</t>
  </si>
  <si>
    <t>90402AD</t>
  </si>
  <si>
    <t>Leje pune për shtetasit e huaj, raportime statistikore, financiare, procedura prokurimi</t>
  </si>
  <si>
    <t>15,595,372.00</t>
  </si>
  <si>
    <t>463,800,000</t>
  </si>
  <si>
    <t>163,800,000</t>
  </si>
  <si>
    <t>51,320,667</t>
  </si>
  <si>
    <t>112,479,333</t>
  </si>
  <si>
    <t>31.3%</t>
  </si>
  <si>
    <t>91211AF</t>
  </si>
  <si>
    <t>127,338,970.75</t>
  </si>
  <si>
    <t>91211AG</t>
  </si>
  <si>
    <t>Persona të trajtuar me pagesë papunësie"</t>
  </si>
  <si>
    <t>627,871,700.00</t>
  </si>
  <si>
    <t>91211AA</t>
  </si>
  <si>
    <t>432,049,678.34</t>
  </si>
  <si>
    <t>91211AB</t>
  </si>
  <si>
    <t>436,315,650.00</t>
  </si>
  <si>
    <t>91211AE</t>
  </si>
  <si>
    <t>40,263,848.32</t>
  </si>
  <si>
    <t>91211AD</t>
  </si>
  <si>
    <t>66,611,330.68</t>
  </si>
  <si>
    <t>91211AC</t>
  </si>
  <si>
    <t>374,557,807.00</t>
  </si>
  <si>
    <t>90402AB</t>
  </si>
  <si>
    <t>Plani i rritjes</t>
  </si>
  <si>
    <t>8,880,903</t>
  </si>
  <si>
    <t>591,119,097</t>
  </si>
  <si>
    <t>1.5%</t>
  </si>
  <si>
    <t>90402AJ</t>
  </si>
  <si>
    <t>Mbështetje financiare nga ndryshimi i pag.min</t>
  </si>
  <si>
    <t>90402AI</t>
  </si>
  <si>
    <t>Akte ligjore dhe neligjore MEI</t>
  </si>
  <si>
    <t>5,251,500</t>
  </si>
  <si>
    <t>18AY705</t>
  </si>
  <si>
    <t>Ndërtim i Kampusit të QFP</t>
  </si>
  <si>
    <t>25,000,000</t>
  </si>
  <si>
    <t>115,000,000</t>
  </si>
  <si>
    <t>18AY706</t>
  </si>
  <si>
    <t>Pajisje zyre</t>
  </si>
  <si>
    <t>24AI701</t>
  </si>
  <si>
    <t>Rikonstruksione Zyra Punesimi, Qendra Formimi Profesional</t>
  </si>
  <si>
    <t>10,624,888</t>
  </si>
  <si>
    <t>24AI702</t>
  </si>
  <si>
    <t>Studim projektime për rikonstruksione </t>
  </si>
  <si>
    <t>18AY702</t>
  </si>
  <si>
    <t>Blerje kabinete për kurse formimi profesional </t>
  </si>
  <si>
    <t>18AY704</t>
  </si>
  <si>
    <t>Blerje pajisje kompjuterike/elektronike</t>
  </si>
  <si>
    <t>25AH001</t>
  </si>
  <si>
    <t>Bashkëfinancim me projektet IPA në Tregun e Punës</t>
  </si>
  <si>
    <t>65,000,000</t>
  </si>
  <si>
    <t>18CJ301</t>
  </si>
  <si>
    <t>Përmirësimi i Sistemit Informatik të Shërbimeve të Punësimit"</t>
  </si>
  <si>
    <t>25AA901</t>
  </si>
  <si>
    <t>Projekti FCDO (akpa)</t>
  </si>
  <si>
    <t>22,876,038</t>
  </si>
  <si>
    <t>25AA902</t>
  </si>
  <si>
    <t>Projekti VRIN VET (AKPA)</t>
  </si>
  <si>
    <t>1,618,070</t>
  </si>
  <si>
    <t>25AA903</t>
  </si>
  <si>
    <t>Projekti PUMA (AKPA)</t>
  </si>
  <si>
    <t>25AA904</t>
  </si>
  <si>
    <t>Projekti VR Digi VET (AKPA)</t>
  </si>
  <si>
    <t>3,255,365</t>
  </si>
  <si>
    <t>25AA905</t>
  </si>
  <si>
    <t>Projekti KBERFORT (AKPA)</t>
  </si>
  <si>
    <t>1,832,110</t>
  </si>
  <si>
    <t>25AA906</t>
  </si>
  <si>
    <t>Projekti Erasmus edu 2025 cb vet (QFP Elbasan)</t>
  </si>
  <si>
    <t>4,467,232</t>
  </si>
  <si>
    <t>25AA907</t>
  </si>
  <si>
    <t>Circular Tourism QFP Vlorë</t>
  </si>
  <si>
    <t>2,469,600</t>
  </si>
  <si>
    <t>25AA910</t>
  </si>
  <si>
    <t>Projekti WORLD VISION</t>
  </si>
  <si>
    <t>5,599,150</t>
  </si>
  <si>
    <t>25AA908</t>
  </si>
  <si>
    <t>ITC FOOD</t>
  </si>
  <si>
    <t>5,886,175</t>
  </si>
  <si>
    <t>25AA909</t>
  </si>
  <si>
    <t>Erasmus advancing gender quality in vet institucion across WB QFP nr.1 Tiranë</t>
  </si>
  <si>
    <t>1,996,260</t>
  </si>
  <si>
    <t>91211AK</t>
  </si>
  <si>
    <t>VR Digi VET AKPA</t>
  </si>
  <si>
    <t>19AA603</t>
  </si>
  <si>
    <t>287,640.00</t>
  </si>
  <si>
    <t>8,683,200</t>
  </si>
  <si>
    <t>439,300.00</t>
  </si>
  <si>
    <t>4,740,000</t>
  </si>
  <si>
    <t>6,174,108.00</t>
  </si>
  <si>
    <t>2,258,400.00</t>
  </si>
  <si>
    <t>5,717,183.00</t>
  </si>
  <si>
    <t>26,621,548.50</t>
  </si>
  <si>
    <t>91211AJ</t>
  </si>
  <si>
    <t>11,102,185.80</t>
  </si>
  <si>
    <t>3,715,880.00</t>
  </si>
  <si>
    <t>577,840</t>
  </si>
  <si>
    <t>Planifikimi, Menaxhimi dhe Administrimi</t>
  </si>
  <si>
    <t>01110</t>
  </si>
  <si>
    <t>14,403,172</t>
  </si>
  <si>
    <t>357,000,000</t>
  </si>
  <si>
    <t>63%</t>
  </si>
  <si>
    <t>118,405,657</t>
  </si>
  <si>
    <t>238,594,343</t>
  </si>
  <si>
    <t>33.2%</t>
  </si>
  <si>
    <t>2,509,386</t>
  </si>
  <si>
    <t>57,000,000</t>
  </si>
  <si>
    <t>19,063,542</t>
  </si>
  <si>
    <t>37,936,458</t>
  </si>
  <si>
    <t>33.4%</t>
  </si>
  <si>
    <t>19,640,064</t>
  </si>
  <si>
    <t>82,000,000</t>
  </si>
  <si>
    <t>25,912,233</t>
  </si>
  <si>
    <t>56,087,767</t>
  </si>
  <si>
    <t>31.6%</t>
  </si>
  <si>
    <t>11,865,000</t>
  </si>
  <si>
    <t>5,629,120</t>
  </si>
  <si>
    <t>24,370,880</t>
  </si>
  <si>
    <t>18.8%</t>
  </si>
  <si>
    <t>3,048,000</t>
  </si>
  <si>
    <t>3,848,000</t>
  </si>
  <si>
    <t>755,527</t>
  </si>
  <si>
    <t>3,092,473</t>
  </si>
  <si>
    <t>19.6%</t>
  </si>
  <si>
    <t>48,417,622</t>
  </si>
  <si>
    <t>529,048,000</t>
  </si>
  <si>
    <t>93%</t>
  </si>
  <si>
    <t>529,848,000</t>
  </si>
  <si>
    <t>169,766,079</t>
  </si>
  <si>
    <t>360,081,921</t>
  </si>
  <si>
    <t>93,228,720.00</t>
  </si>
  <si>
    <t>40,000,000</t>
  </si>
  <si>
    <t>55,200</t>
  </si>
  <si>
    <t>39,944,800</t>
  </si>
  <si>
    <t>0.1%</t>
  </si>
  <si>
    <t>93,228,720</t>
  </si>
  <si>
    <t>141,646,342</t>
  </si>
  <si>
    <t>569,048,000</t>
  </si>
  <si>
    <t>569,848,000</t>
  </si>
  <si>
    <t>169,821,279</t>
  </si>
  <si>
    <t>400,026,721</t>
  </si>
  <si>
    <t>90401AA</t>
  </si>
  <si>
    <t>Numër raportesh/ aktesh ligjore dhe nënligjore të koordinuara</t>
  </si>
  <si>
    <t>16,912,558</t>
  </si>
  <si>
    <t>414,000,000</t>
  </si>
  <si>
    <t>73%</t>
  </si>
  <si>
    <t>137,469,199</t>
  </si>
  <si>
    <t>81%</t>
  </si>
  <si>
    <t>276,530,801</t>
  </si>
  <si>
    <t>90401AB</t>
  </si>
  <si>
    <t>Staf i rekrutuar/trajnuar</t>
  </si>
  <si>
    <t>31,505,064</t>
  </si>
  <si>
    <t>115,048,000</t>
  </si>
  <si>
    <t>115,848,000</t>
  </si>
  <si>
    <t>32,296,880</t>
  </si>
  <si>
    <t>83,551,120</t>
  </si>
  <si>
    <t>27.9%</t>
  </si>
  <si>
    <t>24AG801</t>
  </si>
  <si>
    <t>F.V. sistem ngrohje-ftohje për ish-ambientet e MZHETTS, sot MEI</t>
  </si>
  <si>
    <t>22,056,533</t>
  </si>
  <si>
    <t>24AI901</t>
  </si>
  <si>
    <t>Rikonstruksion i godinës për ish ambientet e MZHETTS</t>
  </si>
  <si>
    <t>59,099,561</t>
  </si>
  <si>
    <t>7,200,000</t>
  </si>
  <si>
    <t>25AG101</t>
  </si>
  <si>
    <t>Blerje pajisje TIK për Ministrinë e Ekonomisë dhe Inovacionit</t>
  </si>
  <si>
    <t>10,800,000</t>
  </si>
  <si>
    <t>25AG201</t>
  </si>
  <si>
    <t>Blerje automjetesh për Ministrinë e Ekonomisë dhe Inovacionit</t>
  </si>
  <si>
    <t>21,944,800</t>
  </si>
  <si>
    <t>M120245</t>
  </si>
  <si>
    <t>Blerje Pajisje</t>
  </si>
  <si>
    <t>11,935,800</t>
  </si>
  <si>
    <t>M120199</t>
  </si>
  <si>
    <t>TVSH - detyrim doganor</t>
  </si>
  <si>
    <t>136,826</t>
  </si>
  <si>
    <t>Sigurimi Shoqëror</t>
  </si>
  <si>
    <t>10220</t>
  </si>
  <si>
    <t>1,174,662</t>
  </si>
  <si>
    <t>5,150,000</t>
  </si>
  <si>
    <t>500,000</t>
  </si>
  <si>
    <t>920,000</t>
  </si>
  <si>
    <t>1,000,000</t>
  </si>
  <si>
    <t>46,278,602,000</t>
  </si>
  <si>
    <t>28,266,600,000</t>
  </si>
  <si>
    <t>8,755,300,000</t>
  </si>
  <si>
    <t>19,511,300,000</t>
  </si>
  <si>
    <t>31.0%</t>
  </si>
  <si>
    <t>46,280,276,662</t>
  </si>
  <si>
    <t>28,273,670,000</t>
  </si>
  <si>
    <t>19,518,370,000</t>
  </si>
  <si>
    <t>90405AA</t>
  </si>
  <si>
    <t>Akte ligjore/nënligjore të hartuara</t>
  </si>
  <si>
    <t>7,070,000</t>
  </si>
  <si>
    <t>90405AB</t>
  </si>
  <si>
    <t>Shtese mujore mbi pensionin e invaliditetit</t>
  </si>
  <si>
    <t>255,830,000.00</t>
  </si>
  <si>
    <t>2,868,701,000</t>
  </si>
  <si>
    <t>888,553,000</t>
  </si>
  <si>
    <t>1,980,148,000</t>
  </si>
  <si>
    <t>90405AG</t>
  </si>
  <si>
    <t>Përfitime të llogaritura dhe shpërndara për trajtimin e veçantë për shpenzime varrimi</t>
  </si>
  <si>
    <t>14,803,000.00</t>
  </si>
  <si>
    <t>190,109,000</t>
  </si>
  <si>
    <t>44,598,000</t>
  </si>
  <si>
    <t>145,511,000</t>
  </si>
  <si>
    <t>23.5%</t>
  </si>
  <si>
    <t>90405AH</t>
  </si>
  <si>
    <t>Përfitime të llogaritura dhe shpërndara për kompensime mbi statusin "Dëshmor i Atdheut"</t>
  </si>
  <si>
    <t>2,492,000.00</t>
  </si>
  <si>
    <t>25,933,000</t>
  </si>
  <si>
    <t>6,084,000</t>
  </si>
  <si>
    <t>19,849,000</t>
  </si>
  <si>
    <t>90405AI</t>
  </si>
  <si>
    <t>Përfitime të llogaritura dhe shpërndara për kompensime për pensionet sociale</t>
  </si>
  <si>
    <t>22,042,000.00</t>
  </si>
  <si>
    <t>225,057,000</t>
  </si>
  <si>
    <t>69,708,000</t>
  </si>
  <si>
    <t>155,349,000</t>
  </si>
  <si>
    <t>90405AJ</t>
  </si>
  <si>
    <t>Përfitime të llogaritura dhe shpërndara për kompensime për të ardhurat e pensionistëve</t>
  </si>
  <si>
    <t>293,157,000.00</t>
  </si>
  <si>
    <t>3,219,469,000</t>
  </si>
  <si>
    <t>997,197,000</t>
  </si>
  <si>
    <t>2,222,272,000</t>
  </si>
  <si>
    <t>90405AK</t>
  </si>
  <si>
    <t>Përfitime të llogaritura dhe shpërndara për shpërblime për Invalidët e Punës</t>
  </si>
  <si>
    <t>4,055,000.00</t>
  </si>
  <si>
    <t>41,744,000</t>
  </si>
  <si>
    <t>12,930,000</t>
  </si>
  <si>
    <t>28,814,000</t>
  </si>
  <si>
    <t>90405AL</t>
  </si>
  <si>
    <t>Përfitime të llogaritura dhe shpërndara për shpërblime për Pensionet e Veteranëve</t>
  </si>
  <si>
    <t>2,767,000.00</t>
  </si>
  <si>
    <t>23,572,000</t>
  </si>
  <si>
    <t>7,301,000</t>
  </si>
  <si>
    <t>16,271,000</t>
  </si>
  <si>
    <t>90405AM</t>
  </si>
  <si>
    <t>Përfitime të llogaritura dhe shpërndara për programin e pensioneve të posacme shtetërore</t>
  </si>
  <si>
    <t>27,115,000.00</t>
  </si>
  <si>
    <t>321,247,000</t>
  </si>
  <si>
    <t>99,503,000</t>
  </si>
  <si>
    <t>221,744,000</t>
  </si>
  <si>
    <t>90405AN</t>
  </si>
  <si>
    <t>Përfitime të llogaritura dhe shpërndara për programin e Kompensimit të Çmimeve</t>
  </si>
  <si>
    <t>429,431,000.00</t>
  </si>
  <si>
    <t>4,395,896,000</t>
  </si>
  <si>
    <t>1,361,587,000</t>
  </si>
  <si>
    <t>3,034,309,000</t>
  </si>
  <si>
    <t>90405AO</t>
  </si>
  <si>
    <t>Përfitime të llogaritura e shpërndara për sigurimin suplementar për persona nën statusin "Naftëtar"</t>
  </si>
  <si>
    <t>41,268,000.00</t>
  </si>
  <si>
    <t>632,752,000</t>
  </si>
  <si>
    <t>148,438,000</t>
  </si>
  <si>
    <t>484,314,000</t>
  </si>
  <si>
    <t>90405AP</t>
  </si>
  <si>
    <t>Përfitime të llogaritura e shpërndara për sigurimin suplementar për persona mëm statusin "Metalurg"</t>
  </si>
  <si>
    <t>5,108,000.00</t>
  </si>
  <si>
    <t>65,206,000</t>
  </si>
  <si>
    <t>15,297,000</t>
  </si>
  <si>
    <t>49,909,000</t>
  </si>
  <si>
    <t>90405AQ</t>
  </si>
  <si>
    <t>Përfitime të llogaritura dhe shpërndara për sigurimin suplementar të ish policeve</t>
  </si>
  <si>
    <t>27,950,000.00</t>
  </si>
  <si>
    <t>12,504,000</t>
  </si>
  <si>
    <t>2,933,000</t>
  </si>
  <si>
    <t>9,571,000</t>
  </si>
  <si>
    <t>90405AR</t>
  </si>
  <si>
    <t>Përfitime të llogaritura e të shpërndara për sigurimin shtetëror suplementar</t>
  </si>
  <si>
    <t>18,259,000.00</t>
  </si>
  <si>
    <t>1,095,168,000</t>
  </si>
  <si>
    <t>256,917,000</t>
  </si>
  <si>
    <t>838,251,000</t>
  </si>
  <si>
    <t>90405AS</t>
  </si>
  <si>
    <t>Përfitime të llogaritura dhe shpërndara për kompensime për "Trajtim i vecante i punonjësve të nëntokës"</t>
  </si>
  <si>
    <t>8,230,000.00</t>
  </si>
  <si>
    <t>869,540,000</t>
  </si>
  <si>
    <t>203,987,000</t>
  </si>
  <si>
    <t>665,553,000</t>
  </si>
  <si>
    <t>90405AT</t>
  </si>
  <si>
    <t>Përfitime të llogaritura e të shpërndara për sigurimin suplementar të personave me statusin "Profesor"</t>
  </si>
  <si>
    <t>4,812,000.00</t>
  </si>
  <si>
    <t>214,547,000</t>
  </si>
  <si>
    <t>50,331,000</t>
  </si>
  <si>
    <t>164,216,000</t>
  </si>
  <si>
    <t>90405AU</t>
  </si>
  <si>
    <t>Transferte buxhetore për të mbuluar diferencën midis të ardhurave dhe shpenzimeve të skemës se Pensioneve publike</t>
  </si>
  <si>
    <t>9,810,607,000.00</t>
  </si>
  <si>
    <t>14,065,155,000</t>
  </si>
  <si>
    <t>4,589,936,000</t>
  </si>
  <si>
    <t>9,475,219,000</t>
  </si>
  <si>
    <t>91210AR</t>
  </si>
  <si>
    <t>1,674,662.00</t>
  </si>
  <si>
    <t>91210AA</t>
  </si>
  <si>
    <t>23,105,477,000.00</t>
  </si>
  <si>
    <t>50%</t>
  </si>
  <si>
    <t>91210AB</t>
  </si>
  <si>
    <t>500,461,000.00</t>
  </si>
  <si>
    <t>91210AC</t>
  </si>
  <si>
    <t>131,664,000.00</t>
  </si>
  <si>
    <t>91210AD</t>
  </si>
  <si>
    <t>158,608,000.00</t>
  </si>
  <si>
    <t>91210AE</t>
  </si>
  <si>
    <t>284,028,000.00</t>
  </si>
  <si>
    <t>91210AF</t>
  </si>
  <si>
    <t>50,131,000.00</t>
  </si>
  <si>
    <t>91210AG</t>
  </si>
  <si>
    <t>407,007,000.00</t>
  </si>
  <si>
    <t>91210AH</t>
  </si>
  <si>
    <t>4,363,798,000.00</t>
  </si>
  <si>
    <t>91210AI</t>
  </si>
  <si>
    <t>269,266,000.00</t>
  </si>
  <si>
    <t>91210AJ</t>
  </si>
  <si>
    <t>27,494,000.00</t>
  </si>
  <si>
    <t>91210AK</t>
  </si>
  <si>
    <t>40,200,000.00</t>
  </si>
  <si>
    <t>91210AL</t>
  </si>
  <si>
    <t>2,979,007,000.00</t>
  </si>
  <si>
    <t>91210AM</t>
  </si>
  <si>
    <t>218,619,000.00</t>
  </si>
  <si>
    <t>91210AN</t>
  </si>
  <si>
    <t>24,795,000.00</t>
  </si>
  <si>
    <t>91210AO</t>
  </si>
  <si>
    <t>150,429,000.00</t>
  </si>
  <si>
    <t>91210AU</t>
  </si>
  <si>
    <t>2,599,692,000.00</t>
  </si>
  <si>
    <t>4</t>
  </si>
  <si>
    <t>Aneksi 2.1 “Shpenzimet e programit sipas kapitujve”</t>
  </si>
  <si>
    <t>Kodi i ministrisë</t>
  </si>
  <si>
    <t>Emërtimi i programit</t>
  </si>
  <si>
    <t>Kodi i kapitullit</t>
  </si>
  <si>
    <t>Emërtimi i kapitullit</t>
  </si>
  <si>
    <t>Periudha raportuese/vjetore</t>
  </si>
  <si>
    <t>Buxheti</t>
  </si>
  <si>
    <t>Artikujt buxhetorë</t>
  </si>
  <si>
    <t>Total</t>
  </si>
  <si>
    <t>Shpenzime Kapitale të Patrupëzuara</t>
  </si>
  <si>
    <t>Shpenzime Kapitale të Trupëzuara</t>
  </si>
  <si>
    <t>Kontribute të sigurimeve shoqërore</t>
  </si>
  <si>
    <t>Mallra dhe shërbime</t>
  </si>
  <si>
    <t>Subvencionet</t>
  </si>
  <si>
    <t>Transferime të tjera korrente të brendshme</t>
  </si>
  <si>
    <t>Transferta korrente të huaja</t>
  </si>
  <si>
    <t>Transferta për Buxhetet Familiare dhe Individët</t>
  </si>
  <si>
    <t>04</t>
  </si>
  <si>
    <t>01</t>
  </si>
  <si>
    <t>Nga buxheti</t>
  </si>
  <si>
    <t>Plani fillestar</t>
  </si>
  <si>
    <t>Plani i rishikuar</t>
  </si>
  <si>
    <t>Fakti</t>
  </si>
  <si>
    <t>Angazhime</t>
  </si>
  <si>
    <t>02</t>
  </si>
  <si>
    <t>Financim i huaj - grant</t>
  </si>
  <si>
    <t>TVSH, detyrim doganor</t>
  </si>
  <si>
    <t>Ndryshimi në vlerë absolute</t>
  </si>
  <si>
    <t>Realizimi në %</t>
  </si>
  <si>
    <t>Të ardhura jashtë limitit</t>
  </si>
  <si>
    <t>62%</t>
  </si>
  <si>
    <t>Planifikim, Menaxhim dhe Administrim</t>
  </si>
  <si>
    <t>33%</t>
  </si>
  <si>
    <t>Tregu i Punës</t>
  </si>
  <si>
    <t>Periudha e Raportimit  4-2026</t>
  </si>
  <si>
    <t>ANEKSI nr. 3 Raporti i performancës së produkteve të programit</t>
  </si>
  <si>
    <t>Periudha e Raportimit: 04/2026</t>
  </si>
  <si>
    <t>Kodi i Produktit</t>
  </si>
  <si>
    <t>Emërtimi i Produktit</t>
  </si>
  <si>
    <t>Njësia matëse</t>
  </si>
  <si>
    <t>Periudha Raportuese 2026</t>
  </si>
  <si>
    <t>Deviacioni i Kostos për Njësi</t>
  </si>
  <si>
    <t>Sasia Faktike (Viti paraardhës)</t>
  </si>
  <si>
    <t>Shpenzimet Faktike (sipas vitit paraardhës 2024)</t>
  </si>
  <si>
    <t>Kosto për njësi (sipas vitit paraardhës)</t>
  </si>
  <si>
    <t>Sasia (sipas planit fillestar vjetor)</t>
  </si>
  <si>
    <t>Shpenzimet (sipas planit fillestar vjetor)</t>
  </si>
  <si>
    <t>Kosto për njësi (sipas planit fillestar të vitit</t>
  </si>
  <si>
    <t>Sasia (sipas planit të rishikuar të vitit korrent)</t>
  </si>
  <si>
    <t>Shpenzimet (sipas planit të rishikuar të vitit korrent)</t>
  </si>
  <si>
    <t>Kosto për njësi (sipas planit të rishikuar të vitit korrent)</t>
  </si>
  <si>
    <t>Sasia faktike (në fund të vitit korrent)</t>
  </si>
  <si>
    <t>Shpenzimet faktike (në fund të vitit korrent)</t>
  </si>
  <si>
    <t>Kosto për njësi faktike (në fund të vitit korrent)</t>
  </si>
  <si>
    <t>13=(12)-(3)</t>
  </si>
  <si>
    <t>14=(12)-(6)</t>
  </si>
  <si>
    <t>15=(12)-(9)</t>
  </si>
  <si>
    <t>(7)</t>
  </si>
  <si>
    <t>(10)</t>
  </si>
  <si>
    <t>(11)</t>
  </si>
  <si>
    <t>(12)</t>
  </si>
  <si>
    <t>(13)</t>
  </si>
  <si>
    <t>(14)</t>
  </si>
  <si>
    <t>(15)</t>
  </si>
  <si>
    <t>Produktet e realizuara me shpenzimet buxhetore të programit</t>
  </si>
  <si>
    <t>copë</t>
  </si>
  <si>
    <t>Standarde evropiane dhe ndërkombëtare të adoptuara, miratuara si SSH</t>
  </si>
  <si>
    <t>Certifikata akreditimi të njohura në vendet ndërkombëtare</t>
  </si>
  <si>
    <t>Inspektime për mbikëqyrjen e tregut në të gjithe territorin e vendit</t>
  </si>
  <si>
    <t>Kalibrime dhe verifikime të mjeteve matese</t>
  </si>
  <si>
    <t>41300</t>
  </si>
  <si>
    <t>12234</t>
  </si>
  <si>
    <t>T</t>
  </si>
  <si>
    <t>Produktet e realizuara nga përdorimi i të ardhurave jashtë limitit (Nga kapitulli 06)</t>
  </si>
  <si>
    <t>Mallra dhe shërbime (kap. 6)</t>
  </si>
  <si>
    <t>25AC901</t>
  </si>
  <si>
    <t>Net4Green</t>
  </si>
  <si>
    <t>25AD601</t>
  </si>
  <si>
    <t>Digital Inovation Unit</t>
  </si>
  <si>
    <t>90409AC</t>
  </si>
  <si>
    <t>90409AD</t>
  </si>
  <si>
    <t>Studime Fizibiliteti për projektet koncesionare/PPP</t>
  </si>
  <si>
    <t>47225</t>
  </si>
  <si>
    <t>91205AA</t>
  </si>
  <si>
    <t>91205AB</t>
  </si>
  <si>
    <t>91205AC</t>
  </si>
  <si>
    <t>91205AD</t>
  </si>
  <si>
    <t>91205AF</t>
  </si>
  <si>
    <t>91205AG</t>
  </si>
  <si>
    <t>Inspektimet e realizura nga ISHPSHSH</t>
  </si>
  <si>
    <t>Projekte për përmirësimin e kushteve të banimit për komunitete të varfera dhe të pafavorizuara</t>
  </si>
  <si>
    <t>Subvencionim qiraje për banorë të shpronësuar sipas VKM-së nr.409, dt 15.06.2022</t>
  </si>
  <si>
    <t>Subvencionim qiraje për banorë të shpronësuar nga Unaza e Madhe Tiranë</t>
  </si>
  <si>
    <t>Shpenzimet Faktike (sipas vitit paraardhës 2025)</t>
  </si>
  <si>
    <t>Mobilje e Pajisje për shkollat e AP</t>
  </si>
  <si>
    <t>Numër pajisjesh</t>
  </si>
  <si>
    <t>Laboratore, pajisje, makineri për repartet e praktikave profesionale</t>
  </si>
  <si>
    <t>Blerje Pajisje digjitale për sistemin e AFP</t>
  </si>
  <si>
    <t>Nr godinë</t>
  </si>
  <si>
    <t>Rikonstruksion çatie për repartin e praktikës (stalle) për shkollen profesionale "Irakli Terova", Korçë</t>
  </si>
  <si>
    <t>nr</t>
  </si>
  <si>
    <t>18BS313</t>
  </si>
  <si>
    <t>EPALE FOREWORK</t>
  </si>
  <si>
    <t>TVSH për Projekte të ndryshme</t>
  </si>
  <si>
    <t>18BS316</t>
  </si>
  <si>
    <t>Erasmus ++ MoMaVET</t>
  </si>
  <si>
    <t>Rikonstruksion Godina e shkollës Kames (godina e ndertuar nga IPA 2008)</t>
  </si>
  <si>
    <t>Rikonstruksion/ndërtim i ri godinës se shkollës dhe reparteve të praktikave Industriale Pavarësia Vlorë</t>
  </si>
  <si>
    <t>Rikonstruksion Konvikti Cërrik</t>
  </si>
  <si>
    <t>Rikonstruksion Shkolla "Bajram Curri", Kukës</t>
  </si>
  <si>
    <t>Rikonstruksion për shkollen ”Enver Qiraxhi", Pogradec</t>
  </si>
  <si>
    <t>Rikonstruksion/ndërtim për godinën e shkollës dhe repartet e praktikave profesionale të Shkolles Teknike, Korçë</t>
  </si>
  <si>
    <t>Ndërtim /rikonstruksion Shkolla “Hamdi Bushati”, Shkodër</t>
  </si>
  <si>
    <t>numër shkollash</t>
  </si>
  <si>
    <t>EmpowerVET Shkolla Profesionale Elbasan</t>
  </si>
  <si>
    <t>numër aktesh, dhe raportesh</t>
  </si>
  <si>
    <t>Inspektime të Ofruesve të AFP-se</t>
  </si>
  <si>
    <t>Numër inspektimesh</t>
  </si>
  <si>
    <t>Ofrues të AFP të mbështetur për sigurimin e cilësisë</t>
  </si>
  <si>
    <t>numër ofruesish të mbështetur</t>
  </si>
  <si>
    <t>numër mësues/instruktore të trajnuar/atestuar</t>
  </si>
  <si>
    <t>Skeletkurikula, programe të kurseve të unifikuara dhe materiale mësimore të hartuara</t>
  </si>
  <si>
    <t>Numër skeletkurikulash/ materiale mësimore/ programe kursesh të unifikuara të rishikuara/hartuara</t>
  </si>
  <si>
    <t>numër SK dhe SK të hartuara/miratuara</t>
  </si>
  <si>
    <t>Nxënës përfitojnë subvencion për tekste mësimore</t>
  </si>
  <si>
    <t>numër bursash</t>
  </si>
  <si>
    <t>Nxënës qe ndjekin shkollat e AP</t>
  </si>
  <si>
    <t>Numër nxënësish</t>
  </si>
  <si>
    <t>15800</t>
  </si>
  <si>
    <t>16080</t>
  </si>
  <si>
    <t>Skeletkurikula dhe programe të kurseve të unifikuara dhe materiale mësimore të hartuara</t>
  </si>
  <si>
    <t>Akte ligjore,nënligjore të hartuara/ miratuara hartim/monitorim i politikave dhe strategjive</t>
  </si>
  <si>
    <t>Skemat e Praktikes për Punësimin e të Rinjve në Shqiperi</t>
  </si>
  <si>
    <t>Orendi, Pajisje të ndryshme (Kap.6)</t>
  </si>
  <si>
    <t>Përmirësimi i Sistemit Informatik të Shërbimeve të Punësimit</t>
  </si>
  <si>
    <t>Rikonstruksione Zyra Punësimi, Qendra Formimi Profesional</t>
  </si>
  <si>
    <t>Ndermjetesime të realizuara nga Zyrat e Punësimit AKPA</t>
  </si>
  <si>
    <t>Te trajnuar në Qendrat e Formimit Profesional Publik</t>
  </si>
  <si>
    <t>Të punësuar/ të trajnuar nëpërmjet pjesëmarrjes në programet e nxitjes se punësimit</t>
  </si>
  <si>
    <t>Ndermjetesime të realizuara nga Zyrat e Punësimit</t>
  </si>
  <si>
    <t>Të punësuarit/trajnuar nëpërmjet programeve të nxitjes se punësimit</t>
  </si>
  <si>
    <t>22930</t>
  </si>
  <si>
    <t>Te trajnuar në Qendrat e Formimit Profesional Publik (QFP)</t>
  </si>
  <si>
    <t>Leje pune për shtetasit e huaj, Raportime statistikore, financiare, procedura prokurimi</t>
  </si>
  <si>
    <t>10000</t>
  </si>
  <si>
    <t>Formim Profesional sipas VKM 646 dt 5.10.2022</t>
  </si>
  <si>
    <t>Garancia Rinore</t>
  </si>
  <si>
    <t>13300</t>
  </si>
  <si>
    <t>Plani i rritjes e përcaktuar nga Agjenda kombëtare e reformave</t>
  </si>
  <si>
    <t>19AH808</t>
  </si>
  <si>
    <t>Shërbime dhe proçese inovatore të zbatuara</t>
  </si>
  <si>
    <t>90408AE</t>
  </si>
  <si>
    <t>Kompani Start Up të Mbështetura</t>
  </si>
  <si>
    <t>Kapital fillestar</t>
  </si>
  <si>
    <t>90408AD</t>
  </si>
  <si>
    <t>69641</t>
  </si>
  <si>
    <t>25055</t>
  </si>
  <si>
    <t>Perfitime të llogaritura dhe shperndara për shperblime për Pensionet e Veteraneve</t>
  </si>
  <si>
    <t>10437</t>
  </si>
  <si>
    <t>10517</t>
  </si>
  <si>
    <t>14680</t>
  </si>
  <si>
    <t>Perfitime të llogaritura e të shperndara për sigurimin suplementar të personave me statusin "Profesor"</t>
  </si>
  <si>
    <t>Transferte buxhetore për të mbuluar diferencen midis të ardhurave dhe shpenzimeve të skemes se Pensioneve publike</t>
  </si>
  <si>
    <t>Rikonstruksion i godinës për ish ambjentet e MZHETTS</t>
  </si>
  <si>
    <t>nr.objektesh</t>
  </si>
  <si>
    <t>nr.pajisjesh</t>
  </si>
  <si>
    <t>nr. mjetesh</t>
  </si>
  <si>
    <t>F.V. Sistem ngrohje ftohje për ish ambjentet e MZHETTS sot MEKI</t>
  </si>
  <si>
    <t>nr.trajnimesh</t>
  </si>
  <si>
    <t>Aneksi 3.1 "Raporti i performancës së produkteve të programit sipas artikujve"</t>
  </si>
  <si>
    <t>Periudha e Raportimit 4-2026</t>
  </si>
  <si>
    <t>Kodi i Ministrisë</t>
  </si>
  <si>
    <t>Emërtimi i Programit</t>
  </si>
  <si>
    <t>Tipi i Buxhetit</t>
  </si>
  <si>
    <t>Sasia</t>
  </si>
  <si>
    <t>Artikujt buxhetore</t>
  </si>
  <si>
    <t>4170</t>
  </si>
  <si>
    <t>Shpenzime
Kapitale të Patrupëzuara</t>
  </si>
  <si>
    <t>Shpenzime
Kapitale të Trupëzuara</t>
  </si>
  <si>
    <t>Pagat</t>
  </si>
  <si>
    <t>Kontrib.e 
Sigurimeve Shoqërore</t>
  </si>
  <si>
    <t>Mallra dhe
Shërbime</t>
  </si>
  <si>
    <t>Subvencio-
net</t>
  </si>
  <si>
    <t>Të Tjera Transfer.Korrente Brendshme</t>
  </si>
  <si>
    <t>Transfer.
Korrente të Huaja</t>
  </si>
  <si>
    <t>Totali i shpenzimeve buxhetore</t>
  </si>
  <si>
    <t>1110</t>
  </si>
  <si>
    <t>1150</t>
  </si>
  <si>
    <t>Akte ligjore
enligjore të miratuara</t>
  </si>
  <si>
    <t>4130</t>
  </si>
  <si>
    <t>Rikonstruksion I pjesshem zyrash</t>
  </si>
  <si>
    <t>Digital Innovation Unit</t>
  </si>
  <si>
    <t>Kontrata koncesioni/ PPP të publikuara në regjistrin elektronik të koncesioneve</t>
  </si>
  <si>
    <t>4160</t>
  </si>
  <si>
    <t>Blerje pajisje për kompletimin e laboratorve të DPM</t>
  </si>
  <si>
    <t>Anëtarësime me të drejta të plota në organizata nderkombatare EUROMED, BIPM, WELMEC, OIML, IMECO</t>
  </si>
  <si>
    <t>Standarde evropiane dhe ndërkombëtare të adaptuara, miratuara si SSH</t>
  </si>
  <si>
    <t>6190</t>
  </si>
  <si>
    <t>Subvencionim qiraje për banore të shpronësuar nga Unaza Madhe Tiranë</t>
  </si>
  <si>
    <t>Subvencionim qiraje për banore të shpronësuar sipas VKM-se nr.409, dt 15.06.2022</t>
  </si>
  <si>
    <t>Akte ligjore
enligjore të hartuara</t>
  </si>
  <si>
    <t>Mbeshtetje financiare nga ndryshimi I pag.min</t>
  </si>
  <si>
    <t>Kursante në formim profesional sipas VKM nr.646 dt 5.10.2022( Kodimi)</t>
  </si>
  <si>
    <t>Te punësuar/ të trajnuar nepermjet pjesemarjes në programet e nxitjes se punësimit</t>
  </si>
  <si>
    <t>Persona të trajtuar me pagese papunësie</t>
  </si>
  <si>
    <t>Te rinj përfitues të nismës Garancia Rinore</t>
  </si>
  <si>
    <t>Plani I rritjes</t>
  </si>
  <si>
    <t>Bashkefinancim me projektet IPA në Tregun e Punes</t>
  </si>
  <si>
    <t>18ay706</t>
  </si>
  <si>
    <t>Studim projektime për rikonstruksione</t>
  </si>
  <si>
    <t>18ay702</t>
  </si>
  <si>
    <t>Blerje kabinete për kurse formimi profesional</t>
  </si>
  <si>
    <t>Rikonstruksion çatie për repartin e praktikes (stalle) për shkollën profesionale "Irakli Terova", Korçë</t>
  </si>
  <si>
    <t>Rikonstruksion Godina e shkollës Kamëz (godina e ndertuar nga IPA 2008)</t>
  </si>
  <si>
    <t>Rikonstruksion
dertim i ri godinës se shkollës dhe reparteve të praktikave lndustriale Pavarësia Vlorë</t>
  </si>
  <si>
    <t>Rikonstruksion Shkolla "Bajram Curri", Kukes</t>
  </si>
  <si>
    <t>Bursa të përfituara nga nxënësit e AP</t>
  </si>
  <si>
    <t>Ofrues të AFP të mbështetura për sigurimin e cilesise</t>
  </si>
  <si>
    <t>Nxënës që ndjekin shkollat e AP</t>
  </si>
  <si>
    <t>Rikonstruksion
dertimim për godinën e shkollës dhe repartet e praktikave profesionale të Shkolles Teknike, Korçë</t>
  </si>
  <si>
    <t>Rikonstruksioni I Shkollës Arben Broci</t>
  </si>
  <si>
    <t>Ndërtim I ri I Shkollës Karl Gega Tiranë</t>
  </si>
  <si>
    <t>Aneksi 3.2 - Deviacioni i kostos për njësi në vite (version i korrigjuar)</t>
  </si>
  <si>
    <t>Line Ministry</t>
  </si>
  <si>
    <t>Program Code</t>
  </si>
  <si>
    <t>Program Meaning</t>
  </si>
  <si>
    <t>KPI Target Periodicity</t>
  </si>
  <si>
    <t>Output Code</t>
  </si>
  <si>
    <t>Output Meaning</t>
  </si>
  <si>
    <t>Type Title</t>
  </si>
  <si>
    <t>2023</t>
  </si>
  <si>
    <t>2024</t>
  </si>
  <si>
    <t>4-mujori 2026</t>
  </si>
  <si>
    <t>Target Qty</t>
  </si>
  <si>
    <t>Planned Cost</t>
  </si>
  <si>
    <t>Unit Cost (Planned)</t>
  </si>
  <si>
    <t>Deviacioni i planit fillestar për njësi gjatë viteve</t>
  </si>
  <si>
    <t>Revised Qty</t>
  </si>
  <si>
    <t>Revised Cost</t>
  </si>
  <si>
    <t>Unit Cost (Revised)</t>
  </si>
  <si>
    <t>Deviacioni i planit të rishikuar për njësi gjatë viteve</t>
  </si>
  <si>
    <t>Actual Qty</t>
  </si>
  <si>
    <t>Actual Cost</t>
  </si>
  <si>
    <t>Unit Cost (Actual)</t>
  </si>
  <si>
    <t>Deviacioni i kostos faktike për njësi gjatë viteve</t>
  </si>
  <si>
    <t>Blerje pajisje TIK për punonjesit e Aparatit të MEI</t>
  </si>
  <si>
    <t>Blerje automjetesh për MEI</t>
  </si>
  <si>
    <t>F.V. Sistem ngrohje ftohje për ish ambientet e MZHETTS sot MEI</t>
  </si>
  <si>
    <t>Pajisje zyrash për Ministrinë e Ekonomisë dhe Inovacionit</t>
  </si>
  <si>
    <t>TVSH-detyrim doganor</t>
  </si>
  <si>
    <t>Net 4 Green</t>
  </si>
  <si>
    <t>Promovimi i Shqipërisë si destinacion investimesh / kujdesi ndaj investitorëve</t>
  </si>
  <si>
    <t>Kontrata Koncesione/ PPP të publikuara ne regjistrin elektronik të koncesioneve</t>
  </si>
  <si>
    <t>Përmirësime të sistemeve</t>
  </si>
  <si>
    <t>Aplikacion mobile after care</t>
  </si>
  <si>
    <t>Projekt prevetiv</t>
  </si>
  <si>
    <t>Blerje pajisje kompiuterike</t>
  </si>
  <si>
    <t>Pajisje elektronike/tëknologjik</t>
  </si>
  <si>
    <t>18BS201</t>
  </si>
  <si>
    <t>Blerje karrike për zyrat dhe sallat e sherbimit</t>
  </si>
  <si>
    <t>Financim i huaj për projektin Cross-Border Cooperation Programme Montenegro - Albania 2014-2020 (IPA II)</t>
  </si>
  <si>
    <t>EEN ALBANIA</t>
  </si>
  <si>
    <t>TVSH për projekte me financim të huaj</t>
  </si>
  <si>
    <t>Fondi i konkurueshmerise</t>
  </si>
  <si>
    <t>M100369</t>
  </si>
  <si>
    <t>Fondi I inovacionit</t>
  </si>
  <si>
    <t>M100370</t>
  </si>
  <si>
    <t>One stop shop për investitoret e huaj</t>
  </si>
  <si>
    <t>Mbeshtetje biznesit kreativ</t>
  </si>
  <si>
    <t>Digjital Inovation Unit (DIU)</t>
  </si>
  <si>
    <t>Kalibrime dhe verifikime të meteeve matëse</t>
  </si>
  <si>
    <t>Anëtarësime me të drejta të plota ne organizata ndërkombëtare EUROMED, BIPM, WELMEC, OIML, IMECO</t>
  </si>
  <si>
    <t>Inspektime për mbikëqyrjen e tregut ne të gjithe territorin e vendit</t>
  </si>
  <si>
    <t>Certifikata akreditimi të njohura ne vendet ndërkombëtare</t>
  </si>
  <si>
    <t>18AX901</t>
  </si>
  <si>
    <t>Blerje pajisje kompjuterike dhe pajisje zyre</t>
  </si>
  <si>
    <t>24AA801</t>
  </si>
  <si>
    <t>Blerje pajisje informatike, elektronike, kompjuterike e TIK</t>
  </si>
  <si>
    <t>24AA901</t>
  </si>
  <si>
    <t>Blerje Pajisje zyre ,DPA</t>
  </si>
  <si>
    <t>24AA902</t>
  </si>
  <si>
    <t>Blerje Pajisje elektronike, DPA</t>
  </si>
  <si>
    <t>24AG201</t>
  </si>
  <si>
    <t>Sensor ( Blerje pajisje për kompletimin e laboratorve të DMSHI)</t>
  </si>
  <si>
    <t>M100462</t>
  </si>
  <si>
    <t>M100495</t>
  </si>
  <si>
    <t>Sensor për matjen e temperaturës dhe sensor lagështie për ambientet e mbyllura</t>
  </si>
  <si>
    <t>M100538</t>
  </si>
  <si>
    <t>Blerje pajisje elektronike</t>
  </si>
  <si>
    <t>12</t>
  </si>
  <si>
    <t>10</t>
  </si>
  <si>
    <t>10+12</t>
  </si>
  <si>
    <t>Blerje pajisje të ndryshme për zyra dhe mbrotje ndaj zjarrit</t>
  </si>
  <si>
    <t>Blerje automjeti</t>
  </si>
  <si>
    <t>Blerje pajisje elektronike kompjutera/Laptop</t>
  </si>
  <si>
    <t>Sigurimet Shoqërore</t>
  </si>
  <si>
    <t>Përfitime të llogaritura dhe shpërndara për kompensime për Trajtim i vecante i punonjësve të nëntokës</t>
  </si>
  <si>
    <t>Perfitime të llogaritura e të shperndara për sigurimin suplementar të përsonave me statusin Profesor</t>
  </si>
  <si>
    <t>Përfitime të llogaritura e shpërndara për sigurimin suplementar për përsona mëm statusin Metalurg</t>
  </si>
  <si>
    <t>Përfitime të llogaritura e shpërndara për sigurimin suplementar për përsona nën statusin Naftëtar</t>
  </si>
  <si>
    <t>Përfitime të llogaritura dhe shpërndara për kompensime mbi statusin Dëshmor i Atdheut</t>
  </si>
  <si>
    <t>Ndermjetesime të realizuara nga Zyrat e Punesimit AKPA</t>
  </si>
  <si>
    <t>Te punësuar/ të trajnuar nëpërmjet pjesëmarrjes ne programet e nxitjes se punsesimit</t>
  </si>
  <si>
    <t>Te trajnuar ne Qendrat e Formimit Profesional Publik</t>
  </si>
  <si>
    <t>Kursante ne formim profesional sipas VKM nr.646 dt 5.10.2022( Kodimi)</t>
  </si>
  <si>
    <t>Plani i rritjes e përcaktuar nga Agjenda kombetare e reformave</t>
  </si>
  <si>
    <t>Mbeshtetje financiare nga ndryshimi I pages minimale</t>
  </si>
  <si>
    <t>Ndertim i Kampusit të QFP</t>
  </si>
  <si>
    <t>Blerje kabinete për formimin profesional</t>
  </si>
  <si>
    <t>STUDIM PROJEKTIM</t>
  </si>
  <si>
    <t>BLERJE pajisje zyre</t>
  </si>
  <si>
    <t>25ah001</t>
  </si>
  <si>
    <t>bashkefinancim me projektet e IPA</t>
  </si>
  <si>
    <t>Akte ligjore e nënligjore MEI</t>
  </si>
  <si>
    <t>ANEKSI nr.1 Raporti Përmbledhës i Shpenzimeve të Ministrisë/Institucionit Buxhetor</t>
  </si>
  <si>
    <t>Periudha e Raportimit  04-2026</t>
  </si>
  <si>
    <t>në/lekë</t>
  </si>
  <si>
    <t>Shpenzimet e Ministrisë/Institucionit</t>
  </si>
  <si>
    <t>Viti paraardhës 2025</t>
  </si>
  <si>
    <t>Ndryshimi Vjetor
 (Plan - Fakt)</t>
  </si>
  <si>
    <t xml:space="preserve">% e realizimit </t>
  </si>
  <si>
    <t>Shpenzime 
Faktike</t>
  </si>
  <si>
    <t>Struktura e shpenzimeve               në %</t>
  </si>
  <si>
    <t>Plani Fillestar
 Vjetor 
Viti 2026</t>
  </si>
  <si>
    <t>Plani Vjetor
 i Rishikuar
 Viti 2026</t>
  </si>
  <si>
    <t>Ndryshimi i planit
 vjetor</t>
  </si>
  <si>
    <t>Shpenzimet sipas programeve buxhetore</t>
  </si>
  <si>
    <t>Mbështetje për Mbikqyrjen Tregut, Infrastruktura Cilësisë &amp; Pronësia Industriale</t>
  </si>
  <si>
    <t>Arsimi Mesëm Profesional</t>
  </si>
  <si>
    <t>Totali i Shpenzimeve buxhetore te Ministrise (Kap 01,02,03,04,05,08,22)</t>
  </si>
  <si>
    <t>Shpenzime nga te Ardhurat Jashte limitit (Kap 06)</t>
  </si>
  <si>
    <t>Totali Shpenzimeve te Ministrisë</t>
  </si>
  <si>
    <t>Trans per Buxh. Fam. &amp; Individ</t>
  </si>
  <si>
    <t>Nen-Totali Shpenzime Korrente</t>
  </si>
  <si>
    <t>Transferte Kapitale</t>
  </si>
  <si>
    <t>Nen-Totali Shpenzime Kapitale me financim te brendshem</t>
  </si>
  <si>
    <t>Nen-Totali Shpenzime Kapitale me financim te huaj</t>
  </si>
  <si>
    <t>Totali Shpenzime Kapitale</t>
  </si>
  <si>
    <t>Totali i Shpenz. Buxhetore te Ministrise/Institucionit Buxhetor</t>
  </si>
  <si>
    <t>Totali (Korrente + Kapitale + Shpenz.nga te ardh.jashte limti</t>
  </si>
  <si>
    <t>Numri i punonjësve</t>
  </si>
  <si>
    <t>Sekretari i Përgjithshëm</t>
  </si>
  <si>
    <t>Emri</t>
  </si>
  <si>
    <t>znj. Suzana Hoxha</t>
  </si>
  <si>
    <t>Firma</t>
  </si>
  <si>
    <t>Data</t>
  </si>
  <si>
    <t xml:space="preserve">ANEKSI 1.1 Raporti i Shpenzimeve të Ministrisë/Institucionit sipas kapitujve </t>
  </si>
  <si>
    <t>Kodi i Kapitullit</t>
  </si>
  <si>
    <t>Emërtimi i Kapitullit</t>
  </si>
  <si>
    <t>Periudha raportuese Periodike /Vjetore</t>
  </si>
  <si>
    <t>Transferta të Kapitaleve</t>
  </si>
  <si>
    <t>Subveci-
net</t>
  </si>
  <si>
    <t>Të Tjera
Transfer.Korrente Brendshme</t>
  </si>
  <si>
    <t>04/12</t>
  </si>
  <si>
    <t>Nga Buxheti</t>
  </si>
  <si>
    <t>Financim i huaj - Grant</t>
  </si>
  <si>
    <t>TVSH, Detyrim Doganor</t>
  </si>
  <si>
    <t>05</t>
  </si>
  <si>
    <t>Nga të ardhurat e veta</t>
  </si>
  <si>
    <t>Ndryshimi ne vlere absolute</t>
  </si>
  <si>
    <t>Realizimi ne %</t>
  </si>
  <si>
    <t>06</t>
  </si>
  <si>
    <t>Nga të ardhurat jashtë limitit</t>
  </si>
  <si>
    <t>Aneksi 1.2 "Shpenzimet Buxhetore në Total Programi dhe Total Ministrie/Institucioni Buxhetor"</t>
  </si>
  <si>
    <t>Kodi i Ministris</t>
  </si>
  <si>
    <t>Viti</t>
  </si>
  <si>
    <t>Art. 230</t>
  </si>
  <si>
    <t>Art. 231</t>
  </si>
  <si>
    <t>Art. 232</t>
  </si>
  <si>
    <t>Art. 600</t>
  </si>
  <si>
    <t>Art. 601</t>
  </si>
  <si>
    <t>Art. 602</t>
  </si>
  <si>
    <t>Art. 603</t>
  </si>
  <si>
    <t>Art. 604</t>
  </si>
  <si>
    <t>Art. 605</t>
  </si>
  <si>
    <t>Art. 606</t>
  </si>
  <si>
    <t>Shpenzime faktike</t>
  </si>
  <si>
    <t>Te ardhura jashte limiti</t>
  </si>
  <si>
    <t>Total i Ministrisë/Institucionit</t>
  </si>
  <si>
    <t>Numri i punonjesve në Total</t>
  </si>
  <si>
    <t>Numri faktik</t>
  </si>
  <si>
    <t>ANEKSI nr.4 Raporti i realizimit të treguesve të performancës së programit</t>
  </si>
  <si>
    <t>Periudha e Raportimit 04-2026</t>
  </si>
  <si>
    <t>Kodi i Grupit</t>
  </si>
  <si>
    <t>Emri i Programit</t>
  </si>
  <si>
    <t>Qëllimi i politikës së programit</t>
  </si>
  <si>
    <t>Zhvillimi i politikave në sektorin e ekonomisë, kulturës dhe inovacionit në përputhje me standardet evropiane</t>
  </si>
  <si>
    <t>Treguesit e performancës në nivel qëllimi</t>
  </si>
  <si>
    <t>Treguesit e performancës/Produktet:</t>
  </si>
  <si>
    <t>Kodi i treguesit</t>
  </si>
  <si>
    <t>Emërtimi i treguesit</t>
  </si>
  <si>
    <t>Tregues me bazë gjinore (PO)</t>
  </si>
  <si>
    <t>Fakti i vitit paraardhës</t>
  </si>
  <si>
    <t>Buxheti vjetor - Plan fillestar 2026</t>
  </si>
  <si>
    <t>Buxheti vjetor - Plan i rishikuar 2026</t>
  </si>
  <si>
    <t>Fakti i periudhës/progresive</t>
  </si>
  <si>
    <t>Ndryshimi (Plan - Fakt)</t>
  </si>
  <si>
    <t>Gra të përfaqësuara në nivele drejtuese;</t>
  </si>
  <si>
    <t>Po</t>
  </si>
  <si>
    <t>Standarde të politikave të fushës së ministrisë të hartuara kundrejt totalit të planifikuar në planin e akteve;</t>
  </si>
  <si>
    <t>% e punonjësve të trajnuar kundrejt totalit të punonjësve të programit</t>
  </si>
  <si>
    <t>% e Rekomandimeve të zbatuara të auditimeve të kryera kundrejt totalit të rekomandimeve</t>
  </si>
  <si>
    <t>Objektivat e politikës së programit</t>
  </si>
  <si>
    <t>Objektivi</t>
  </si>
  <si>
    <t>Rritja dhe zhvillimi i kapaciteteve planifikuese dhe menaxhuese, nëpërmjet programeve trajnuese dhe zhvilluese në respekt të parimit të barazisë gjinore</t>
  </si>
  <si>
    <t>Persone trajnuar</t>
  </si>
  <si>
    <t>% e vlerësimeve periodike pozitive</t>
  </si>
  <si>
    <t>% e stafit të rekrutuar në krahasim me vendet e lira të shpallura</t>
  </si>
  <si>
    <t>Produktet</t>
  </si>
  <si>
    <t>numër raportesh/ aktesh ligjore dhe nënligjore të koordinuara</t>
  </si>
  <si>
    <t>nr.aktesh</t>
  </si>
  <si>
    <t>lekë</t>
  </si>
  <si>
    <t>nr.mjetesh</t>
  </si>
  <si>
    <t>F.V Sistem ngrohje ftohje për ish ambientet e MZHETTS sot MEKI</t>
  </si>
  <si>
    <t>TVSH-Detyrim Doganor</t>
  </si>
  <si>
    <t>Evidentimi dhe monitorimi i detyrimeve financiare të shoqërive publike tregtare në pronësi të MEI-t.</t>
  </si>
  <si>
    <t>Nr. i shoqërive për të cilat eshtë parashikuar mbulimi i detyrimeve financiare.</t>
  </si>
  <si>
    <t>Të kontribojë, të nxisë dhe të promovojë inovacioni dhe angazhimin në administratën publike, dhe të sigurojë mirëfunksionimin e ekosistemit të startup-eve përmes mbështetjes dhe zhvillimit</t>
  </si>
  <si>
    <t>Organizimi dhe koordinimi i iniciativave, programeve dhe aktiviteteve në fushën e inovacionit dhe promovimi i nismave inovatore nëpërmjet takimeve me operatorët publik dhe privat / Rritja e ekosistemit të startup-eve nëpërmjet ndërkombëtarizimit të ekosistemit shqiptar.</t>
  </si>
  <si>
    <t>Numër</t>
  </si>
  <si>
    <t>Aktë ligjore/nënligjore të miratuara</t>
  </si>
  <si>
    <t>Mbështetja e investitorëve të drejteperdrejtë në Republiken e Shqipërisë</t>
  </si>
  <si>
    <t>Numri i aktiviteteve promovuese</t>
  </si>
  <si>
    <t>Numri i kompnaive aplikuese për marrje statusi</t>
  </si>
  <si>
    <t>Numri i kompanive përfituese të statusit</t>
  </si>
  <si>
    <t>Numri i takimeve after care të organizuara</t>
  </si>
  <si>
    <t>Zgjerimi i rrjetit dhe bashkepunimi me partnere (Njesit vendore)</t>
  </si>
  <si>
    <t>Suporti i kompanive NVMV nepermjet fondeve</t>
  </si>
  <si>
    <t>Numri i NVMV-ve të mbështetura me fonde publike</t>
  </si>
  <si>
    <t>Numri i NVMV me drejtuese femer qe ka perfituar nga fondet publike</t>
  </si>
  <si>
    <t>Numri i kompanive të asistuara në Panaire brenda dhe jashtë vendit</t>
  </si>
  <si>
    <t>Grantë për mbështetjen e ndërmarrjeve të vogla dhe të mesme</t>
  </si>
  <si>
    <t>Numër aktivitetesh</t>
  </si>
  <si>
    <t>Fondi Mbështetje për biznesin kreativ</t>
  </si>
  <si>
    <t>Numër përfituesish</t>
  </si>
  <si>
    <t>Fondi i konkurrueshmërisë</t>
  </si>
  <si>
    <t>Zhvillimi i qëndrueshëm i biznesit</t>
  </si>
  <si>
    <t>Shërbime të ofruara për bizneset sipas sistemit të regjistrimit të biznesit</t>
  </si>
  <si>
    <t>Shërbime të ofruara për bizneset sipas sistemit re Regjistrimit të licencave</t>
  </si>
  <si>
    <t>Biznese të regjistruara në Regjistrin Tregtar dhe shërbimet e tjera</t>
  </si>
  <si>
    <t>Licenca të miratuara në Regjistrin e licencave dhe shërbimeve të tjera</t>
  </si>
  <si>
    <t>Përmirësimi i kushteve të punes ( numër)</t>
  </si>
  <si>
    <t>Aktë ligjore dhe nënligjore të miratuara</t>
  </si>
  <si>
    <t>Numër aktesh</t>
  </si>
  <si>
    <t>Nr. Shërbimesh</t>
  </si>
  <si>
    <t>Rikonstruksion pjesshem zyrash</t>
  </si>
  <si>
    <t>cope</t>
  </si>
  <si>
    <t>numër projektesh</t>
  </si>
  <si>
    <t>Pajisje elektronike/teknologjike</t>
  </si>
  <si>
    <t>Numër sistemesh</t>
  </si>
  <si>
    <t>numër pajisjesh</t>
  </si>
  <si>
    <t>Nxitja e investimeve të huaja direktë (IHD)</t>
  </si>
  <si>
    <t>Numri i kompanive dhe investitorëve të targetuar gjatë fushata outreach</t>
  </si>
  <si>
    <t>Nxitja e investimeve privatë për ofrimin e puneve dhe shërbimeve publike nepermjet kontratave të koncesionit /PPP</t>
  </si>
  <si>
    <t>Asistenca në fazne e studimit të fizibilitetit për projektë koncesioni/PPP</t>
  </si>
  <si>
    <t>Hartimi i dokumenteve të tenderit për projektë koncesioni/PPP</t>
  </si>
  <si>
    <t>Vlerësimi i ofertave për projektet e koncesionit/PPP</t>
  </si>
  <si>
    <t>Nr takimesh</t>
  </si>
  <si>
    <t>Suporti i kompanive NVMV</t>
  </si>
  <si>
    <t>Ofrimi i shërbimeve kundrejt NVM-ve</t>
  </si>
  <si>
    <t>Klientet (NVM) unike në shërbime të specializuara</t>
  </si>
  <si>
    <t>Krijimi i partneriteteve nga NVM-t</t>
  </si>
  <si>
    <t>TVSH për projektë me financim të huaj</t>
  </si>
  <si>
    <t>Përmirësim i kapaciteteve të burimeve njerezore për monitorimin dhe raportimin e kontratave të koncesioneve PPP sipas ligjit të ri</t>
  </si>
  <si>
    <t>Nr i autoriteteve të trajnuar</t>
  </si>
  <si>
    <t>Numri i kontratave</t>
  </si>
  <si>
    <t>Fond I ngrirë</t>
  </si>
  <si>
    <t>Financim i huaj për projektin Cross-Border Cooperation Programme Montenegro</t>
  </si>
  <si>
    <t>Funksionimi i shtetit të së drejtës, pavarësisë së sistemit të drejtësisë si dhe rikthimi i besimit të publikut tek institucionet e këtij sistemi.</t>
  </si>
  <si>
    <t>Mbështetje për Mbikëqyrjen e Tregut, Infrastruktura e Cilësisë &amp; Pronësia Industriale</t>
  </si>
  <si>
    <t>Zbatimi i kërkesave ligjore nëpërmjet vlerasimit të konformitetit, sigurisë së produkteve jo ushqimore, të drejtës të pronësisë Industriale dhe verifikimit të instrumentave ligjërisht të kontrolluar, duke garantuar mbrojtjen e konsumatorit në treg.</t>
  </si>
  <si>
    <t>Realizimi i inspektimeve, verifikimit, monitorimit, vlerësimit, për zbatimin e kritereve ligjore nga operatorët ekonomikë me cilësi dhe eficencë, duke garantuar qëndrueshmëri dhe forcim të pozitës së konsumatorëve në treg.</t>
  </si>
  <si>
    <t>Zbatimi i kërkesave ligjore konform legjislacionit në fuqi për ofrimin e shërbimeve dhe produkteve për konsumatorët, si dhe respektimin e të drejtave industriale.</t>
  </si>
  <si>
    <t>Realizimi i inspektimeve, verifikimit, monitorimit, vlerësimit për zbatimin e kritereve ligjore nga operatorët ekonomikë me cilësi dhe eficencë, duke garantuar siguri në treg.</t>
  </si>
  <si>
    <t>Blerje pajisje për kompletimin e laboratoreve të ,DPM</t>
  </si>
  <si>
    <t>ISHPSHSH si institucion ekzekutiv ka si qëllim garantimin e veprimtarisë inspektuese në fushën e punës në përputhje në zbatim të ligjit nr. 10433, datë 16.06.2011" Për inspektimin në Republikën e Shqipërisë", ligjit 9634 "Për inspektimin e Punës", si dhe ligjit nr. 121/2016, datë 24.11.2016 "Për Shërbimet e Kujdesit Shoqëror në Republikën e Shqipërisë.</t>
  </si>
  <si>
    <t>Numri i inspektimeve në fushën e punës</t>
  </si>
  <si>
    <t>Numri i inspektimeve në fushën e shërbimeve të kujdesit shoqëror</t>
  </si>
  <si>
    <t>Nërgjegjësimi-Promovimi i një kulture parandaluese për vende pune të sigurta, të shëndetshme</t>
  </si>
  <si>
    <t>Rritja e cilësisë dhe përmirësimi i efikasitetit të proçesit të inspektimit të punës</t>
  </si>
  <si>
    <t>Planifikimi i inspektimeve mbi bazë risku</t>
  </si>
  <si>
    <t>Rritja e profesionalizmit dhe etikës institucionale të ISHPSHSH nëpermjet trajnimeve të vazhdueshme</t>
  </si>
  <si>
    <t>Numri i inspektimeve të realizuara nga ISHPSHSH</t>
  </si>
  <si>
    <t>Blerje pajisje elektronike (kompjutera)</t>
  </si>
  <si>
    <t>Zhvillimi dhe përmirësimi i mëtejshëm i mjeteve dixhitale në funksion të rritjes dhe cilësisë së inspektimit</t>
  </si>
  <si>
    <t>Investimi i vazhdueshëm në pajisje hardware</t>
  </si>
  <si>
    <t>Promovimi i një kulture parandaluese për vende pune të sigurta, të shëndetshme dhe produktive, përmes rritjes së ndërgjegjësimit të punëdhënësve dhe punëmarrësve</t>
  </si>
  <si>
    <t>Prodhimi i materialeve informuese, spoteve</t>
  </si>
  <si>
    <t>Fushata sensibilizuese</t>
  </si>
  <si>
    <t>Numri grave në program</t>
  </si>
  <si>
    <t>Numri i burrave në program</t>
  </si>
  <si>
    <t>Inspektimet në biznese që punësojnë më shumë gra</t>
  </si>
  <si>
    <t>Numri i shkeljeve që punësojnë më shumë gra</t>
  </si>
  <si>
    <t>Inspektimet me shkeljet e gjetura në biznese me zotërues burra</t>
  </si>
  <si>
    <t>Inspektimet me shkeljet e gjetura në biznese me zotërues femra</t>
  </si>
  <si>
    <t>Punonjës femra të paregjistruar gjatë inspektimeve</t>
  </si>
  <si>
    <t>Punonjës meshkuj të paregjistruar gjatë inspektimeve</t>
  </si>
  <si>
    <t>Përfshirja sociale dhe ekonomike nëpërmjet ofrimit të alternativave të strehimit të cilat janë të gatshme, të arritshme, të përballueshme dhe të përshtatshme, për individë e familje qe nuk kanë mundësi financiare të përballojë strehimin në treg dhe në veçanti grupet të cilat janë në pozita të pafavorizuara.</t>
  </si>
  <si>
    <t>Të sigurojë, deri në vitin 2030, strehim të përshtatshëm e të përballueshëm për 35, 000 individëve/familjeve që nuk përballojnë dot kostot e tregut të banesave.</t>
  </si>
  <si>
    <t>Numri i familjeve që kanë përmirësuar kushtet e jetesës si rezultat i përfitimit nga programet sociale të strehimit</t>
  </si>
  <si>
    <t>Numri i përfituesve të kategorisë "femra të dhunuara" dhe "gra kryefamiljare"</t>
  </si>
  <si>
    <t>Numri i përfituesve të kategorisë Rom dhe Egjiptian</t>
  </si>
  <si>
    <t>Përqindja e përfituesve të bonusit të qirasë të kategorisë Rom &amp; Egjiptian, sipas ligjit nr. 22/2018 (jo me pak se 5% në vit)</t>
  </si>
  <si>
    <t>Përqindja e përfituesve të kategorisë Rom and Egjiptian për projektet e përmirësimit të banesave ekzistuese dhe rikonstruksionit të godinave (jo me pak se 5% në vit)</t>
  </si>
  <si>
    <t>Numri i banesave qe i shtohen fondit publik të banesave sociale me qira</t>
  </si>
  <si>
    <t>Numri i të punesuarve në administraten publike qe perfitojne kredi të subvencionuar nga shteti</t>
  </si>
  <si>
    <t>Numër kredi/familje</t>
  </si>
  <si>
    <t>Numër (familje) përfituesish</t>
  </si>
  <si>
    <t>Subvencionim qiraje për banorë të shpronësuar nga Unaza Madhe Tirane</t>
  </si>
  <si>
    <t>numër familje</t>
  </si>
  <si>
    <t>Zbatimi i sistemit të sigurimeve shoqërore dhe programeve të veçanta të shtetit, të adresuara për pensionistët, rritja e përfitimeve në raport me ndryshimin e indeksit të çmimeve dhe zhvillimit të kontributeve, garantimi i qëndrueshmërisë financiare të sistemit në harmoni me strategjinë dhe dokumentin e politikave të pensioneve.</t>
  </si>
  <si>
    <t>Raporti kontribuesve ndaj pensionistëve</t>
  </si>
  <si>
    <t>Raporti i të ardhurave ndaj shpenzimeve</t>
  </si>
  <si>
    <t>Rritja e cilësisë së shërbimit ndaj përfituesve</t>
  </si>
  <si>
    <t>Rritja e cilësisë se shërbimit ndaj përfituesve. Përmirësimi në vazhdimësi i shërbimeve ndaj qytetareve duke e fokusuar të gjithë veprimtarinë e ISSH-se pro-klientit.</t>
  </si>
  <si>
    <t>Programi financohet pjesërisht nga buxheti i shtetit</t>
  </si>
  <si>
    <t>Përfituese femra pensioniste</t>
  </si>
  <si>
    <t>Transfertë buxhetore për të mbuluar diferencën midis të ardhurave dhe shpenzimeve të skemës se Pensioneve publike</t>
  </si>
  <si>
    <t>nr përfituesish</t>
  </si>
  <si>
    <t>Aktë ligjore/nënligjore të hartuara</t>
  </si>
  <si>
    <t>nr aktesh</t>
  </si>
  <si>
    <t>Cilesia e shërbimit nda përfituesve të skemës se sigurimit suplementar</t>
  </si>
  <si>
    <t>Përmirësimi i eficencës së ISSH në menaxhimin e fondeve të skemës së sigurimit suplementar</t>
  </si>
  <si>
    <t>Programi 'Sigurime Suplementare" financohet kryesisht nga buxhetit i shtetit</t>
  </si>
  <si>
    <t>Përfitime të llogaritura dhe shpërndara për kompensime për "Trajtim i vecantë i punonjësve të nëntokës"</t>
  </si>
  <si>
    <t>Përfitime të llogaritura e shpërndara për sigurimin suplementar për persona me statusin "Metalurg"</t>
  </si>
  <si>
    <t>Rritja e cilësisë se shërbimit ndaj përfituesve për programet kompensuese të shtetit dhe trajtimet e vecanta</t>
  </si>
  <si>
    <t>Rritja e cilësisë se shërbimit ndaj përfituesve për programet kompensuese të shtetit dhe trajtimet e vecanta. Përmirësimi në vazhdimësi i shërbimeve ndaj qytetareve duke e fokusuar të gjithë veprimtarinë e ISSH-se pro-klientit.</t>
  </si>
  <si>
    <t>Programi financohet totalisht nga buxhetit i shtetit</t>
  </si>
  <si>
    <t>Përfitime të llogaritura dhe shpërndara për programin e pensioneve të posaçme shtetërore</t>
  </si>
  <si>
    <t>Përfitime të llogaritura dhe shpërndara për shperblime për Pensionet e Veteraneve</t>
  </si>
  <si>
    <t>Shtesë mujore mbi pensionin e invaliditetit</t>
  </si>
  <si>
    <t>Identifikimi dhe skicimi i politikave të duhura nxitëse të punësimit në vend dhe formimit profesional të forcës së punës, me qëllim që të hapen vende pune cilësore dhe mundësi për aftësi gjatë gjithë ciklit të jetës.</t>
  </si>
  <si>
    <t>% e VLP të plotesuara</t>
  </si>
  <si>
    <t>% e Punëkërkuesve të papunë të mbajtur në pune pas perfundimit të programit të nxitjes se punesimit</t>
  </si>
  <si>
    <t>% e Punëkërkuesve të papunë të mbajtur në pune pas perfundimit të Formimit Profesional</t>
  </si>
  <si>
    <t>Përmirësimi i shërbimeve të punësimit nepermjet rritjes të numrit të ndemjetsimeve, keshillimeve dhe orientimit për karriere, targetimi i grupeve në nevoje të të papunëve. Përshtatja e kurseve të formimit profesional me kerkesat e tregut të punes.Përmirësimi i sistemit të menaxhimit të migrimit, sipas sandarteve të BE.</t>
  </si>
  <si>
    <t>Punësim i punëkërkues të papunë me aftesi të kufizuar ( nga ndermjetesi dhe nxitja se punesimit)</t>
  </si>
  <si>
    <t>Punësim i punëkërkues të papunë romë dhe egjiptianëë ( nga ndermjetesi dhe nxitja e punesimit)</t>
  </si>
  <si>
    <t>Punësim i punëkërkues të rinj ( 16- 29 vjeç)</t>
  </si>
  <si>
    <t>Punësim i punëkërkues të papunë nga NE  ( nga ndermjetesi dhe nxitja e punesimit)</t>
  </si>
  <si>
    <t>Punësim i punëkërkues të papunë nga pagesa e papunësise ( nga ndermjetesi dhe nxitja e punesimit)</t>
  </si>
  <si>
    <t>Punëkërkues të papunë qe regjistrohen/certifikohen në kurset e formimit profesional</t>
  </si>
  <si>
    <t>numër</t>
  </si>
  <si>
    <t>Te punesuar/ të trajnuar në programet e nxitjes se punësimit</t>
  </si>
  <si>
    <t>Persona të trajtuar me pagese papunësie"</t>
  </si>
  <si>
    <t>Punësime/ trajnime nga programet aktive të TP ( Plani i rritjes)</t>
  </si>
  <si>
    <t>Blerje kabinetë për formim profesional</t>
  </si>
  <si>
    <t>Mbështetje financiare nga ndryshimi I pages minimale</t>
  </si>
  <si>
    <t>Studim projektim</t>
  </si>
  <si>
    <t>Financime të huaja</t>
  </si>
  <si>
    <t>Bashkëfinancim me projektet e IPA</t>
  </si>
  <si>
    <t>Aktë ligjore të MEI</t>
  </si>
  <si>
    <t>Përmirësimi I shërbimeve të punesimit nëpërmjet rritjes se numrit të ndërmjetësimeve , keshillimeve dhe orientimit për karriere, targetimi I grupeve në nevoje I të papunëve.Përshtatja e kurseve të formimit profesional me kerkesat e tregut të punes.Përmirësimi i sistemit të menaxhimit të migrimit sipas standardeve të 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</si>
</sst>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0_);_(* \(#,##0.0\);_(* &quot;-&quot;??_);_(@_)"/>
    <numFmt numFmtId="165" formatCode="_(* #,##0_);_(* \(#,##0\);_(* &quot;-&quot;??_);_(@_)"/>
    <numFmt numFmtId="166" formatCode="_(* #,##0.0_);_(* \(#,##0.0\);_(* &quot;-&quot;?_);_(@_)"/>
    <numFmt numFmtId="167" formatCode="0.0%"/>
    <numFmt numFmtId="168" formatCode="00"/>
  </numFmts>
  <fonts count="50">
    <font>
      <sz val="11"/>
      <name val="Carlito"/>
    </font>
    <font>
      <sz val="11"/>
      <color theme="1"/>
      <name val="Calibri"/>
      <family val="2"/>
      <scheme val="minor"/>
    </font>
    <font>
      <b/>
      <sz val="11"/>
      <name val="Carlito"/>
    </font>
    <font>
      <sz val="11"/>
      <name val="Carlito"/>
    </font>
    <font>
      <b/>
      <sz val="14"/>
      <color rgb="FFFFFFFF"/>
      <name val="Carlito"/>
    </font>
    <font>
      <b/>
      <sz val="11"/>
      <color rgb="FFFFFFFF"/>
      <name val="Carlito"/>
    </font>
    <font>
      <b/>
      <sz val="11"/>
      <color rgb="FF000000"/>
      <name val="Carlito"/>
    </font>
    <font>
      <sz val="7"/>
      <name val="Times New Roman"/>
      <family val="1"/>
    </font>
    <font>
      <b/>
      <sz val="14"/>
      <name val="Carlito"/>
    </font>
    <font>
      <b/>
      <sz val="9"/>
      <name val="Calibri"/>
      <family val="2"/>
    </font>
    <font>
      <sz val="9"/>
      <name val="Carlito"/>
    </font>
    <font>
      <b/>
      <sz val="8"/>
      <name val="Calibri"/>
      <family val="2"/>
    </font>
    <font>
      <sz val="8"/>
      <name val="Carlito"/>
    </font>
    <font>
      <sz val="8"/>
      <name val="Calibri"/>
      <family val="2"/>
    </font>
    <font>
      <b/>
      <sz val="8"/>
      <color rgb="FFFFFFFF"/>
      <name val="Calibri"/>
      <family val="2"/>
    </font>
    <font>
      <b/>
      <sz val="12"/>
      <color rgb="FFFFFFFF"/>
      <name val="Calibri"/>
      <family val="2"/>
    </font>
    <font>
      <b/>
      <sz val="10"/>
      <name val="Calibri"/>
      <family val="2"/>
    </font>
    <font>
      <b/>
      <sz val="9"/>
      <name val="Calibri"/>
      <family val="2"/>
    </font>
    <font>
      <sz val="9"/>
      <name val="Calibri"/>
      <family val="2"/>
    </font>
    <font>
      <sz val="11"/>
      <color theme="1"/>
      <name val="Times New Roman"/>
      <family val="1"/>
    </font>
    <font>
      <sz val="9"/>
      <color rgb="FF000000"/>
      <name val="Times New Roman"/>
      <family val="1"/>
    </font>
    <font>
      <b/>
      <sz val="11"/>
      <color rgb="FFC00000"/>
      <name val="Times New Roman"/>
      <family val="1"/>
    </font>
    <font>
      <b/>
      <sz val="9"/>
      <color rgb="FFC00000"/>
      <name val="Times New Roman"/>
      <family val="1"/>
    </font>
    <font>
      <b/>
      <sz val="7"/>
      <color rgb="FFC00000"/>
      <name val="Times New Roman"/>
      <family val="1"/>
    </font>
    <font>
      <b/>
      <sz val="8"/>
      <color rgb="FF080808"/>
      <name val="Times New Roman"/>
      <family val="1"/>
    </font>
    <font>
      <sz val="8"/>
      <color rgb="FF080808"/>
      <name val="Times New Roman"/>
      <family val="1"/>
    </font>
    <font>
      <sz val="9"/>
      <color rgb="FF080808"/>
      <name val="Times New Roman"/>
      <family val="1"/>
    </font>
    <font>
      <sz val="7"/>
      <color rgb="FF000000"/>
      <name val="Times New Roman"/>
      <family val="1"/>
    </font>
    <font>
      <b/>
      <sz val="7"/>
      <color rgb="FF000000"/>
      <name val="Times New Roman"/>
      <family val="1"/>
    </font>
    <font>
      <b/>
      <sz val="7"/>
      <name val="Times New Roman"/>
      <family val="1"/>
    </font>
    <font>
      <b/>
      <sz val="12"/>
      <color rgb="FF080808"/>
      <name val="Times New Roman"/>
      <family val="1"/>
    </font>
    <font>
      <b/>
      <sz val="12"/>
      <color theme="1"/>
      <name val="Garamond"/>
      <family val="1"/>
    </font>
    <font>
      <sz val="9"/>
      <name val="Calibri"/>
      <family val="2"/>
    </font>
    <font>
      <sz val="7"/>
      <color rgb="FF000000"/>
      <name val="Arial"/>
      <family val="2"/>
    </font>
    <font>
      <b/>
      <sz val="7"/>
      <color rgb="FF000000"/>
      <name val="Arial"/>
      <family val="2"/>
    </font>
    <font>
      <b/>
      <sz val="12"/>
      <color rgb="FF050505"/>
      <name val="Times New Roman"/>
      <family val="1"/>
    </font>
    <font>
      <b/>
      <sz val="12"/>
      <color theme="1"/>
      <name val="Times New Roman"/>
      <family val="1"/>
    </font>
    <font>
      <sz val="12"/>
      <color theme="1"/>
      <name val="Times New Roman"/>
      <family val="1"/>
    </font>
    <font>
      <b/>
      <sz val="12"/>
      <color rgb="FF000000"/>
      <name val="Times New Roman"/>
      <family val="1"/>
    </font>
    <font>
      <b/>
      <sz val="10"/>
      <color rgb="FF050505"/>
      <name val="Times New Roman"/>
      <family val="1"/>
    </font>
    <font>
      <sz val="10"/>
      <color rgb="FF000000"/>
      <name val="Times New Roman"/>
      <family val="1"/>
    </font>
    <font>
      <b/>
      <sz val="10"/>
      <color rgb="FF000000"/>
      <name val="Times New Roman"/>
      <family val="1"/>
    </font>
    <font>
      <b/>
      <sz val="11"/>
      <color rgb="FF000000"/>
      <name val="Times New Roman"/>
      <family val="1"/>
    </font>
    <font>
      <b/>
      <sz val="9"/>
      <color rgb="FF050505"/>
      <name val="Times New Roman"/>
      <family val="1"/>
    </font>
    <font>
      <b/>
      <sz val="10"/>
      <color theme="1"/>
      <name val="Times New Roman"/>
      <family val="1"/>
    </font>
    <font>
      <sz val="10"/>
      <color theme="1"/>
      <name val="Calibri"/>
      <family val="2"/>
      <scheme val="minor"/>
    </font>
    <font>
      <sz val="10"/>
      <name val="Times New Roman"/>
      <family val="1"/>
    </font>
    <font>
      <b/>
      <sz val="10"/>
      <name val="Times New Roman"/>
      <family val="1"/>
    </font>
    <font>
      <b/>
      <sz val="9"/>
      <color rgb="FFFFFFFF"/>
      <name val="Carlito"/>
    </font>
    <font>
      <b/>
      <sz val="9"/>
      <color rgb="FF1F4E78"/>
      <name val="Carlito"/>
    </font>
  </fonts>
  <fills count="18">
    <fill>
      <patternFill patternType="none"/>
    </fill>
    <fill>
      <patternFill patternType="gray125"/>
    </fill>
    <fill>
      <patternFill patternType="solid">
        <fgColor rgb="FFE5E7EB"/>
      </patternFill>
    </fill>
    <fill>
      <patternFill patternType="solid">
        <fgColor rgb="FFF3F4F6"/>
      </patternFill>
    </fill>
    <fill>
      <patternFill patternType="solid">
        <fgColor rgb="FFF2F2F2"/>
      </patternFill>
    </fill>
    <fill>
      <patternFill patternType="solid">
        <fgColor rgb="FFFFFF00"/>
        <bgColor indexed="64"/>
      </patternFill>
    </fill>
    <fill>
      <patternFill patternType="solid">
        <fgColor rgb="FF1F4E78"/>
      </patternFill>
    </fill>
    <fill>
      <patternFill patternType="solid">
        <fgColor rgb="FFD9EAF7"/>
      </patternFill>
    </fill>
    <fill>
      <patternFill patternType="solid">
        <fgColor rgb="FFEAF3F8"/>
      </patternFill>
    </fill>
    <fill>
      <patternFill patternType="solid">
        <fgColor rgb="FFE2F0D9"/>
      </patternFill>
    </fill>
    <fill>
      <patternFill patternType="solid">
        <fgColor rgb="FFFFF2CC"/>
      </patternFill>
    </fill>
    <fill>
      <patternFill patternType="solid">
        <fgColor rgb="FFFFFFFF"/>
      </patternFill>
    </fill>
    <fill>
      <patternFill patternType="solid">
        <fgColor rgb="FFD9EAD3"/>
      </patternFill>
    </fill>
    <fill>
      <patternFill patternType="solid">
        <fgColor rgb="FF0F172A"/>
      </patternFill>
    </fill>
    <fill>
      <patternFill patternType="solid">
        <fgColor rgb="FFEBF1DE"/>
      </patternFill>
    </fill>
    <fill>
      <patternFill patternType="solid">
        <fgColor theme="0"/>
        <bgColor indexed="64"/>
      </patternFill>
    </fill>
    <fill>
      <patternFill patternType="solid">
        <fgColor theme="5" tint="0.79998168889431442"/>
        <bgColor indexed="64"/>
      </patternFill>
    </fill>
    <fill>
      <patternFill patternType="solid">
        <fgColor rgb="FF0F766E"/>
      </patternFill>
    </fill>
  </fills>
  <borders count="79">
    <border>
      <left/>
      <right/>
      <top/>
      <bottom/>
      <diagonal/>
    </border>
    <border>
      <left/>
      <right/>
      <top/>
      <bottom/>
      <diagonal/>
    </border>
    <border>
      <left style="double">
        <color rgb="FF050505"/>
      </left>
      <right/>
      <top style="double">
        <color rgb="FF050505"/>
      </top>
      <bottom style="thin">
        <color rgb="FF050505"/>
      </bottom>
      <diagonal/>
    </border>
    <border>
      <left/>
      <right/>
      <top style="double">
        <color rgb="FF050505"/>
      </top>
      <bottom style="thin">
        <color rgb="FF050505"/>
      </bottom>
      <diagonal/>
    </border>
    <border>
      <left/>
      <right style="double">
        <color rgb="FF050505"/>
      </right>
      <top style="double">
        <color rgb="FF050505"/>
      </top>
      <bottom style="thin">
        <color rgb="FF050505"/>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thin">
        <color rgb="FF000000"/>
      </bottom>
      <diagonal/>
    </border>
    <border>
      <left style="thin">
        <color rgb="FF050505"/>
      </left>
      <right style="thin">
        <color rgb="FF050505"/>
      </right>
      <top style="thin">
        <color rgb="FF050505"/>
      </top>
      <bottom style="hair">
        <color rgb="FF050505"/>
      </bottom>
      <diagonal/>
    </border>
    <border>
      <left style="thin">
        <color rgb="FF050505"/>
      </left>
      <right style="thin">
        <color rgb="FF050505"/>
      </right>
      <top style="thin">
        <color rgb="FF050505"/>
      </top>
      <bottom style="thin">
        <color rgb="FF050505"/>
      </bottom>
      <diagonal/>
    </border>
    <border>
      <left style="thin">
        <color rgb="FF000000"/>
      </left>
      <right style="dotted">
        <color rgb="FF000000"/>
      </right>
      <top/>
      <bottom style="thin">
        <color rgb="FF000000"/>
      </bottom>
      <diagonal/>
    </border>
    <border>
      <left/>
      <right style="thin">
        <color rgb="FF000000"/>
      </right>
      <top/>
      <bottom style="thin">
        <color rgb="FF000000"/>
      </bottom>
      <diagonal/>
    </border>
    <border>
      <left style="thin">
        <color rgb="FF000000"/>
      </left>
      <right style="dotted">
        <color rgb="FF000000"/>
      </right>
      <top style="hair">
        <color rgb="FF000000"/>
      </top>
      <bottom style="thin">
        <color rgb="FF000000"/>
      </bottom>
      <diagonal/>
    </border>
    <border>
      <left/>
      <right style="thin">
        <color rgb="FF000000"/>
      </right>
      <top style="hair">
        <color rgb="FF000000"/>
      </top>
      <bottom style="thin">
        <color rgb="FF000000"/>
      </bottom>
      <diagonal/>
    </border>
    <border>
      <left style="thin">
        <color rgb="FF000000"/>
      </left>
      <right style="thin">
        <color rgb="FF000000"/>
      </right>
      <top style="hair">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50505"/>
      </left>
      <right style="dotted">
        <color rgb="FF050505"/>
      </right>
      <top style="double">
        <color rgb="FF000000"/>
      </top>
      <bottom style="dotted">
        <color rgb="FF050505"/>
      </bottom>
      <diagonal/>
    </border>
    <border>
      <left style="dotted">
        <color rgb="FF050505"/>
      </left>
      <right style="dotted">
        <color rgb="FF050505"/>
      </right>
      <top style="double">
        <color rgb="FF000000"/>
      </top>
      <bottom style="dotted">
        <color rgb="FF050505"/>
      </bottom>
      <diagonal/>
    </border>
    <border>
      <left style="dotted">
        <color rgb="FF050505"/>
      </left>
      <right style="double">
        <color rgb="FF050505"/>
      </right>
      <top style="double">
        <color rgb="FF000000"/>
      </top>
      <bottom style="dotted">
        <color rgb="FF050505"/>
      </bottom>
      <diagonal/>
    </border>
    <border>
      <left style="double">
        <color rgb="FF050505"/>
      </left>
      <right style="dotted">
        <color rgb="FF050505"/>
      </right>
      <top style="dotted">
        <color rgb="FF050505"/>
      </top>
      <bottom style="dotted">
        <color rgb="FF050505"/>
      </bottom>
      <diagonal/>
    </border>
    <border>
      <left style="dotted">
        <color rgb="FF050505"/>
      </left>
      <right style="dotted">
        <color rgb="FF050505"/>
      </right>
      <top style="dotted">
        <color rgb="FF050505"/>
      </top>
      <bottom style="dotted">
        <color rgb="FF050505"/>
      </bottom>
      <diagonal/>
    </border>
    <border>
      <left style="dotted">
        <color rgb="FF050505"/>
      </left>
      <right style="double">
        <color rgb="FF050505"/>
      </right>
      <top style="dotted">
        <color rgb="FF050505"/>
      </top>
      <bottom style="dotted">
        <color rgb="FF050505"/>
      </bottom>
      <diagonal/>
    </border>
    <border>
      <left style="double">
        <color rgb="FF050505"/>
      </left>
      <right style="dotted">
        <color rgb="FF050505"/>
      </right>
      <top style="dotted">
        <color rgb="FF050505"/>
      </top>
      <bottom style="double">
        <color rgb="FF050505"/>
      </bottom>
      <diagonal/>
    </border>
    <border>
      <left style="dotted">
        <color rgb="FF050505"/>
      </left>
      <right style="dotted">
        <color rgb="FF050505"/>
      </right>
      <top style="dotted">
        <color rgb="FF050505"/>
      </top>
      <bottom style="double">
        <color rgb="FF050505"/>
      </bottom>
      <diagonal/>
    </border>
    <border>
      <left style="dotted">
        <color rgb="FF050505"/>
      </left>
      <right style="double">
        <color rgb="FF050505"/>
      </right>
      <top style="dotted">
        <color rgb="FF050505"/>
      </top>
      <bottom style="double">
        <color rgb="FF050505"/>
      </bottom>
      <diagonal/>
    </border>
    <border>
      <left style="double">
        <color rgb="FF050505"/>
      </left>
      <right style="dotted">
        <color rgb="FF050505"/>
      </right>
      <top style="double">
        <color rgb="FF050505"/>
      </top>
      <bottom style="dotted">
        <color rgb="FF050505"/>
      </bottom>
      <diagonal/>
    </border>
    <border>
      <left style="dotted">
        <color rgb="FF050505"/>
      </left>
      <right style="dotted">
        <color rgb="FF050505"/>
      </right>
      <top style="double">
        <color rgb="FF050505"/>
      </top>
      <bottom style="dotted">
        <color rgb="FF050505"/>
      </bottom>
      <diagonal/>
    </border>
    <border>
      <left style="dotted">
        <color rgb="FF050505"/>
      </left>
      <right style="double">
        <color rgb="FF050505"/>
      </right>
      <top style="double">
        <color rgb="FF050505"/>
      </top>
      <bottom style="dotted">
        <color rgb="FF050505"/>
      </bottom>
      <diagonal/>
    </border>
    <border>
      <left style="double">
        <color rgb="FF050505"/>
      </left>
      <right style="dotted">
        <color rgb="FF050505"/>
      </right>
      <top style="dotted">
        <color rgb="FF050505"/>
      </top>
      <bottom style="double">
        <color rgb="FF000000"/>
      </bottom>
      <diagonal/>
    </border>
    <border>
      <left style="dotted">
        <color rgb="FF050505"/>
      </left>
      <right style="dotted">
        <color rgb="FF050505"/>
      </right>
      <top style="dotted">
        <color rgb="FF050505"/>
      </top>
      <bottom style="double">
        <color rgb="FF000000"/>
      </bottom>
      <diagonal/>
    </border>
    <border>
      <left style="dotted">
        <color rgb="FF050505"/>
      </left>
      <right style="double">
        <color rgb="FF050505"/>
      </right>
      <top style="dotted">
        <color rgb="FF050505"/>
      </top>
      <bottom style="double">
        <color rgb="FF000000"/>
      </bottom>
      <diagonal/>
    </border>
    <border>
      <left style="double">
        <color rgb="FF000000"/>
      </left>
      <right style="thin">
        <color rgb="FF000000"/>
      </right>
      <top style="double">
        <color rgb="FF000000"/>
      </top>
      <bottom style="double">
        <color rgb="FF000000"/>
      </bottom>
      <diagonal/>
    </border>
    <border>
      <left style="thin">
        <color rgb="FF000000"/>
      </left>
      <right style="thin">
        <color rgb="FF000000"/>
      </right>
      <top style="double">
        <color rgb="FF000000"/>
      </top>
      <bottom style="double">
        <color rgb="FF000000"/>
      </bottom>
      <diagonal/>
    </border>
    <border>
      <left style="thin">
        <color rgb="FF000000"/>
      </left>
      <right style="double">
        <color rgb="FF000000"/>
      </right>
      <top style="double">
        <color rgb="FF000000"/>
      </top>
      <bottom style="double">
        <color rgb="FF000000"/>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rgb="FF050505"/>
      </right>
      <top style="medium">
        <color indexed="64"/>
      </top>
      <bottom style="thin">
        <color rgb="FF050505"/>
      </bottom>
      <diagonal/>
    </border>
    <border>
      <left style="thin">
        <color rgb="FF050505"/>
      </left>
      <right style="thin">
        <color rgb="FF050505"/>
      </right>
      <top style="medium">
        <color indexed="64"/>
      </top>
      <bottom style="thin">
        <color rgb="FF050505"/>
      </bottom>
      <diagonal/>
    </border>
    <border>
      <left style="thin">
        <color rgb="FF050505"/>
      </left>
      <right style="medium">
        <color indexed="64"/>
      </right>
      <top style="medium">
        <color indexed="64"/>
      </top>
      <bottom style="thin">
        <color rgb="FF050505"/>
      </bottom>
      <diagonal/>
    </border>
    <border>
      <left style="medium">
        <color indexed="64"/>
      </left>
      <right/>
      <top/>
      <bottom/>
      <diagonal/>
    </border>
    <border>
      <left/>
      <right style="thin">
        <color indexed="64"/>
      </right>
      <top/>
      <bottom/>
      <diagonal/>
    </border>
    <border>
      <left style="thin">
        <color indexed="64"/>
      </left>
      <right style="thin">
        <color rgb="FF050505"/>
      </right>
      <top style="thin">
        <color rgb="FF050505"/>
      </top>
      <bottom style="thin">
        <color rgb="FF050505"/>
      </bottom>
      <diagonal/>
    </border>
    <border>
      <left style="thin">
        <color rgb="FF050505"/>
      </left>
      <right style="medium">
        <color indexed="64"/>
      </right>
      <top style="thin">
        <color rgb="FF050505"/>
      </top>
      <bottom style="thin">
        <color rgb="FF050505"/>
      </bottom>
      <diagonal/>
    </border>
    <border>
      <left style="thin">
        <color indexed="64"/>
      </left>
      <right style="thin">
        <color rgb="FF050505"/>
      </right>
      <top style="thin">
        <color rgb="FF050505"/>
      </top>
      <bottom/>
      <diagonal/>
    </border>
    <border>
      <left style="thin">
        <color rgb="FF050505"/>
      </left>
      <right style="thin">
        <color rgb="FF050505"/>
      </right>
      <top style="thin">
        <color rgb="FF050505"/>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rgb="FF050505"/>
      </right>
      <top/>
      <bottom style="medium">
        <color indexed="64"/>
      </bottom>
      <diagonal/>
    </border>
    <border>
      <left style="thin">
        <color rgb="FF050505"/>
      </left>
      <right style="thin">
        <color rgb="FF050505"/>
      </right>
      <top/>
      <bottom style="medium">
        <color indexed="64"/>
      </bottom>
      <diagonal/>
    </border>
    <border>
      <left style="thin">
        <color rgb="FF050505"/>
      </left>
      <right style="thin">
        <color rgb="FF050505"/>
      </right>
      <top style="thin">
        <color rgb="FF050505"/>
      </top>
      <bottom style="medium">
        <color indexed="64"/>
      </bottom>
      <diagonal/>
    </border>
    <border>
      <left style="thin">
        <color rgb="FF050505"/>
      </left>
      <right style="medium">
        <color indexed="64"/>
      </right>
      <top style="thin">
        <color rgb="FF050505"/>
      </top>
      <bottom style="medium">
        <color indexed="64"/>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style="dotted">
        <color indexed="64"/>
      </right>
      <top style="double">
        <color indexed="64"/>
      </top>
      <bottom style="double">
        <color indexed="64"/>
      </bottom>
      <diagonal/>
    </border>
    <border>
      <left style="double">
        <color indexed="64"/>
      </left>
      <right style="dotted">
        <color indexed="64"/>
      </right>
      <top/>
      <bottom style="dotted">
        <color indexed="64"/>
      </bottom>
      <diagonal/>
    </border>
    <border>
      <left style="double">
        <color indexed="64"/>
      </left>
      <right style="dotted">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uble">
        <color indexed="64"/>
      </top>
      <bottom style="double">
        <color indexed="64"/>
      </bottom>
      <diagonal/>
    </border>
    <border>
      <left style="dotted">
        <color indexed="64"/>
      </left>
      <right style="double">
        <color indexed="64"/>
      </right>
      <top style="double">
        <color indexed="64"/>
      </top>
      <bottom style="double">
        <color indexed="64"/>
      </bottom>
      <diagonal/>
    </border>
    <border>
      <left style="dotted">
        <color indexed="64"/>
      </left>
      <right style="dotted">
        <color indexed="64"/>
      </right>
      <top/>
      <bottom style="dotted">
        <color indexed="64"/>
      </bottom>
      <diagonal/>
    </border>
    <border>
      <left style="dotted">
        <color indexed="64"/>
      </left>
      <right style="double">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s>
  <cellStyleXfs count="8">
    <xf numFmtId="0" fontId="0" fillId="0" borderId="0"/>
    <xf numFmtId="43" fontId="3" fillId="0" borderId="0" applyFont="0" applyFill="0" applyBorder="0" applyAlignment="0" applyProtection="0"/>
    <xf numFmtId="0" fontId="3" fillId="0" borderId="1"/>
    <xf numFmtId="9" fontId="3" fillId="0" borderId="0" applyFont="0" applyFill="0" applyBorder="0" applyAlignment="0" applyProtection="0"/>
    <xf numFmtId="43" fontId="1" fillId="0" borderId="1" applyFont="0" applyFill="0" applyBorder="0" applyAlignment="0" applyProtection="0"/>
    <xf numFmtId="0" fontId="1" fillId="0" borderId="1"/>
    <xf numFmtId="0" fontId="1" fillId="0" borderId="1"/>
    <xf numFmtId="0" fontId="1" fillId="0" borderId="1"/>
  </cellStyleXfs>
  <cellXfs count="360">
    <xf numFmtId="0" fontId="0" fillId="0" borderId="0" xfId="0"/>
    <xf numFmtId="0" fontId="0" fillId="0" borderId="1" xfId="0" applyBorder="1"/>
    <xf numFmtId="0" fontId="0" fillId="0" borderId="0" xfId="0" applyAlignment="1">
      <alignment vertical="center" wrapText="1"/>
    </xf>
    <xf numFmtId="0" fontId="2" fillId="2" borderId="0" xfId="0" applyFont="1" applyFill="1" applyAlignment="1">
      <alignment vertical="center" wrapText="1"/>
    </xf>
    <xf numFmtId="0" fontId="2" fillId="3" borderId="0" xfId="0" applyFont="1" applyFill="1" applyAlignment="1">
      <alignment vertical="center" wrapText="1"/>
    </xf>
    <xf numFmtId="0" fontId="2" fillId="0" borderId="0" xfId="0" applyFont="1"/>
    <xf numFmtId="0" fontId="2" fillId="2" borderId="0" xfId="0" applyFont="1" applyFill="1" applyAlignment="1">
      <alignment vertical="center"/>
    </xf>
    <xf numFmtId="164" fontId="0" fillId="0" borderId="0" xfId="1" applyNumberFormat="1" applyFont="1"/>
    <xf numFmtId="165" fontId="0" fillId="0" borderId="0" xfId="1" applyNumberFormat="1" applyFont="1"/>
    <xf numFmtId="0" fontId="0" fillId="5" borderId="0" xfId="0" applyFill="1" applyAlignment="1">
      <alignment vertical="center" wrapText="1"/>
    </xf>
    <xf numFmtId="165" fontId="0" fillId="0" borderId="0" xfId="1" applyNumberFormat="1" applyFont="1" applyAlignment="1">
      <alignment vertical="center" wrapText="1"/>
    </xf>
    <xf numFmtId="165" fontId="0" fillId="0" borderId="0" xfId="0" applyNumberFormat="1"/>
    <xf numFmtId="0" fontId="5" fillId="6" borderId="0" xfId="0" applyFont="1" applyFill="1" applyAlignment="1">
      <alignment vertical="center" wrapText="1"/>
    </xf>
    <xf numFmtId="3" fontId="5" fillId="6" borderId="0" xfId="0" applyNumberFormat="1" applyFont="1" applyFill="1" applyAlignment="1">
      <alignment vertical="center" wrapText="1"/>
    </xf>
    <xf numFmtId="0" fontId="6" fillId="7" borderId="0" xfId="0" applyFont="1" applyFill="1" applyAlignment="1">
      <alignment vertical="center" wrapText="1"/>
    </xf>
    <xf numFmtId="3" fontId="6" fillId="7" borderId="0" xfId="0" applyNumberFormat="1" applyFont="1" applyFill="1" applyAlignment="1">
      <alignment vertical="center" wrapText="1"/>
    </xf>
    <xf numFmtId="0" fontId="6" fillId="8" borderId="0" xfId="0" applyFont="1" applyFill="1" applyAlignment="1">
      <alignment vertical="center" wrapText="1"/>
    </xf>
    <xf numFmtId="3" fontId="6" fillId="8" borderId="0" xfId="0" applyNumberFormat="1" applyFont="1" applyFill="1" applyAlignment="1">
      <alignment vertical="center" wrapText="1"/>
    </xf>
    <xf numFmtId="3" fontId="0" fillId="0" borderId="0" xfId="0" applyNumberFormat="1" applyAlignment="1">
      <alignment vertical="center"/>
    </xf>
    <xf numFmtId="0" fontId="2" fillId="9" borderId="0" xfId="0" applyFont="1" applyFill="1" applyAlignment="1">
      <alignment vertical="center" wrapText="1"/>
    </xf>
    <xf numFmtId="3" fontId="2" fillId="9" borderId="0" xfId="0" applyNumberFormat="1" applyFont="1" applyFill="1" applyAlignment="1">
      <alignment vertical="center"/>
    </xf>
    <xf numFmtId="0" fontId="2" fillId="10" borderId="0" xfId="0" applyFont="1" applyFill="1" applyAlignment="1">
      <alignment vertical="center" wrapText="1"/>
    </xf>
    <xf numFmtId="3" fontId="2" fillId="10" borderId="0" xfId="0" applyNumberFormat="1" applyFont="1" applyFill="1" applyAlignment="1">
      <alignment vertical="center"/>
    </xf>
    <xf numFmtId="165" fontId="0" fillId="0" borderId="0" xfId="1" applyNumberFormat="1" applyFont="1" applyFill="1" applyAlignment="1">
      <alignment vertical="center" wrapText="1"/>
    </xf>
    <xf numFmtId="0" fontId="2" fillId="0" borderId="0" xfId="0" applyFont="1" applyAlignment="1">
      <alignment vertical="center" wrapText="1"/>
    </xf>
    <xf numFmtId="3" fontId="7" fillId="11" borderId="1" xfId="0" applyNumberFormat="1" applyFont="1" applyFill="1" applyBorder="1" applyAlignment="1">
      <alignment horizontal="right" vertical="center"/>
    </xf>
    <xf numFmtId="166" fontId="0" fillId="0" borderId="1" xfId="0" applyNumberFormat="1" applyBorder="1"/>
    <xf numFmtId="0" fontId="8" fillId="0" borderId="0" xfId="0" applyFont="1" applyAlignment="1">
      <alignment horizontal="left" vertical="center"/>
    </xf>
    <xf numFmtId="3" fontId="8" fillId="0" borderId="0" xfId="0" applyNumberFormat="1" applyFont="1" applyAlignment="1">
      <alignment horizontal="left" vertical="center"/>
    </xf>
    <xf numFmtId="0" fontId="2" fillId="0" borderId="0" xfId="0" applyFont="1" applyAlignment="1">
      <alignment vertical="center"/>
    </xf>
    <xf numFmtId="3" fontId="2" fillId="0" borderId="0" xfId="0" applyNumberFormat="1" applyFont="1" applyAlignment="1">
      <alignment vertical="center"/>
    </xf>
    <xf numFmtId="0" fontId="11" fillId="7" borderId="0" xfId="0" applyFont="1" applyFill="1" applyAlignment="1">
      <alignment vertical="center"/>
    </xf>
    <xf numFmtId="3" fontId="11" fillId="7" borderId="0" xfId="0" applyNumberFormat="1" applyFont="1" applyFill="1" applyAlignment="1">
      <alignment vertical="center"/>
    </xf>
    <xf numFmtId="0" fontId="12" fillId="0" borderId="0" xfId="0" applyFont="1"/>
    <xf numFmtId="0" fontId="13" fillId="0" borderId="0" xfId="0" applyFont="1" applyAlignment="1">
      <alignment vertical="center"/>
    </xf>
    <xf numFmtId="3" fontId="13" fillId="0" borderId="0" xfId="0" applyNumberFormat="1" applyFont="1" applyAlignment="1">
      <alignment vertical="center"/>
    </xf>
    <xf numFmtId="0" fontId="11" fillId="12" borderId="0" xfId="0" applyFont="1" applyFill="1" applyAlignment="1">
      <alignment vertical="center" wrapText="1"/>
    </xf>
    <xf numFmtId="3" fontId="11" fillId="12" borderId="0" xfId="0" applyNumberFormat="1" applyFont="1" applyFill="1" applyAlignment="1">
      <alignment vertical="center" wrapText="1"/>
    </xf>
    <xf numFmtId="0" fontId="14" fillId="6" borderId="0" xfId="0" applyFont="1" applyFill="1" applyAlignment="1">
      <alignment horizontal="center" vertical="center" wrapText="1"/>
    </xf>
    <xf numFmtId="3" fontId="14" fillId="6" borderId="0" xfId="0" applyNumberFormat="1" applyFont="1" applyFill="1" applyAlignment="1">
      <alignment horizontal="center" vertical="center" wrapText="1"/>
    </xf>
    <xf numFmtId="0" fontId="13" fillId="0" borderId="0" xfId="0" applyFont="1" applyAlignment="1">
      <alignment vertical="center" wrapText="1"/>
    </xf>
    <xf numFmtId="3" fontId="13" fillId="0" borderId="0" xfId="0" applyNumberFormat="1" applyFont="1" applyAlignment="1">
      <alignment vertical="center" wrapText="1"/>
    </xf>
    <xf numFmtId="0" fontId="11" fillId="9" borderId="0" xfId="0" applyFont="1" applyFill="1" applyAlignment="1">
      <alignment vertical="center" wrapText="1"/>
    </xf>
    <xf numFmtId="3" fontId="11" fillId="9" borderId="0" xfId="0" applyNumberFormat="1" applyFont="1" applyFill="1" applyAlignment="1">
      <alignment vertical="center" wrapText="1"/>
    </xf>
    <xf numFmtId="0" fontId="11" fillId="10" borderId="0" xfId="0" applyFont="1" applyFill="1" applyAlignment="1">
      <alignment vertical="center" wrapText="1"/>
    </xf>
    <xf numFmtId="3" fontId="11" fillId="10" borderId="0" xfId="0" applyNumberFormat="1" applyFont="1" applyFill="1" applyAlignment="1">
      <alignment vertical="center" wrapText="1"/>
    </xf>
    <xf numFmtId="0" fontId="11" fillId="9" borderId="0" xfId="0" applyFont="1" applyFill="1" applyAlignment="1">
      <alignment vertical="center"/>
    </xf>
    <xf numFmtId="3" fontId="11" fillId="9" borderId="0" xfId="0" applyNumberFormat="1" applyFont="1" applyFill="1" applyAlignment="1">
      <alignment vertical="center"/>
    </xf>
    <xf numFmtId="3" fontId="12" fillId="0" borderId="0" xfId="0" applyNumberFormat="1" applyFont="1"/>
    <xf numFmtId="0" fontId="13" fillId="5" borderId="0" xfId="0" applyFont="1" applyFill="1" applyAlignment="1">
      <alignment vertical="center" wrapText="1"/>
    </xf>
    <xf numFmtId="0" fontId="15" fillId="6" borderId="1" xfId="2" applyFont="1" applyFill="1" applyAlignment="1">
      <alignment horizontal="center" vertical="center" wrapText="1"/>
    </xf>
    <xf numFmtId="3" fontId="15" fillId="6" borderId="1" xfId="2" applyNumberFormat="1" applyFont="1" applyFill="1" applyAlignment="1">
      <alignment horizontal="center" vertical="center" wrapText="1"/>
    </xf>
    <xf numFmtId="0" fontId="3" fillId="0" borderId="1" xfId="2"/>
    <xf numFmtId="0" fontId="16" fillId="7" borderId="1" xfId="2" applyFont="1" applyFill="1" applyAlignment="1">
      <alignment horizontal="left" vertical="center" wrapText="1"/>
    </xf>
    <xf numFmtId="3" fontId="16" fillId="7" borderId="1" xfId="2" applyNumberFormat="1" applyFont="1" applyFill="1" applyAlignment="1">
      <alignment horizontal="left" vertical="center" wrapText="1"/>
    </xf>
    <xf numFmtId="0" fontId="17" fillId="7" borderId="1" xfId="2" applyFont="1" applyFill="1" applyAlignment="1">
      <alignment horizontal="center" vertical="center" wrapText="1"/>
    </xf>
    <xf numFmtId="3" fontId="17" fillId="7" borderId="1" xfId="2" applyNumberFormat="1" applyFont="1" applyFill="1" applyAlignment="1">
      <alignment horizontal="center" vertical="center" wrapText="1"/>
    </xf>
    <xf numFmtId="0" fontId="18" fillId="0" borderId="1" xfId="2" applyFont="1" applyAlignment="1">
      <alignment vertical="top" wrapText="1"/>
    </xf>
    <xf numFmtId="3" fontId="18" fillId="0" borderId="1" xfId="2" applyNumberFormat="1" applyFont="1" applyAlignment="1">
      <alignment vertical="top" wrapText="1"/>
    </xf>
    <xf numFmtId="0" fontId="17" fillId="4" borderId="1" xfId="2" applyFont="1" applyFill="1" applyAlignment="1">
      <alignment horizontal="center" vertical="top" wrapText="1"/>
    </xf>
    <xf numFmtId="3" fontId="17" fillId="4" borderId="1" xfId="2" applyNumberFormat="1" applyFont="1" applyFill="1" applyAlignment="1">
      <alignment horizontal="center" vertical="top" wrapText="1"/>
    </xf>
    <xf numFmtId="0" fontId="17" fillId="10" borderId="1" xfId="2" applyFont="1" applyFill="1" applyAlignment="1">
      <alignment vertical="top" wrapText="1"/>
    </xf>
    <xf numFmtId="3" fontId="17" fillId="10" borderId="1" xfId="2" applyNumberFormat="1" applyFont="1" applyFill="1" applyAlignment="1">
      <alignment vertical="top" wrapText="1"/>
    </xf>
    <xf numFmtId="0" fontId="15" fillId="6" borderId="1" xfId="2" applyFont="1" applyFill="1" applyAlignment="1">
      <alignment horizontal="left" vertical="center"/>
    </xf>
    <xf numFmtId="0" fontId="16" fillId="7" borderId="1" xfId="2" applyFont="1" applyFill="1" applyAlignment="1">
      <alignment horizontal="left" vertical="center"/>
    </xf>
    <xf numFmtId="0" fontId="18" fillId="5" borderId="1" xfId="2" applyFont="1" applyFill="1" applyAlignment="1">
      <alignment vertical="top" wrapText="1"/>
    </xf>
    <xf numFmtId="165" fontId="10" fillId="0" borderId="1" xfId="1" applyNumberFormat="1" applyFont="1" applyBorder="1"/>
    <xf numFmtId="165" fontId="3" fillId="0" borderId="1" xfId="2" applyNumberFormat="1"/>
    <xf numFmtId="0" fontId="9" fillId="10" borderId="1" xfId="2" applyFont="1" applyFill="1" applyAlignment="1">
      <alignment vertical="top" wrapText="1"/>
    </xf>
    <xf numFmtId="0" fontId="11" fillId="10" borderId="1" xfId="2" applyFont="1" applyFill="1" applyAlignment="1">
      <alignment vertical="top" wrapText="1"/>
    </xf>
    <xf numFmtId="0" fontId="5" fillId="6" borderId="1" xfId="2" applyFont="1" applyFill="1" applyAlignment="1">
      <alignment horizontal="center" vertical="center" wrapText="1"/>
    </xf>
    <xf numFmtId="0" fontId="3" fillId="0" borderId="1" xfId="2" applyAlignment="1">
      <alignment wrapText="1"/>
    </xf>
    <xf numFmtId="3" fontId="3" fillId="0" borderId="1" xfId="2" applyNumberFormat="1"/>
    <xf numFmtId="0" fontId="19" fillId="0" borderId="0" xfId="0" applyFont="1" applyAlignment="1" applyProtection="1">
      <alignment wrapText="1"/>
      <protection locked="0"/>
    </xf>
    <xf numFmtId="0" fontId="20" fillId="0" borderId="0" xfId="0" applyFont="1" applyAlignment="1">
      <alignment horizontal="left" vertical="top"/>
    </xf>
    <xf numFmtId="0" fontId="19" fillId="0" borderId="0" xfId="0" applyFont="1"/>
    <xf numFmtId="0" fontId="23" fillId="14" borderId="7" xfId="0" applyFont="1" applyFill="1" applyBorder="1" applyAlignment="1">
      <alignment horizontal="center" vertical="center" wrapText="1"/>
    </xf>
    <xf numFmtId="0" fontId="23" fillId="14" borderId="9" xfId="0" applyFont="1" applyFill="1" applyBorder="1" applyAlignment="1">
      <alignment horizontal="center" vertical="center" wrapText="1"/>
    </xf>
    <xf numFmtId="0" fontId="23" fillId="14" borderId="10" xfId="0" applyFont="1" applyFill="1" applyBorder="1" applyAlignment="1">
      <alignment horizontal="center" vertical="center" wrapText="1"/>
    </xf>
    <xf numFmtId="0" fontId="23" fillId="14" borderId="11" xfId="0" applyFont="1" applyFill="1" applyBorder="1" applyAlignment="1">
      <alignment horizontal="center" vertical="center" wrapText="1"/>
    </xf>
    <xf numFmtId="0" fontId="23" fillId="14" borderId="12" xfId="0" applyFont="1" applyFill="1" applyBorder="1" applyAlignment="1">
      <alignment horizontal="center" vertical="center" wrapText="1"/>
    </xf>
    <xf numFmtId="0" fontId="23" fillId="14" borderId="13" xfId="0" applyFont="1" applyFill="1" applyBorder="1" applyAlignment="1">
      <alignment horizontal="center" vertical="center" wrapText="1"/>
    </xf>
    <xf numFmtId="0" fontId="23" fillId="14" borderId="14" xfId="0" applyFont="1" applyFill="1" applyBorder="1" applyAlignment="1">
      <alignment horizontal="center" vertical="center"/>
    </xf>
    <xf numFmtId="0" fontId="23" fillId="14" borderId="15" xfId="0" applyFont="1" applyFill="1" applyBorder="1" applyAlignment="1">
      <alignment horizontal="center" vertical="center"/>
    </xf>
    <xf numFmtId="0" fontId="24" fillId="0" borderId="17" xfId="0" applyFont="1" applyBorder="1" applyAlignment="1">
      <alignment horizontal="center" vertical="center"/>
    </xf>
    <xf numFmtId="0" fontId="24" fillId="0" borderId="18" xfId="0" applyFont="1" applyBorder="1" applyAlignment="1">
      <alignment horizontal="center" vertical="center"/>
    </xf>
    <xf numFmtId="0" fontId="26" fillId="0" borderId="20" xfId="0" applyFont="1" applyBorder="1" applyAlignment="1">
      <alignment horizontal="center" vertical="center"/>
    </xf>
    <xf numFmtId="0" fontId="24" fillId="0" borderId="20" xfId="0" applyFont="1" applyBorder="1" applyAlignment="1">
      <alignment horizontal="center" vertical="center"/>
    </xf>
    <xf numFmtId="0" fontId="24" fillId="0" borderId="21" xfId="0" applyFont="1" applyBorder="1" applyAlignment="1">
      <alignment horizontal="center" vertical="center"/>
    </xf>
    <xf numFmtId="0" fontId="27" fillId="15" borderId="20" xfId="0" applyFont="1" applyFill="1" applyBorder="1" applyAlignment="1">
      <alignment horizontal="left" vertical="center" wrapText="1"/>
    </xf>
    <xf numFmtId="3" fontId="7" fillId="0" borderId="20" xfId="0" applyNumberFormat="1" applyFont="1" applyBorder="1" applyAlignment="1">
      <alignment horizontal="right" vertical="center"/>
    </xf>
    <xf numFmtId="9" fontId="7" fillId="15" borderId="20" xfId="3" quotePrefix="1" applyFont="1" applyFill="1" applyBorder="1" applyAlignment="1">
      <alignment horizontal="right" vertical="center"/>
    </xf>
    <xf numFmtId="3" fontId="7" fillId="15" borderId="20" xfId="0" applyNumberFormat="1" applyFont="1" applyFill="1" applyBorder="1" applyAlignment="1">
      <alignment horizontal="right" vertical="center"/>
    </xf>
    <xf numFmtId="9" fontId="27" fillId="0" borderId="20" xfId="3" quotePrefix="1" applyFont="1" applyFill="1" applyBorder="1" applyAlignment="1">
      <alignment horizontal="right" vertical="center"/>
    </xf>
    <xf numFmtId="3" fontId="27" fillId="0" borderId="20" xfId="0" applyNumberFormat="1" applyFont="1" applyBorder="1" applyAlignment="1">
      <alignment horizontal="right" vertical="center"/>
    </xf>
    <xf numFmtId="167" fontId="27" fillId="0" borderId="21" xfId="3" quotePrefix="1" applyNumberFormat="1" applyFont="1" applyFill="1" applyBorder="1" applyAlignment="1">
      <alignment horizontal="right" vertical="center"/>
    </xf>
    <xf numFmtId="3" fontId="19" fillId="0" borderId="0" xfId="0" applyNumberFormat="1" applyFont="1"/>
    <xf numFmtId="0" fontId="28" fillId="15" borderId="20" xfId="0" applyFont="1" applyFill="1" applyBorder="1" applyAlignment="1">
      <alignment horizontal="left" vertical="center" wrapText="1"/>
    </xf>
    <xf numFmtId="3" fontId="29" fillId="0" borderId="20" xfId="0" applyNumberFormat="1" applyFont="1" applyBorder="1" applyAlignment="1">
      <alignment horizontal="right" vertical="center"/>
    </xf>
    <xf numFmtId="9" fontId="29" fillId="15" borderId="20" xfId="3" quotePrefix="1" applyFont="1" applyFill="1" applyBorder="1" applyAlignment="1">
      <alignment horizontal="right" vertical="center"/>
    </xf>
    <xf numFmtId="3" fontId="29" fillId="15" borderId="20" xfId="0" applyNumberFormat="1" applyFont="1" applyFill="1" applyBorder="1" applyAlignment="1">
      <alignment horizontal="right" vertical="center"/>
    </xf>
    <xf numFmtId="9" fontId="28" fillId="15" borderId="20" xfId="3" quotePrefix="1" applyFont="1" applyFill="1" applyBorder="1" applyAlignment="1">
      <alignment horizontal="right" vertical="center"/>
    </xf>
    <xf numFmtId="3" fontId="28" fillId="15" borderId="20" xfId="0" applyNumberFormat="1" applyFont="1" applyFill="1" applyBorder="1" applyAlignment="1">
      <alignment horizontal="right" vertical="center"/>
    </xf>
    <xf numFmtId="165" fontId="19" fillId="0" borderId="0" xfId="1" applyNumberFormat="1" applyFont="1"/>
    <xf numFmtId="0" fontId="28" fillId="11" borderId="20" xfId="0" applyFont="1" applyFill="1" applyBorder="1" applyAlignment="1">
      <alignment horizontal="left" vertical="center" wrapText="1"/>
    </xf>
    <xf numFmtId="3" fontId="28" fillId="0" borderId="20" xfId="0" applyNumberFormat="1" applyFont="1" applyBorder="1" applyAlignment="1">
      <alignment horizontal="right" vertical="center"/>
    </xf>
    <xf numFmtId="3" fontId="28" fillId="11" borderId="20" xfId="0" applyNumberFormat="1" applyFont="1" applyFill="1" applyBorder="1" applyAlignment="1">
      <alignment horizontal="right" vertical="center"/>
    </xf>
    <xf numFmtId="4" fontId="28" fillId="11" borderId="20" xfId="0" applyNumberFormat="1" applyFont="1" applyFill="1" applyBorder="1" applyAlignment="1">
      <alignment horizontal="right" vertical="center"/>
    </xf>
    <xf numFmtId="3" fontId="28" fillId="11" borderId="21" xfId="0" applyNumberFormat="1" applyFont="1" applyFill="1" applyBorder="1" applyAlignment="1">
      <alignment horizontal="right" vertical="center"/>
    </xf>
    <xf numFmtId="0" fontId="28" fillId="11" borderId="23" xfId="0" applyFont="1" applyFill="1" applyBorder="1" applyAlignment="1">
      <alignment horizontal="left" vertical="center" wrapText="1"/>
    </xf>
    <xf numFmtId="3" fontId="28" fillId="0" borderId="23" xfId="0" applyNumberFormat="1" applyFont="1" applyBorder="1" applyAlignment="1">
      <alignment horizontal="right" vertical="center"/>
    </xf>
    <xf numFmtId="3" fontId="28" fillId="11" borderId="23" xfId="0" applyNumberFormat="1" applyFont="1" applyFill="1" applyBorder="1" applyAlignment="1">
      <alignment horizontal="right" vertical="center"/>
    </xf>
    <xf numFmtId="4" fontId="28" fillId="11" borderId="23" xfId="0" applyNumberFormat="1" applyFont="1" applyFill="1" applyBorder="1" applyAlignment="1">
      <alignment horizontal="right" vertical="center"/>
    </xf>
    <xf numFmtId="3" fontId="28" fillId="11" borderId="24" xfId="0" applyNumberFormat="1" applyFont="1" applyFill="1" applyBorder="1" applyAlignment="1">
      <alignment horizontal="right" vertical="center"/>
    </xf>
    <xf numFmtId="0" fontId="24" fillId="0" borderId="26" xfId="0" applyFont="1" applyBorder="1" applyAlignment="1">
      <alignment horizontal="center" vertical="center"/>
    </xf>
    <xf numFmtId="0" fontId="24" fillId="0" borderId="27" xfId="0" applyFont="1" applyBorder="1" applyAlignment="1">
      <alignment horizontal="center" vertical="center"/>
    </xf>
    <xf numFmtId="0" fontId="27" fillId="11" borderId="20" xfId="0" applyFont="1" applyFill="1" applyBorder="1" applyAlignment="1">
      <alignment horizontal="left" vertical="center" wrapText="1"/>
    </xf>
    <xf numFmtId="9" fontId="27" fillId="11" borderId="20" xfId="3" quotePrefix="1" applyFont="1" applyFill="1" applyBorder="1" applyAlignment="1">
      <alignment horizontal="right" vertical="center"/>
    </xf>
    <xf numFmtId="3" fontId="7" fillId="11" borderId="20" xfId="0" applyNumberFormat="1" applyFont="1" applyFill="1" applyBorder="1" applyAlignment="1">
      <alignment horizontal="right" vertical="center"/>
    </xf>
    <xf numFmtId="165" fontId="19" fillId="0" borderId="0" xfId="0" applyNumberFormat="1" applyFont="1"/>
    <xf numFmtId="43" fontId="19" fillId="0" borderId="0" xfId="0" applyNumberFormat="1" applyFont="1"/>
    <xf numFmtId="165" fontId="29" fillId="0" borderId="20" xfId="1" applyNumberFormat="1" applyFont="1" applyFill="1" applyBorder="1" applyAlignment="1">
      <alignment horizontal="right" vertical="center"/>
    </xf>
    <xf numFmtId="9" fontId="29" fillId="11" borderId="20" xfId="3" quotePrefix="1" applyFont="1" applyFill="1" applyBorder="1" applyAlignment="1">
      <alignment horizontal="right" vertical="center"/>
    </xf>
    <xf numFmtId="3" fontId="29" fillId="11" borderId="20" xfId="0" applyNumberFormat="1" applyFont="1" applyFill="1" applyBorder="1" applyAlignment="1">
      <alignment horizontal="right" vertical="center"/>
    </xf>
    <xf numFmtId="9" fontId="28" fillId="0" borderId="20" xfId="3" applyFont="1" applyFill="1" applyBorder="1" applyAlignment="1">
      <alignment horizontal="right" vertical="center"/>
    </xf>
    <xf numFmtId="167" fontId="28" fillId="0" borderId="21" xfId="3" quotePrefix="1" applyNumberFormat="1" applyFont="1" applyFill="1" applyBorder="1" applyAlignment="1">
      <alignment horizontal="right" vertical="center"/>
    </xf>
    <xf numFmtId="3" fontId="7" fillId="11" borderId="20" xfId="0" quotePrefix="1" applyNumberFormat="1" applyFont="1" applyFill="1" applyBorder="1" applyAlignment="1">
      <alignment horizontal="right" vertical="center"/>
    </xf>
    <xf numFmtId="165" fontId="27" fillId="0" borderId="20" xfId="1" applyNumberFormat="1" applyFont="1" applyFill="1" applyBorder="1" applyAlignment="1">
      <alignment horizontal="right" vertical="center"/>
    </xf>
    <xf numFmtId="3" fontId="29" fillId="11" borderId="20" xfId="0" quotePrefix="1" applyNumberFormat="1" applyFont="1" applyFill="1" applyBorder="1" applyAlignment="1">
      <alignment horizontal="right" vertical="center"/>
    </xf>
    <xf numFmtId="9" fontId="28" fillId="0" borderId="20" xfId="3" quotePrefix="1" applyFont="1" applyFill="1" applyBorder="1" applyAlignment="1">
      <alignment horizontal="right" vertical="center"/>
    </xf>
    <xf numFmtId="3" fontId="27" fillId="11" borderId="20" xfId="0" applyNumberFormat="1" applyFont="1" applyFill="1" applyBorder="1" applyAlignment="1">
      <alignment horizontal="right" vertical="center"/>
    </xf>
    <xf numFmtId="3" fontId="27" fillId="0" borderId="20" xfId="0" quotePrefix="1" applyNumberFormat="1" applyFont="1" applyBorder="1" applyAlignment="1">
      <alignment horizontal="right" vertical="center"/>
    </xf>
    <xf numFmtId="167" fontId="27" fillId="0" borderId="21" xfId="3" applyNumberFormat="1" applyFont="1" applyFill="1" applyBorder="1" applyAlignment="1">
      <alignment horizontal="right" vertical="center"/>
    </xf>
    <xf numFmtId="167" fontId="28" fillId="11" borderId="21" xfId="3" quotePrefix="1" applyNumberFormat="1" applyFont="1" applyFill="1" applyBorder="1" applyAlignment="1">
      <alignment horizontal="right" vertical="center"/>
    </xf>
    <xf numFmtId="3" fontId="28" fillId="11" borderId="20" xfId="0" quotePrefix="1" applyNumberFormat="1" applyFont="1" applyFill="1" applyBorder="1" applyAlignment="1">
      <alignment horizontal="right" vertical="center"/>
    </xf>
    <xf numFmtId="9" fontId="28" fillId="11" borderId="21" xfId="3" applyFont="1" applyFill="1" applyBorder="1" applyAlignment="1">
      <alignment horizontal="right" vertical="center"/>
    </xf>
    <xf numFmtId="0" fontId="28" fillId="11" borderId="29" xfId="0" applyFont="1" applyFill="1" applyBorder="1" applyAlignment="1">
      <alignment horizontal="left" vertical="center" wrapText="1"/>
    </xf>
    <xf numFmtId="3" fontId="29" fillId="0" borderId="29" xfId="0" applyNumberFormat="1" applyFont="1" applyBorder="1" applyAlignment="1">
      <alignment horizontal="right" vertical="center"/>
    </xf>
    <xf numFmtId="3" fontId="29" fillId="11" borderId="29" xfId="0" applyNumberFormat="1" applyFont="1" applyFill="1" applyBorder="1" applyAlignment="1">
      <alignment horizontal="right" vertical="center"/>
    </xf>
    <xf numFmtId="3" fontId="28" fillId="11" borderId="29" xfId="0" applyNumberFormat="1" applyFont="1" applyFill="1" applyBorder="1" applyAlignment="1">
      <alignment horizontal="right" vertical="center"/>
    </xf>
    <xf numFmtId="9" fontId="28" fillId="11" borderId="30" xfId="3" applyFont="1" applyFill="1" applyBorder="1" applyAlignment="1">
      <alignment horizontal="right" vertical="center"/>
    </xf>
    <xf numFmtId="0" fontId="23" fillId="14" borderId="32" xfId="0" applyFont="1" applyFill="1" applyBorder="1" applyAlignment="1">
      <alignment horizontal="center" vertical="center"/>
    </xf>
    <xf numFmtId="0" fontId="29" fillId="14" borderId="32" xfId="0" applyFont="1" applyFill="1" applyBorder="1" applyAlignment="1">
      <alignment horizontal="center" vertical="center"/>
    </xf>
    <xf numFmtId="0" fontId="29" fillId="14" borderId="32" xfId="0" applyFont="1" applyFill="1" applyBorder="1" applyAlignment="1">
      <alignment horizontal="right" vertical="center"/>
    </xf>
    <xf numFmtId="3" fontId="29" fillId="14" borderId="32" xfId="0" applyNumberFormat="1" applyFont="1" applyFill="1" applyBorder="1" applyAlignment="1">
      <alignment horizontal="right" vertical="center"/>
    </xf>
    <xf numFmtId="0" fontId="29" fillId="14" borderId="33" xfId="0" applyFont="1" applyFill="1" applyBorder="1" applyAlignment="1">
      <alignment horizontal="right" vertical="center"/>
    </xf>
    <xf numFmtId="0" fontId="30" fillId="0" borderId="37" xfId="0" applyFont="1" applyBorder="1" applyAlignment="1">
      <alignment horizontal="left" vertical="center"/>
    </xf>
    <xf numFmtId="0" fontId="30" fillId="0" borderId="38" xfId="0" applyFont="1" applyBorder="1" applyAlignment="1">
      <alignment horizontal="left" vertical="center"/>
    </xf>
    <xf numFmtId="0" fontId="30" fillId="0" borderId="42" xfId="0" applyFont="1" applyBorder="1" applyAlignment="1">
      <alignment horizontal="left" vertical="center"/>
    </xf>
    <xf numFmtId="0" fontId="30" fillId="0" borderId="8" xfId="0" applyFont="1" applyBorder="1" applyAlignment="1">
      <alignment horizontal="left" vertical="center"/>
    </xf>
    <xf numFmtId="165" fontId="31" fillId="0" borderId="1" xfId="4" applyNumberFormat="1" applyFont="1" applyFill="1" applyBorder="1"/>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horizontal="center" vertical="center"/>
    </xf>
    <xf numFmtId="0" fontId="32" fillId="0" borderId="0" xfId="0" applyFont="1" applyAlignment="1">
      <alignment horizontal="center" vertical="center"/>
    </xf>
    <xf numFmtId="0" fontId="32" fillId="0" borderId="0" xfId="0" applyFont="1" applyAlignment="1">
      <alignment horizontal="left" vertical="center"/>
    </xf>
    <xf numFmtId="3" fontId="32" fillId="0" borderId="0" xfId="0" applyNumberFormat="1" applyFont="1" applyAlignment="1">
      <alignment horizontal="right" vertical="center"/>
    </xf>
    <xf numFmtId="0" fontId="33" fillId="11" borderId="1" xfId="5" applyFont="1" applyFill="1" applyAlignment="1">
      <alignment horizontal="left" vertical="center"/>
    </xf>
    <xf numFmtId="165" fontId="33" fillId="11" borderId="1" xfId="4" applyNumberFormat="1" applyFont="1" applyFill="1" applyBorder="1" applyAlignment="1">
      <alignment horizontal="right" vertical="center"/>
    </xf>
    <xf numFmtId="165" fontId="27" fillId="11" borderId="1" xfId="4" applyNumberFormat="1" applyFont="1" applyFill="1" applyBorder="1" applyAlignment="1">
      <alignment horizontal="right" vertical="center"/>
    </xf>
    <xf numFmtId="4" fontId="33" fillId="11" borderId="0" xfId="0" applyNumberFormat="1" applyFont="1" applyFill="1" applyAlignment="1">
      <alignment horizontal="right" vertical="center"/>
    </xf>
    <xf numFmtId="0" fontId="34" fillId="11" borderId="1" xfId="5" applyFont="1" applyFill="1" applyAlignment="1">
      <alignment horizontal="left" vertical="center" wrapText="1"/>
    </xf>
    <xf numFmtId="165" fontId="34" fillId="11" borderId="1" xfId="4" applyNumberFormat="1" applyFont="1" applyFill="1" applyBorder="1" applyAlignment="1">
      <alignment horizontal="right" vertical="center"/>
    </xf>
    <xf numFmtId="165" fontId="28" fillId="11" borderId="1" xfId="4" applyNumberFormat="1" applyFont="1" applyFill="1" applyBorder="1" applyAlignment="1">
      <alignment horizontal="right" vertical="center"/>
    </xf>
    <xf numFmtId="4" fontId="34" fillId="11" borderId="0" xfId="0" applyNumberFormat="1" applyFont="1" applyFill="1" applyAlignment="1">
      <alignment horizontal="right" vertical="center"/>
    </xf>
    <xf numFmtId="165" fontId="19" fillId="0" borderId="1" xfId="4" applyNumberFormat="1" applyFont="1" applyBorder="1"/>
    <xf numFmtId="0" fontId="35" fillId="0" borderId="0" xfId="0" applyFont="1" applyAlignment="1">
      <alignment horizontal="left" vertical="top"/>
    </xf>
    <xf numFmtId="0" fontId="36" fillId="0" borderId="0" xfId="0" applyFont="1" applyAlignment="1" applyProtection="1">
      <alignment wrapText="1"/>
      <protection locked="0"/>
    </xf>
    <xf numFmtId="0" fontId="37" fillId="0" borderId="0" xfId="0" applyFont="1" applyAlignment="1" applyProtection="1">
      <alignment wrapText="1"/>
      <protection locked="0"/>
    </xf>
    <xf numFmtId="0" fontId="35" fillId="0" borderId="0" xfId="0" applyFont="1" applyAlignment="1">
      <alignment vertical="center"/>
    </xf>
    <xf numFmtId="0" fontId="39" fillId="0" borderId="53"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4" xfId="0" applyFont="1" applyBorder="1" applyAlignment="1">
      <alignment horizontal="center" vertical="center"/>
    </xf>
    <xf numFmtId="0" fontId="39" fillId="0" borderId="58" xfId="0" applyFont="1" applyBorder="1" applyAlignment="1">
      <alignment vertical="center" wrapText="1"/>
    </xf>
    <xf numFmtId="0" fontId="39" fillId="0" borderId="59" xfId="0" applyFont="1" applyBorder="1" applyAlignment="1">
      <alignment vertical="center" wrapText="1"/>
    </xf>
    <xf numFmtId="0" fontId="39" fillId="0" borderId="59" xfId="0" applyFont="1" applyBorder="1" applyAlignment="1">
      <alignment vertical="center"/>
    </xf>
    <xf numFmtId="0" fontId="39" fillId="0" borderId="59" xfId="0" applyFont="1" applyBorder="1" applyAlignment="1">
      <alignment horizontal="center" vertical="center"/>
    </xf>
    <xf numFmtId="0" fontId="39" fillId="0" borderId="60" xfId="0" applyFont="1" applyBorder="1" applyAlignment="1">
      <alignment horizontal="center" vertical="center"/>
    </xf>
    <xf numFmtId="0" fontId="39" fillId="0" borderId="61" xfId="0" applyFont="1" applyBorder="1" applyAlignment="1">
      <alignment vertical="center" wrapText="1"/>
    </xf>
    <xf numFmtId="0" fontId="39" fillId="0" borderId="62" xfId="0" applyFont="1" applyBorder="1" applyAlignment="1">
      <alignment vertical="center" wrapText="1"/>
    </xf>
    <xf numFmtId="0" fontId="39" fillId="0" borderId="62" xfId="0" applyFont="1" applyBorder="1" applyAlignment="1">
      <alignment vertical="center"/>
    </xf>
    <xf numFmtId="0" fontId="39" fillId="0" borderId="62" xfId="0" applyFont="1" applyBorder="1" applyAlignment="1">
      <alignment horizontal="center" vertical="center" wrapText="1"/>
    </xf>
    <xf numFmtId="0" fontId="39" fillId="0" borderId="63" xfId="0" applyFont="1" applyBorder="1" applyAlignment="1">
      <alignment horizontal="center" vertical="center" wrapText="1"/>
    </xf>
    <xf numFmtId="49" fontId="40" fillId="0" borderId="64" xfId="0" applyNumberFormat="1" applyFont="1" applyBorder="1" applyAlignment="1">
      <alignment horizontal="center" vertical="center"/>
    </xf>
    <xf numFmtId="0" fontId="40" fillId="0" borderId="65" xfId="0" applyFont="1" applyBorder="1" applyAlignment="1">
      <alignment horizontal="center" vertical="center"/>
    </xf>
    <xf numFmtId="0" fontId="40" fillId="0" borderId="65" xfId="0" applyFont="1" applyBorder="1" applyAlignment="1">
      <alignment horizontal="left" vertical="center" wrapText="1"/>
    </xf>
    <xf numFmtId="0" fontId="40" fillId="0" borderId="65" xfId="0" applyFont="1" applyBorder="1" applyAlignment="1">
      <alignment horizontal="left" vertical="center"/>
    </xf>
    <xf numFmtId="3" fontId="40" fillId="0" borderId="65" xfId="0" applyNumberFormat="1" applyFont="1" applyBorder="1" applyAlignment="1">
      <alignment horizontal="right" vertical="center"/>
    </xf>
    <xf numFmtId="3" fontId="40" fillId="0" borderId="66" xfId="0" applyNumberFormat="1" applyFont="1" applyBorder="1" applyAlignment="1">
      <alignment horizontal="right" vertical="center"/>
    </xf>
    <xf numFmtId="0" fontId="40" fillId="0" borderId="58" xfId="0" applyFont="1" applyBorder="1" applyAlignment="1">
      <alignment horizontal="center" vertical="center"/>
    </xf>
    <xf numFmtId="0" fontId="40" fillId="0" borderId="59" xfId="0" applyFont="1" applyBorder="1" applyAlignment="1">
      <alignment horizontal="center" vertical="center"/>
    </xf>
    <xf numFmtId="0" fontId="40" fillId="0" borderId="59" xfId="0" applyFont="1" applyBorder="1" applyAlignment="1">
      <alignment horizontal="left" vertical="center" wrapText="1"/>
    </xf>
    <xf numFmtId="0" fontId="40" fillId="0" borderId="59" xfId="0" applyFont="1" applyBorder="1" applyAlignment="1">
      <alignment horizontal="left" vertical="center"/>
    </xf>
    <xf numFmtId="3" fontId="40" fillId="0" borderId="59" xfId="0" applyNumberFormat="1" applyFont="1" applyBorder="1" applyAlignment="1">
      <alignment horizontal="right" vertical="center"/>
    </xf>
    <xf numFmtId="3" fontId="40" fillId="0" borderId="60" xfId="0" applyNumberFormat="1" applyFont="1" applyBorder="1" applyAlignment="1">
      <alignment horizontal="right" vertical="center"/>
    </xf>
    <xf numFmtId="0" fontId="40" fillId="15" borderId="59" xfId="0" applyFont="1" applyFill="1" applyBorder="1" applyAlignment="1">
      <alignment horizontal="center" vertical="center"/>
    </xf>
    <xf numFmtId="0" fontId="40" fillId="15" borderId="59" xfId="0" applyFont="1" applyFill="1" applyBorder="1" applyAlignment="1">
      <alignment horizontal="left" vertical="center" wrapText="1"/>
    </xf>
    <xf numFmtId="0" fontId="40" fillId="15" borderId="59" xfId="0" applyFont="1" applyFill="1" applyBorder="1" applyAlignment="1">
      <alignment horizontal="left" vertical="center"/>
    </xf>
    <xf numFmtId="3" fontId="40" fillId="15" borderId="59" xfId="0" applyNumberFormat="1" applyFont="1" applyFill="1" applyBorder="1" applyAlignment="1">
      <alignment horizontal="right" vertical="center"/>
    </xf>
    <xf numFmtId="0" fontId="41" fillId="0" borderId="58" xfId="0" applyFont="1" applyBorder="1" applyAlignment="1">
      <alignment horizontal="center" vertical="center"/>
    </xf>
    <xf numFmtId="0" fontId="41" fillId="0" borderId="59" xfId="0" applyFont="1" applyBorder="1" applyAlignment="1">
      <alignment horizontal="center" vertical="center"/>
    </xf>
    <xf numFmtId="0" fontId="41" fillId="0" borderId="59" xfId="0" applyFont="1" applyBorder="1" applyAlignment="1">
      <alignment horizontal="left" vertical="center" wrapText="1"/>
    </xf>
    <xf numFmtId="0" fontId="41" fillId="0" borderId="59" xfId="0" applyFont="1" applyBorder="1" applyAlignment="1">
      <alignment horizontal="left" vertical="center"/>
    </xf>
    <xf numFmtId="3" fontId="41" fillId="0" borderId="59" xfId="0" applyNumberFormat="1" applyFont="1" applyBorder="1" applyAlignment="1">
      <alignment horizontal="right" vertical="center"/>
    </xf>
    <xf numFmtId="3" fontId="41" fillId="0" borderId="60" xfId="0" applyNumberFormat="1" applyFont="1" applyBorder="1" applyAlignment="1">
      <alignment horizontal="right" vertical="center"/>
    </xf>
    <xf numFmtId="0" fontId="41" fillId="15" borderId="59" xfId="0" applyFont="1" applyFill="1" applyBorder="1" applyAlignment="1">
      <alignment horizontal="left" vertical="center"/>
    </xf>
    <xf numFmtId="3" fontId="41" fillId="15" borderId="60" xfId="0" applyNumberFormat="1" applyFont="1" applyFill="1" applyBorder="1" applyAlignment="1">
      <alignment horizontal="right" vertical="center"/>
    </xf>
    <xf numFmtId="3" fontId="40" fillId="15" borderId="60" xfId="0" applyNumberFormat="1" applyFont="1" applyFill="1" applyBorder="1" applyAlignment="1">
      <alignment horizontal="right" vertical="center"/>
    </xf>
    <xf numFmtId="3" fontId="40" fillId="0" borderId="59" xfId="0" quotePrefix="1" applyNumberFormat="1" applyFont="1" applyBorder="1" applyAlignment="1">
      <alignment horizontal="right" vertical="center"/>
    </xf>
    <xf numFmtId="3" fontId="40" fillId="0" borderId="60" xfId="0" quotePrefix="1" applyNumberFormat="1" applyFont="1" applyBorder="1" applyAlignment="1">
      <alignment horizontal="right" vertical="center"/>
    </xf>
    <xf numFmtId="0" fontId="40" fillId="0" borderId="61" xfId="0" applyFont="1" applyBorder="1" applyAlignment="1">
      <alignment horizontal="center" vertical="center"/>
    </xf>
    <xf numFmtId="0" fontId="40" fillId="0" borderId="62" xfId="0" applyFont="1" applyBorder="1" applyAlignment="1">
      <alignment horizontal="center" vertical="center"/>
    </xf>
    <xf numFmtId="0" fontId="41" fillId="0" borderId="62" xfId="0" applyFont="1" applyBorder="1" applyAlignment="1">
      <alignment horizontal="left" vertical="center" wrapText="1"/>
    </xf>
    <xf numFmtId="0" fontId="41" fillId="0" borderId="62" xfId="0" applyFont="1" applyBorder="1" applyAlignment="1">
      <alignment horizontal="center" vertical="center"/>
    </xf>
    <xf numFmtId="0" fontId="41" fillId="0" borderId="62" xfId="0" applyFont="1" applyBorder="1" applyAlignment="1">
      <alignment horizontal="left" vertical="center"/>
    </xf>
    <xf numFmtId="3" fontId="41" fillId="0" borderId="62" xfId="0" applyNumberFormat="1" applyFont="1" applyBorder="1" applyAlignment="1">
      <alignment horizontal="right" vertical="center"/>
    </xf>
    <xf numFmtId="3" fontId="41" fillId="0" borderId="63" xfId="0" applyNumberFormat="1" applyFont="1" applyBorder="1" applyAlignment="1">
      <alignment horizontal="right" vertical="center"/>
    </xf>
    <xf numFmtId="0" fontId="20" fillId="0" borderId="0" xfId="0" applyFont="1" applyAlignment="1">
      <alignment vertical="top"/>
    </xf>
    <xf numFmtId="165" fontId="19" fillId="0" borderId="1" xfId="4" applyNumberFormat="1" applyFont="1"/>
    <xf numFmtId="168" fontId="35" fillId="0" borderId="0" xfId="0" applyNumberFormat="1" applyFont="1" applyAlignment="1">
      <alignment horizontal="left" vertical="top"/>
    </xf>
    <xf numFmtId="168" fontId="38" fillId="0" borderId="1" xfId="6" applyNumberFormat="1" applyFont="1" applyAlignment="1">
      <alignment horizontal="left" vertical="top"/>
    </xf>
    <xf numFmtId="168" fontId="35" fillId="0" borderId="1" xfId="6" applyNumberFormat="1" applyFont="1" applyAlignment="1">
      <alignment vertical="center"/>
    </xf>
    <xf numFmtId="168" fontId="39" fillId="0" borderId="67" xfId="6" applyNumberFormat="1" applyFont="1" applyBorder="1" applyAlignment="1">
      <alignment horizontal="center" vertical="center" wrapText="1"/>
    </xf>
    <xf numFmtId="168" fontId="40" fillId="0" borderId="68" xfId="6" applyNumberFormat="1" applyFont="1" applyBorder="1" applyAlignment="1">
      <alignment horizontal="center" vertical="center"/>
    </xf>
    <xf numFmtId="168" fontId="40" fillId="0" borderId="69" xfId="6" applyNumberFormat="1" applyFont="1" applyBorder="1" applyAlignment="1">
      <alignment horizontal="center" vertical="center"/>
    </xf>
    <xf numFmtId="168" fontId="40" fillId="16" borderId="69" xfId="6" applyNumberFormat="1" applyFont="1" applyFill="1" applyBorder="1" applyAlignment="1">
      <alignment horizontal="center" vertical="center"/>
    </xf>
    <xf numFmtId="168" fontId="41" fillId="0" borderId="69" xfId="6" applyNumberFormat="1" applyFont="1" applyBorder="1" applyAlignment="1">
      <alignment horizontal="center" vertical="center"/>
    </xf>
    <xf numFmtId="168" fontId="41" fillId="0" borderId="70" xfId="6" applyNumberFormat="1" applyFont="1" applyBorder="1" applyAlignment="1">
      <alignment horizontal="center" vertical="center"/>
    </xf>
    <xf numFmtId="0" fontId="19" fillId="0" borderId="1" xfId="6" applyFont="1" applyAlignment="1" applyProtection="1">
      <alignment wrapText="1"/>
      <protection locked="0"/>
    </xf>
    <xf numFmtId="0" fontId="19" fillId="0" borderId="1" xfId="6" applyFont="1" applyAlignment="1" applyProtection="1">
      <alignment horizontal="left" wrapText="1"/>
      <protection locked="0"/>
    </xf>
    <xf numFmtId="165" fontId="19" fillId="0" borderId="1" xfId="4" applyNumberFormat="1" applyFont="1" applyFill="1" applyBorder="1" applyAlignment="1" applyProtection="1">
      <alignment wrapText="1"/>
      <protection locked="0"/>
    </xf>
    <xf numFmtId="165" fontId="1" fillId="0" borderId="1" xfId="4" applyNumberFormat="1" applyFill="1" applyBorder="1" applyAlignment="1">
      <alignment horizontal="right"/>
    </xf>
    <xf numFmtId="165" fontId="19" fillId="0" borderId="1" xfId="4" applyNumberFormat="1" applyFont="1" applyFill="1" applyBorder="1" applyAlignment="1" applyProtection="1">
      <alignment horizontal="right" wrapText="1"/>
      <protection locked="0"/>
    </xf>
    <xf numFmtId="0" fontId="42" fillId="0" borderId="1" xfId="6" applyFont="1" applyAlignment="1">
      <alignment horizontal="center" vertical="top"/>
    </xf>
    <xf numFmtId="0" fontId="42" fillId="0" borderId="1" xfId="6" applyFont="1" applyAlignment="1">
      <alignment vertical="top" wrapText="1"/>
    </xf>
    <xf numFmtId="0" fontId="42" fillId="0" borderId="1" xfId="6" applyFont="1" applyAlignment="1">
      <alignment vertical="top"/>
    </xf>
    <xf numFmtId="0" fontId="42" fillId="0" borderId="1" xfId="6" applyFont="1" applyAlignment="1">
      <alignment horizontal="right" vertical="top"/>
    </xf>
    <xf numFmtId="0" fontId="43" fillId="0" borderId="1" xfId="6" applyFont="1" applyAlignment="1">
      <alignment vertical="center"/>
    </xf>
    <xf numFmtId="0" fontId="43" fillId="0" borderId="1" xfId="6" applyFont="1" applyAlignment="1">
      <alignment horizontal="left" vertical="center" wrapText="1"/>
    </xf>
    <xf numFmtId="165" fontId="43" fillId="0" borderId="1" xfId="4" applyNumberFormat="1" applyFont="1" applyFill="1" applyBorder="1" applyAlignment="1">
      <alignment vertical="center"/>
    </xf>
    <xf numFmtId="165" fontId="43" fillId="0" borderId="1" xfId="4" applyNumberFormat="1" applyFont="1" applyFill="1" applyBorder="1" applyAlignment="1">
      <alignment horizontal="right" vertical="center"/>
    </xf>
    <xf numFmtId="0" fontId="44" fillId="0" borderId="71" xfId="7" applyFont="1" applyBorder="1" applyAlignment="1">
      <alignment horizontal="center" vertical="center" wrapText="1"/>
    </xf>
    <xf numFmtId="0" fontId="39" fillId="0" borderId="71" xfId="6" applyFont="1" applyBorder="1" applyAlignment="1">
      <alignment horizontal="center" vertical="center" wrapText="1"/>
    </xf>
    <xf numFmtId="165" fontId="39" fillId="0" borderId="71" xfId="4" applyNumberFormat="1" applyFont="1" applyFill="1" applyBorder="1" applyAlignment="1">
      <alignment horizontal="center" vertical="center" wrapText="1"/>
    </xf>
    <xf numFmtId="165" fontId="39" fillId="0" borderId="71" xfId="4" applyNumberFormat="1" applyFont="1" applyFill="1" applyBorder="1" applyAlignment="1">
      <alignment horizontal="center" vertical="center"/>
    </xf>
    <xf numFmtId="165" fontId="39" fillId="0" borderId="72" xfId="4" applyNumberFormat="1" applyFont="1" applyFill="1" applyBorder="1" applyAlignment="1">
      <alignment horizontal="center" vertical="center"/>
    </xf>
    <xf numFmtId="0" fontId="40" fillId="0" borderId="73" xfId="6" applyFont="1" applyBorder="1" applyAlignment="1">
      <alignment horizontal="center" vertical="center"/>
    </xf>
    <xf numFmtId="0" fontId="40" fillId="0" borderId="73" xfId="6" applyFont="1" applyBorder="1" applyAlignment="1">
      <alignment horizontal="left" vertical="center" wrapText="1"/>
    </xf>
    <xf numFmtId="165" fontId="40" fillId="0" borderId="73" xfId="4" applyNumberFormat="1" applyFont="1" applyFill="1" applyBorder="1" applyAlignment="1">
      <alignment horizontal="left" vertical="center"/>
    </xf>
    <xf numFmtId="165" fontId="40" fillId="0" borderId="73" xfId="4" applyNumberFormat="1" applyFont="1" applyFill="1" applyBorder="1" applyAlignment="1">
      <alignment horizontal="right" vertical="center"/>
    </xf>
    <xf numFmtId="165" fontId="41" fillId="0" borderId="74" xfId="4" applyNumberFormat="1" applyFont="1" applyFill="1" applyBorder="1" applyAlignment="1">
      <alignment horizontal="right" vertical="center"/>
    </xf>
    <xf numFmtId="0" fontId="40" fillId="0" borderId="75" xfId="6" applyFont="1" applyBorder="1" applyAlignment="1">
      <alignment horizontal="center" vertical="center"/>
    </xf>
    <xf numFmtId="0" fontId="40" fillId="0" borderId="75" xfId="6" applyFont="1" applyBorder="1" applyAlignment="1">
      <alignment horizontal="left" vertical="center" wrapText="1"/>
    </xf>
    <xf numFmtId="165" fontId="40" fillId="0" borderId="75" xfId="4" applyNumberFormat="1" applyFont="1" applyFill="1" applyBorder="1" applyAlignment="1">
      <alignment horizontal="left" vertical="center"/>
    </xf>
    <xf numFmtId="165" fontId="40" fillId="0" borderId="75" xfId="4" applyNumberFormat="1" applyFont="1" applyFill="1" applyBorder="1" applyAlignment="1">
      <alignment horizontal="right" vertical="center"/>
    </xf>
    <xf numFmtId="165" fontId="41" fillId="0" borderId="76" xfId="4" applyNumberFormat="1" applyFont="1" applyFill="1" applyBorder="1" applyAlignment="1">
      <alignment horizontal="right" vertical="center"/>
    </xf>
    <xf numFmtId="167" fontId="41" fillId="0" borderId="75" xfId="3" applyNumberFormat="1" applyFont="1" applyFill="1" applyBorder="1" applyAlignment="1">
      <alignment horizontal="right" vertical="center"/>
    </xf>
    <xf numFmtId="167" fontId="41" fillId="0" borderId="76" xfId="3" applyNumberFormat="1" applyFont="1" applyFill="1" applyBorder="1" applyAlignment="1">
      <alignment horizontal="right" vertical="center"/>
    </xf>
    <xf numFmtId="0" fontId="40" fillId="16" borderId="75" xfId="6" applyFont="1" applyFill="1" applyBorder="1" applyAlignment="1">
      <alignment horizontal="center" vertical="center"/>
    </xf>
    <xf numFmtId="0" fontId="40" fillId="16" borderId="75" xfId="6" applyFont="1" applyFill="1" applyBorder="1" applyAlignment="1">
      <alignment horizontal="left" vertical="center" wrapText="1"/>
    </xf>
    <xf numFmtId="165" fontId="40" fillId="16" borderId="75" xfId="4" applyNumberFormat="1" applyFont="1" applyFill="1" applyBorder="1" applyAlignment="1">
      <alignment horizontal="left" vertical="center"/>
    </xf>
    <xf numFmtId="165" fontId="40" fillId="16" borderId="75" xfId="4" applyNumberFormat="1" applyFont="1" applyFill="1" applyBorder="1" applyAlignment="1">
      <alignment horizontal="right" vertical="center"/>
    </xf>
    <xf numFmtId="165" fontId="41" fillId="16" borderId="76" xfId="4" applyNumberFormat="1" applyFont="1" applyFill="1" applyBorder="1" applyAlignment="1">
      <alignment horizontal="right" vertical="center"/>
    </xf>
    <xf numFmtId="165" fontId="41" fillId="0" borderId="75" xfId="4" applyNumberFormat="1" applyFont="1" applyFill="1" applyBorder="1" applyAlignment="1">
      <alignment horizontal="right" vertical="center"/>
    </xf>
    <xf numFmtId="165" fontId="45" fillId="0" borderId="75" xfId="4" applyNumberFormat="1" applyFont="1" applyBorder="1" applyAlignment="1">
      <alignment horizontal="right"/>
    </xf>
    <xf numFmtId="167" fontId="40" fillId="0" borderId="75" xfId="3" applyNumberFormat="1" applyFont="1" applyFill="1" applyBorder="1" applyAlignment="1">
      <alignment horizontal="right" vertical="center"/>
    </xf>
    <xf numFmtId="167" fontId="40" fillId="16" borderId="75" xfId="3" applyNumberFormat="1" applyFont="1" applyFill="1" applyBorder="1" applyAlignment="1">
      <alignment horizontal="right" vertical="center"/>
    </xf>
    <xf numFmtId="167" fontId="41" fillId="16" borderId="75" xfId="3" applyNumberFormat="1" applyFont="1" applyFill="1" applyBorder="1" applyAlignment="1">
      <alignment horizontal="right" vertical="center"/>
    </xf>
    <xf numFmtId="165" fontId="41" fillId="16" borderId="75" xfId="4" applyNumberFormat="1" applyFont="1" applyFill="1" applyBorder="1" applyAlignment="1">
      <alignment horizontal="right" vertical="center"/>
    </xf>
    <xf numFmtId="0" fontId="46" fillId="0" borderId="75" xfId="6" applyFont="1" applyBorder="1" applyAlignment="1">
      <alignment horizontal="center" vertical="center"/>
    </xf>
    <xf numFmtId="165" fontId="47" fillId="0" borderId="76" xfId="4" applyNumberFormat="1" applyFont="1" applyFill="1" applyBorder="1" applyAlignment="1">
      <alignment horizontal="right" vertical="center"/>
    </xf>
    <xf numFmtId="9" fontId="47" fillId="0" borderId="76" xfId="3" applyFont="1" applyFill="1" applyBorder="1" applyAlignment="1">
      <alignment horizontal="right" vertical="center"/>
    </xf>
    <xf numFmtId="0" fontId="41" fillId="0" borderId="75" xfId="6" applyFont="1" applyBorder="1" applyAlignment="1">
      <alignment horizontal="center" vertical="center"/>
    </xf>
    <xf numFmtId="0" fontId="41" fillId="0" borderId="75" xfId="6" applyFont="1" applyBorder="1" applyAlignment="1">
      <alignment horizontal="left" vertical="center" wrapText="1"/>
    </xf>
    <xf numFmtId="165" fontId="41" fillId="0" borderId="75" xfId="4" applyNumberFormat="1" applyFont="1" applyFill="1" applyBorder="1" applyAlignment="1">
      <alignment horizontal="left" vertical="center"/>
    </xf>
    <xf numFmtId="165" fontId="47" fillId="0" borderId="75" xfId="4" applyNumberFormat="1" applyFont="1" applyFill="1" applyBorder="1" applyAlignment="1">
      <alignment horizontal="right" vertical="center"/>
    </xf>
    <xf numFmtId="3" fontId="47" fillId="11" borderId="75" xfId="0" applyNumberFormat="1" applyFont="1" applyFill="1" applyBorder="1" applyAlignment="1">
      <alignment horizontal="right" vertical="center"/>
    </xf>
    <xf numFmtId="0" fontId="41" fillId="0" borderId="77" xfId="6" applyFont="1" applyBorder="1" applyAlignment="1">
      <alignment horizontal="center" vertical="center"/>
    </xf>
    <xf numFmtId="0" fontId="41" fillId="0" borderId="77" xfId="6" applyFont="1" applyBorder="1" applyAlignment="1">
      <alignment horizontal="left" vertical="center" wrapText="1"/>
    </xf>
    <xf numFmtId="165" fontId="41" fillId="0" borderId="77" xfId="4" applyNumberFormat="1" applyFont="1" applyFill="1" applyBorder="1" applyAlignment="1">
      <alignment horizontal="left" vertical="center"/>
    </xf>
    <xf numFmtId="165" fontId="41" fillId="0" borderId="77" xfId="4" applyNumberFormat="1" applyFont="1" applyFill="1" applyBorder="1" applyAlignment="1">
      <alignment horizontal="right" vertical="center"/>
    </xf>
    <xf numFmtId="165" fontId="41" fillId="0" borderId="78" xfId="4" applyNumberFormat="1" applyFont="1" applyFill="1" applyBorder="1" applyAlignment="1">
      <alignment horizontal="right" vertical="center"/>
    </xf>
    <xf numFmtId="0" fontId="4" fillId="13" borderId="1" xfId="2" applyFont="1" applyFill="1" applyAlignment="1">
      <alignment horizontal="center"/>
    </xf>
    <xf numFmtId="0" fontId="9" fillId="0" borderId="0" xfId="0" applyFont="1" applyAlignment="1">
      <alignment horizontal="center" vertical="center"/>
    </xf>
    <xf numFmtId="3" fontId="32" fillId="0" borderId="0" xfId="0" applyNumberFormat="1" applyFont="1" applyAlignment="1">
      <alignment horizontal="right" vertical="center"/>
    </xf>
    <xf numFmtId="0" fontId="20" fillId="0" borderId="0" xfId="0" applyFont="1" applyAlignment="1">
      <alignment horizontal="left" vertical="top"/>
    </xf>
    <xf numFmtId="0" fontId="30" fillId="0" borderId="34" xfId="0" applyFont="1" applyBorder="1" applyAlignment="1">
      <alignment horizontal="center" vertical="center"/>
    </xf>
    <xf numFmtId="0" fontId="30" fillId="0" borderId="35" xfId="0" applyFont="1" applyBorder="1" applyAlignment="1">
      <alignment horizontal="center" vertical="center"/>
    </xf>
    <xf numFmtId="0" fontId="30" fillId="0" borderId="36" xfId="0" applyFont="1" applyBorder="1" applyAlignment="1">
      <alignment horizontal="center" vertical="center"/>
    </xf>
    <xf numFmtId="0" fontId="30" fillId="0" borderId="40" xfId="0" applyFont="1" applyBorder="1" applyAlignment="1">
      <alignment horizontal="center" vertical="center"/>
    </xf>
    <xf numFmtId="0" fontId="30" fillId="0" borderId="0" xfId="0" applyFont="1" applyAlignment="1">
      <alignment horizontal="center" vertical="center"/>
    </xf>
    <xf numFmtId="0" fontId="30" fillId="0" borderId="41" xfId="0" applyFont="1" applyBorder="1" applyAlignment="1">
      <alignment horizontal="center" vertical="center"/>
    </xf>
    <xf numFmtId="0" fontId="30" fillId="0" borderId="46" xfId="0" applyFont="1" applyBorder="1" applyAlignment="1">
      <alignment horizontal="center" vertical="center"/>
    </xf>
    <xf numFmtId="0" fontId="30" fillId="0" borderId="47" xfId="0" applyFont="1" applyBorder="1" applyAlignment="1">
      <alignment horizontal="center" vertical="center"/>
    </xf>
    <xf numFmtId="0" fontId="30" fillId="0" borderId="48" xfId="0" applyFont="1" applyBorder="1" applyAlignment="1">
      <alignment horizontal="center" vertical="center"/>
    </xf>
    <xf numFmtId="0" fontId="30" fillId="0" borderId="38" xfId="0" applyFont="1" applyBorder="1" applyAlignment="1">
      <alignment horizontal="center" vertical="center"/>
    </xf>
    <xf numFmtId="0" fontId="30" fillId="0" borderId="39" xfId="0" applyFont="1" applyBorder="1" applyAlignment="1">
      <alignment horizontal="center" vertical="center"/>
    </xf>
    <xf numFmtId="0" fontId="30" fillId="0" borderId="8" xfId="0" applyFont="1" applyBorder="1" applyAlignment="1">
      <alignment horizontal="left" vertical="center"/>
    </xf>
    <xf numFmtId="0" fontId="30" fillId="0" borderId="43" xfId="0" applyFont="1" applyBorder="1" applyAlignment="1">
      <alignment horizontal="left" vertical="center"/>
    </xf>
    <xf numFmtId="0" fontId="30" fillId="0" borderId="44" xfId="0" applyFont="1" applyBorder="1" applyAlignment="1">
      <alignment horizontal="left" vertical="center"/>
    </xf>
    <xf numFmtId="0" fontId="30" fillId="0" borderId="49" xfId="0" applyFont="1" applyBorder="1" applyAlignment="1">
      <alignment horizontal="left" vertical="center"/>
    </xf>
    <xf numFmtId="0" fontId="30" fillId="0" borderId="45" xfId="0" applyFont="1" applyBorder="1" applyAlignment="1">
      <alignment horizontal="left" vertical="center"/>
    </xf>
    <xf numFmtId="0" fontId="30" fillId="0" borderId="50" xfId="0" applyFont="1" applyBorder="1" applyAlignment="1">
      <alignment horizontal="left" vertical="center"/>
    </xf>
    <xf numFmtId="0" fontId="30" fillId="0" borderId="8" xfId="0" applyFont="1" applyBorder="1" applyAlignment="1">
      <alignment horizontal="center" vertical="center"/>
    </xf>
    <xf numFmtId="0" fontId="30" fillId="0" borderId="43" xfId="0" applyFont="1" applyBorder="1" applyAlignment="1">
      <alignment horizontal="center" vertical="center"/>
    </xf>
    <xf numFmtId="0" fontId="30" fillId="0" borderId="51" xfId="0" applyFont="1" applyBorder="1" applyAlignment="1">
      <alignment horizontal="center" vertical="center"/>
    </xf>
    <xf numFmtId="0" fontId="30" fillId="0" borderId="52" xfId="0" applyFont="1" applyBorder="1" applyAlignment="1">
      <alignment horizontal="center" vertical="center"/>
    </xf>
    <xf numFmtId="0" fontId="27" fillId="11" borderId="19" xfId="0" applyFont="1" applyFill="1" applyBorder="1" applyAlignment="1">
      <alignment horizontal="center" vertical="center"/>
    </xf>
    <xf numFmtId="0" fontId="27" fillId="11" borderId="20" xfId="0" applyFont="1" applyFill="1" applyBorder="1" applyAlignment="1">
      <alignment horizontal="center" vertical="center"/>
    </xf>
    <xf numFmtId="0" fontId="27" fillId="11" borderId="28" xfId="0" applyFont="1" applyFill="1" applyBorder="1" applyAlignment="1">
      <alignment horizontal="center" vertical="center"/>
    </xf>
    <xf numFmtId="0" fontId="27" fillId="11" borderId="29" xfId="0" applyFont="1" applyFill="1" applyBorder="1" applyAlignment="1">
      <alignment horizontal="center" vertical="center"/>
    </xf>
    <xf numFmtId="0" fontId="27" fillId="14" borderId="31" xfId="0" applyFont="1" applyFill="1" applyBorder="1" applyAlignment="1">
      <alignment horizontal="left" vertical="top"/>
    </xf>
    <xf numFmtId="0" fontId="27" fillId="0" borderId="19" xfId="0" applyFont="1" applyBorder="1" applyAlignment="1">
      <alignment horizontal="center" vertical="center"/>
    </xf>
    <xf numFmtId="0" fontId="27" fillId="0" borderId="20" xfId="0" applyFont="1" applyBorder="1" applyAlignment="1">
      <alignment horizontal="center" vertical="center"/>
    </xf>
    <xf numFmtId="0" fontId="27" fillId="0" borderId="22" xfId="0" applyFont="1" applyBorder="1" applyAlignment="1">
      <alignment horizontal="center" vertical="center"/>
    </xf>
    <xf numFmtId="0" fontId="27" fillId="0" borderId="23" xfId="0" applyFont="1" applyBorder="1" applyAlignment="1">
      <alignment horizontal="center" vertical="center"/>
    </xf>
    <xf numFmtId="0" fontId="24" fillId="0" borderId="25" xfId="0" applyFont="1" applyBorder="1" applyAlignment="1">
      <alignment horizontal="center" vertical="center"/>
    </xf>
    <xf numFmtId="0" fontId="24" fillId="0" borderId="26" xfId="0" applyFont="1" applyBorder="1" applyAlignment="1">
      <alignment horizontal="center" vertical="center"/>
    </xf>
    <xf numFmtId="0" fontId="26" fillId="0" borderId="19" xfId="0" applyFont="1" applyBorder="1" applyAlignment="1">
      <alignment horizontal="center" vertical="center"/>
    </xf>
    <xf numFmtId="0" fontId="26" fillId="0" borderId="20" xfId="0" applyFont="1" applyBorder="1" applyAlignment="1">
      <alignment horizontal="center" vertical="center"/>
    </xf>
    <xf numFmtId="0" fontId="27" fillId="15" borderId="19" xfId="0" applyFont="1" applyFill="1" applyBorder="1" applyAlignment="1">
      <alignment horizontal="center" vertical="center"/>
    </xf>
    <xf numFmtId="0" fontId="27" fillId="15" borderId="20" xfId="0" applyFont="1" applyFill="1" applyBorder="1" applyAlignment="1">
      <alignment horizontal="center" vertical="center"/>
    </xf>
    <xf numFmtId="0" fontId="24" fillId="0" borderId="16" xfId="0" applyFont="1" applyBorder="1" applyAlignment="1">
      <alignment horizontal="center" vertical="center"/>
    </xf>
    <xf numFmtId="0" fontId="24"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20" xfId="0" applyFont="1" applyBorder="1" applyAlignment="1">
      <alignment horizontal="center" vertical="center"/>
    </xf>
    <xf numFmtId="0" fontId="21" fillId="14" borderId="5" xfId="0" applyFont="1" applyFill="1" applyBorder="1" applyAlignment="1">
      <alignment horizontal="center" vertical="center"/>
    </xf>
    <xf numFmtId="0" fontId="22" fillId="14" borderId="6" xfId="0" applyFont="1" applyFill="1" applyBorder="1" applyAlignment="1">
      <alignment horizontal="center" vertical="center"/>
    </xf>
    <xf numFmtId="0" fontId="23" fillId="14" borderId="7" xfId="0" applyFont="1" applyFill="1" applyBorder="1" applyAlignment="1">
      <alignment horizontal="center" vertical="center"/>
    </xf>
    <xf numFmtId="0" fontId="23" fillId="14" borderId="7" xfId="0" applyFont="1" applyFill="1" applyBorder="1" applyAlignment="1">
      <alignment horizontal="center" vertical="center" wrapText="1"/>
    </xf>
    <xf numFmtId="0" fontId="23" fillId="14" borderId="8" xfId="0" applyFont="1" applyFill="1" applyBorder="1" applyAlignment="1">
      <alignment horizontal="center" vertical="center" wrapText="1"/>
    </xf>
    <xf numFmtId="0" fontId="23" fillId="14" borderId="6" xfId="0" applyFont="1" applyFill="1" applyBorder="1" applyAlignment="1">
      <alignment horizontal="center" vertical="center" wrapText="1"/>
    </xf>
    <xf numFmtId="0" fontId="21" fillId="0" borderId="0" xfId="0" applyFont="1" applyAlignment="1">
      <alignment horizontal="center" vertical="top"/>
    </xf>
    <xf numFmtId="0" fontId="22" fillId="0" borderId="0" xfId="0" applyFont="1" applyAlignment="1">
      <alignment horizontal="left" vertical="center"/>
    </xf>
    <xf numFmtId="0" fontId="22" fillId="0" borderId="0" xfId="0" applyFont="1" applyAlignment="1">
      <alignment horizontal="right" vertical="center"/>
    </xf>
    <xf numFmtId="0" fontId="22" fillId="14" borderId="2" xfId="0" applyFont="1" applyFill="1" applyBorder="1" applyAlignment="1">
      <alignment horizontal="center" vertical="center"/>
    </xf>
    <xf numFmtId="0" fontId="22" fillId="14" borderId="3" xfId="0" applyFont="1" applyFill="1" applyBorder="1" applyAlignment="1">
      <alignment horizontal="left" vertical="center"/>
    </xf>
    <xf numFmtId="0" fontId="22" fillId="14" borderId="3" xfId="0" applyFont="1" applyFill="1" applyBorder="1" applyAlignment="1">
      <alignment horizontal="center" vertical="center"/>
    </xf>
    <xf numFmtId="0" fontId="22" fillId="14" borderId="4" xfId="0" quotePrefix="1" applyFont="1" applyFill="1" applyBorder="1" applyAlignment="1">
      <alignment horizontal="left" vertical="center"/>
    </xf>
    <xf numFmtId="0" fontId="22" fillId="14" borderId="4" xfId="0" applyFont="1" applyFill="1" applyBorder="1" applyAlignment="1">
      <alignment horizontal="left" vertical="center"/>
    </xf>
    <xf numFmtId="0" fontId="38" fillId="0" borderId="0" xfId="0" applyFont="1" applyAlignment="1">
      <alignment horizontal="center" vertical="top"/>
    </xf>
    <xf numFmtId="0" fontId="39" fillId="0" borderId="55" xfId="0" applyFont="1" applyBorder="1" applyAlignment="1">
      <alignment horizontal="left" vertical="center"/>
    </xf>
    <xf numFmtId="0" fontId="39" fillId="0" borderId="56" xfId="0" applyFont="1" applyBorder="1" applyAlignment="1">
      <alignment horizontal="left" vertical="center"/>
    </xf>
    <xf numFmtId="0" fontId="39" fillId="0" borderId="57" xfId="0" applyFont="1" applyBorder="1" applyAlignment="1">
      <alignment horizontal="left" vertical="center"/>
    </xf>
    <xf numFmtId="0" fontId="5" fillId="17" borderId="1" xfId="2" applyFont="1" applyFill="1"/>
    <xf numFmtId="0" fontId="48" fillId="17" borderId="1" xfId="2" applyFont="1" applyFill="1" applyAlignment="1">
      <alignment wrapText="1"/>
    </xf>
    <xf numFmtId="3" fontId="48" fillId="17" borderId="1" xfId="2" applyNumberFormat="1" applyFont="1" applyFill="1" applyAlignment="1">
      <alignment wrapText="1"/>
    </xf>
    <xf numFmtId="9" fontId="48" fillId="17" borderId="1" xfId="2" applyNumberFormat="1" applyFont="1" applyFill="1" applyAlignment="1">
      <alignment wrapText="1"/>
    </xf>
    <xf numFmtId="0" fontId="10" fillId="0" borderId="1" xfId="2" applyFont="1"/>
    <xf numFmtId="0" fontId="10" fillId="0" borderId="1" xfId="2" applyFont="1" applyAlignment="1">
      <alignment wrapText="1"/>
    </xf>
    <xf numFmtId="3" fontId="10" fillId="0" borderId="1" xfId="2" applyNumberFormat="1" applyFont="1" applyAlignment="1">
      <alignment wrapText="1"/>
    </xf>
    <xf numFmtId="9" fontId="10" fillId="0" borderId="1" xfId="2" applyNumberFormat="1" applyFont="1" applyAlignment="1">
      <alignment wrapText="1"/>
    </xf>
    <xf numFmtId="0" fontId="49" fillId="7" borderId="1" xfId="2" applyFont="1" applyFill="1" applyAlignment="1">
      <alignment wrapText="1"/>
    </xf>
    <xf numFmtId="3" fontId="49" fillId="7" borderId="1" xfId="2" applyNumberFormat="1" applyFont="1" applyFill="1" applyAlignment="1">
      <alignment wrapText="1"/>
    </xf>
    <xf numFmtId="49" fontId="49" fillId="7" borderId="1" xfId="2" applyNumberFormat="1" applyFont="1" applyFill="1" applyAlignment="1">
      <alignment wrapText="1"/>
    </xf>
    <xf numFmtId="9" fontId="49" fillId="7" borderId="1" xfId="2" applyNumberFormat="1" applyFont="1" applyFill="1" applyAlignment="1">
      <alignment wrapText="1"/>
    </xf>
    <xf numFmtId="0" fontId="48" fillId="6" borderId="1" xfId="2" applyFont="1" applyFill="1" applyAlignment="1">
      <alignment horizontal="center" vertical="center" wrapText="1"/>
    </xf>
    <xf numFmtId="3" fontId="48" fillId="6" borderId="1" xfId="2" applyNumberFormat="1" applyFont="1" applyFill="1" applyAlignment="1">
      <alignment horizontal="center" vertical="center" wrapText="1"/>
    </xf>
    <xf numFmtId="9" fontId="48" fillId="6" borderId="1" xfId="2" applyNumberFormat="1" applyFont="1" applyFill="1" applyAlignment="1">
      <alignment horizontal="center" vertical="center" wrapText="1"/>
    </xf>
    <xf numFmtId="0" fontId="49" fillId="7" borderId="1" xfId="2" applyFont="1" applyFill="1"/>
  </cellXfs>
  <cellStyles count="8">
    <cellStyle name="Comma" xfId="1" builtinId="3"/>
    <cellStyle name="Comma 4" xfId="4" xr:uid="{15EF5DBA-2A7B-4784-8DF8-E215070630BB}"/>
    <cellStyle name="Normal" xfId="0" builtinId="0"/>
    <cellStyle name="Normal 10" xfId="6" xr:uid="{21326453-8FA0-4977-A274-0EDF8B12B252}"/>
    <cellStyle name="Normal 2" xfId="2" xr:uid="{EE98F8C0-B2F5-4A0B-BA03-F67F92C6C5E6}"/>
    <cellStyle name="Normal 2 2 2" xfId="7" xr:uid="{D7DFC462-8651-4AF0-BAA8-600671C12BA7}"/>
    <cellStyle name="Normal 9" xfId="5" xr:uid="{D6A6102A-B970-4DE2-AECA-0107A3C12159}"/>
    <cellStyle name="Percent" xfId="3" builtinId="5"/>
  </cellStyles>
  <dxfs count="2">
    <dxf>
      <font>
        <color rgb="FF047857"/>
      </font>
    </dxf>
    <dxf>
      <font>
        <color rgb="FFB91C1C"/>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FAD1E-A2B8-4A12-B95E-BED40BD41962}">
  <dimension ref="A1:T74"/>
  <sheetViews>
    <sheetView tabSelected="1" workbookViewId="0">
      <selection activeCell="E25" sqref="E25"/>
    </sheetView>
  </sheetViews>
  <sheetFormatPr defaultColWidth="8" defaultRowHeight="15"/>
  <cols>
    <col min="1" max="2" width="2.875" style="75" customWidth="1"/>
    <col min="3" max="3" width="10.25" style="75" customWidth="1"/>
    <col min="4" max="4" width="45.25" style="75" customWidth="1"/>
    <col min="5" max="5" width="14.25" style="75" customWidth="1"/>
    <col min="6" max="6" width="9.75" style="75" customWidth="1"/>
    <col min="7" max="7" width="14.25" style="75" customWidth="1"/>
    <col min="8" max="8" width="14.875" style="75" customWidth="1"/>
    <col min="9" max="9" width="14.25" style="75" customWidth="1"/>
    <col min="10" max="10" width="11.875" style="75" customWidth="1"/>
    <col min="11" max="11" width="13.875" style="75" customWidth="1"/>
    <col min="12" max="12" width="14.25" style="75" customWidth="1"/>
    <col min="13" max="13" width="9.75" style="75" customWidth="1"/>
    <col min="14" max="14" width="13.125" style="75" customWidth="1"/>
    <col min="15" max="15" width="10.25" style="75" customWidth="1"/>
    <col min="16" max="16" width="8" style="75"/>
    <col min="17" max="17" width="15.375" style="75" bestFit="1" customWidth="1"/>
    <col min="18" max="18" width="13.25" style="75" customWidth="1"/>
    <col min="19" max="16384" width="8" style="75"/>
  </cols>
  <sheetData>
    <row r="1" spans="1:15">
      <c r="A1" s="73"/>
      <c r="B1" s="74"/>
      <c r="C1" s="73"/>
      <c r="D1" s="73"/>
      <c r="E1" s="73"/>
      <c r="F1" s="73"/>
      <c r="G1" s="73"/>
      <c r="H1" s="73"/>
      <c r="I1" s="73"/>
      <c r="J1" s="73"/>
      <c r="K1" s="73"/>
      <c r="L1" s="73"/>
      <c r="M1" s="73"/>
      <c r="N1" s="73"/>
      <c r="O1" s="73"/>
    </row>
    <row r="2" spans="1:15">
      <c r="A2" s="73"/>
      <c r="B2" s="332" t="s">
        <v>1677</v>
      </c>
      <c r="C2" s="332"/>
      <c r="D2" s="332"/>
      <c r="E2" s="332"/>
      <c r="F2" s="332"/>
      <c r="G2" s="332"/>
      <c r="H2" s="332"/>
      <c r="I2" s="332"/>
      <c r="J2" s="332"/>
      <c r="K2" s="332"/>
      <c r="L2" s="332"/>
      <c r="M2" s="332"/>
      <c r="N2" s="332"/>
      <c r="O2" s="332"/>
    </row>
    <row r="3" spans="1:15">
      <c r="A3" s="73"/>
      <c r="B3" s="333" t="s">
        <v>1678</v>
      </c>
      <c r="C3" s="333"/>
      <c r="D3" s="333"/>
      <c r="E3" s="333"/>
      <c r="F3" s="333"/>
      <c r="G3" s="333"/>
      <c r="H3" s="333"/>
      <c r="I3" s="333"/>
      <c r="J3" s="333"/>
      <c r="K3" s="333"/>
      <c r="L3" s="333"/>
      <c r="M3" s="333"/>
      <c r="N3" s="333"/>
      <c r="O3" s="333"/>
    </row>
    <row r="4" spans="1:15" ht="15.75" thickBot="1">
      <c r="A4" s="73"/>
      <c r="B4" s="334" t="s">
        <v>1679</v>
      </c>
      <c r="C4" s="334"/>
      <c r="D4" s="334"/>
      <c r="E4" s="334"/>
      <c r="F4" s="334"/>
      <c r="G4" s="334"/>
      <c r="H4" s="334"/>
      <c r="I4" s="334"/>
      <c r="J4" s="334"/>
      <c r="K4" s="334"/>
      <c r="L4" s="334"/>
      <c r="M4" s="334"/>
      <c r="N4" s="334"/>
      <c r="O4" s="334"/>
    </row>
    <row r="5" spans="1:15" ht="15.75" thickTop="1">
      <c r="A5" s="74"/>
      <c r="B5" s="335" t="s">
        <v>3</v>
      </c>
      <c r="C5" s="335"/>
      <c r="D5" s="336" t="s">
        <v>4</v>
      </c>
      <c r="E5" s="336"/>
      <c r="F5" s="336"/>
      <c r="G5" s="337" t="s">
        <v>5</v>
      </c>
      <c r="H5" s="337"/>
      <c r="I5" s="337"/>
      <c r="J5" s="337"/>
      <c r="K5" s="338" t="s">
        <v>1380</v>
      </c>
      <c r="L5" s="339"/>
      <c r="M5" s="339"/>
      <c r="N5" s="339"/>
      <c r="O5" s="339"/>
    </row>
    <row r="6" spans="1:15" ht="15.75" thickBot="1">
      <c r="A6" s="73"/>
      <c r="B6" s="326" t="s">
        <v>11</v>
      </c>
      <c r="C6" s="326"/>
      <c r="D6" s="326"/>
      <c r="E6" s="327" t="s">
        <v>1680</v>
      </c>
      <c r="F6" s="327"/>
      <c r="G6" s="327"/>
      <c r="H6" s="327"/>
      <c r="I6" s="327"/>
      <c r="J6" s="327"/>
      <c r="K6" s="327"/>
      <c r="L6" s="327"/>
      <c r="M6" s="327"/>
      <c r="N6" s="327"/>
      <c r="O6" s="327"/>
    </row>
    <row r="7" spans="1:15" ht="19.5" thickTop="1" thickBot="1">
      <c r="A7" s="73"/>
      <c r="B7" s="326"/>
      <c r="C7" s="326"/>
      <c r="D7" s="326"/>
      <c r="E7" s="328" t="s">
        <v>1681</v>
      </c>
      <c r="F7" s="328"/>
      <c r="G7" s="328" t="s">
        <v>15</v>
      </c>
      <c r="H7" s="328"/>
      <c r="I7" s="328" t="s">
        <v>15</v>
      </c>
      <c r="J7" s="328"/>
      <c r="K7" s="76" t="s">
        <v>15</v>
      </c>
      <c r="L7" s="329" t="s">
        <v>15</v>
      </c>
      <c r="M7" s="329"/>
      <c r="N7" s="330" t="s">
        <v>1682</v>
      </c>
      <c r="O7" s="331" t="s">
        <v>1683</v>
      </c>
    </row>
    <row r="8" spans="1:15" ht="37.5" thickTop="1" thickBot="1">
      <c r="A8" s="73"/>
      <c r="B8" s="326"/>
      <c r="C8" s="326"/>
      <c r="D8" s="326"/>
      <c r="E8" s="77" t="s">
        <v>1684</v>
      </c>
      <c r="F8" s="78" t="s">
        <v>1685</v>
      </c>
      <c r="G8" s="79" t="s">
        <v>1686</v>
      </c>
      <c r="H8" s="80" t="s">
        <v>1685</v>
      </c>
      <c r="I8" s="79" t="s">
        <v>1687</v>
      </c>
      <c r="J8" s="80" t="s">
        <v>1685</v>
      </c>
      <c r="K8" s="81" t="s">
        <v>1688</v>
      </c>
      <c r="L8" s="79" t="s">
        <v>26</v>
      </c>
      <c r="M8" s="80" t="s">
        <v>1685</v>
      </c>
      <c r="N8" s="330"/>
      <c r="O8" s="331"/>
    </row>
    <row r="9" spans="1:15" ht="16.5" thickTop="1" thickBot="1">
      <c r="A9" s="73"/>
      <c r="B9" s="326"/>
      <c r="C9" s="326"/>
      <c r="D9" s="326"/>
      <c r="E9" s="82" t="s">
        <v>27</v>
      </c>
      <c r="F9" s="82" t="s">
        <v>28</v>
      </c>
      <c r="G9" s="82" t="s">
        <v>29</v>
      </c>
      <c r="H9" s="82" t="s">
        <v>30</v>
      </c>
      <c r="I9" s="82" t="s">
        <v>31</v>
      </c>
      <c r="J9" s="82" t="s">
        <v>32</v>
      </c>
      <c r="K9" s="82" t="s">
        <v>33</v>
      </c>
      <c r="L9" s="82" t="s">
        <v>34</v>
      </c>
      <c r="M9" s="82" t="s">
        <v>35</v>
      </c>
      <c r="N9" s="82" t="s">
        <v>36</v>
      </c>
      <c r="O9" s="83" t="s">
        <v>37</v>
      </c>
    </row>
    <row r="10" spans="1:15" ht="15.75" thickTop="1">
      <c r="A10" s="73"/>
      <c r="B10" s="322" t="s">
        <v>1689</v>
      </c>
      <c r="C10" s="323"/>
      <c r="D10" s="323"/>
      <c r="E10" s="84"/>
      <c r="F10" s="84"/>
      <c r="G10" s="84"/>
      <c r="H10" s="84"/>
      <c r="I10" s="84"/>
      <c r="J10" s="84"/>
      <c r="K10" s="84"/>
      <c r="L10" s="84"/>
      <c r="M10" s="84"/>
      <c r="N10" s="84"/>
      <c r="O10" s="85"/>
    </row>
    <row r="11" spans="1:15">
      <c r="A11" s="73"/>
      <c r="B11" s="324" t="s">
        <v>39</v>
      </c>
      <c r="C11" s="325"/>
      <c r="D11" s="86" t="s">
        <v>40</v>
      </c>
      <c r="E11" s="87"/>
      <c r="F11" s="87"/>
      <c r="G11" s="87"/>
      <c r="H11" s="87"/>
      <c r="I11" s="87"/>
      <c r="J11" s="87"/>
      <c r="K11" s="87"/>
      <c r="L11" s="87"/>
      <c r="M11" s="87"/>
      <c r="N11" s="87"/>
      <c r="O11" s="88"/>
    </row>
    <row r="12" spans="1:15">
      <c r="A12" s="73"/>
      <c r="B12" s="320" t="s">
        <v>1134</v>
      </c>
      <c r="C12" s="321"/>
      <c r="D12" s="89" t="s">
        <v>1133</v>
      </c>
      <c r="E12" s="90">
        <v>141646342</v>
      </c>
      <c r="F12" s="91">
        <v>2.5249133782441475E-3</v>
      </c>
      <c r="G12" s="92">
        <v>569048000</v>
      </c>
      <c r="H12" s="93">
        <v>1.364364730451135E-2</v>
      </c>
      <c r="I12" s="94">
        <v>569848000</v>
      </c>
      <c r="J12" s="93">
        <v>1.3659880697297108E-2</v>
      </c>
      <c r="K12" s="94">
        <v>800000</v>
      </c>
      <c r="L12" s="94">
        <v>169821279</v>
      </c>
      <c r="M12" s="93">
        <v>1.4847877691129862E-2</v>
      </c>
      <c r="N12" s="94">
        <v>400026721</v>
      </c>
      <c r="O12" s="95">
        <v>0.29801153816456316</v>
      </c>
    </row>
    <row r="13" spans="1:15">
      <c r="A13" s="73"/>
      <c r="B13" s="320" t="s">
        <v>10</v>
      </c>
      <c r="C13" s="321"/>
      <c r="D13" s="89" t="s">
        <v>8</v>
      </c>
      <c r="E13" s="90">
        <v>1111544542.8</v>
      </c>
      <c r="F13" s="91">
        <v>1.9813809852075065E-2</v>
      </c>
      <c r="G13" s="92">
        <v>578623000</v>
      </c>
      <c r="H13" s="93">
        <v>1.3873220069797753E-2</v>
      </c>
      <c r="I13" s="94">
        <v>578723000</v>
      </c>
      <c r="J13" s="93">
        <v>1.387262416781646E-2</v>
      </c>
      <c r="K13" s="94">
        <v>100000</v>
      </c>
      <c r="L13" s="94">
        <v>56112572</v>
      </c>
      <c r="M13" s="93">
        <v>4.9060554183596632E-3</v>
      </c>
      <c r="N13" s="94">
        <v>522610428</v>
      </c>
      <c r="O13" s="95">
        <v>9.6959291405387379E-2</v>
      </c>
    </row>
    <row r="14" spans="1:15">
      <c r="A14" s="73"/>
      <c r="B14" s="320" t="s">
        <v>188</v>
      </c>
      <c r="C14" s="321"/>
      <c r="D14" s="89" t="s">
        <v>187</v>
      </c>
      <c r="E14" s="90">
        <v>810548534.63</v>
      </c>
      <c r="F14" s="91">
        <v>1.4448412926918203E-2</v>
      </c>
      <c r="G14" s="92">
        <v>518325000</v>
      </c>
      <c r="H14" s="93">
        <v>1.242749906705734E-2</v>
      </c>
      <c r="I14" s="94">
        <v>518975000</v>
      </c>
      <c r="J14" s="93">
        <v>1.2440399167637277E-2</v>
      </c>
      <c r="K14" s="94">
        <v>650000</v>
      </c>
      <c r="L14" s="94">
        <v>116446453.04000001</v>
      </c>
      <c r="M14" s="93">
        <v>1.0181189910269237E-2</v>
      </c>
      <c r="N14" s="94">
        <v>402528546.95999998</v>
      </c>
      <c r="O14" s="95">
        <v>0.22437776971915796</v>
      </c>
    </row>
    <row r="15" spans="1:15">
      <c r="A15" s="73"/>
      <c r="B15" s="320" t="s">
        <v>380</v>
      </c>
      <c r="C15" s="321"/>
      <c r="D15" s="89" t="s">
        <v>1690</v>
      </c>
      <c r="E15" s="90">
        <v>402504191.05000001</v>
      </c>
      <c r="F15" s="91">
        <v>7.1748285372698383E-3</v>
      </c>
      <c r="G15" s="92">
        <v>430922000</v>
      </c>
      <c r="H15" s="93">
        <v>1.0331901322480073E-2</v>
      </c>
      <c r="I15" s="94">
        <v>432212000</v>
      </c>
      <c r="J15" s="93">
        <v>1.0360595028744819E-2</v>
      </c>
      <c r="K15" s="94">
        <v>1290000</v>
      </c>
      <c r="L15" s="94">
        <v>134856589.97999999</v>
      </c>
      <c r="M15" s="93">
        <v>1.1790831900788409E-2</v>
      </c>
      <c r="N15" s="94">
        <v>297355410.01999998</v>
      </c>
      <c r="O15" s="95">
        <v>0.31201491393112635</v>
      </c>
    </row>
    <row r="16" spans="1:15">
      <c r="A16" s="73"/>
      <c r="B16" s="320" t="s">
        <v>498</v>
      </c>
      <c r="C16" s="321"/>
      <c r="D16" s="89" t="s">
        <v>497</v>
      </c>
      <c r="E16" s="90">
        <v>279059509</v>
      </c>
      <c r="F16" s="91">
        <v>4.9743683998584526E-3</v>
      </c>
      <c r="G16" s="92">
        <v>297984000</v>
      </c>
      <c r="H16" s="93">
        <v>7.1445442183919643E-3</v>
      </c>
      <c r="I16" s="94">
        <v>298844000</v>
      </c>
      <c r="J16" s="93">
        <v>7.1636179948039776E-3</v>
      </c>
      <c r="K16" s="94">
        <v>860000</v>
      </c>
      <c r="L16" s="94">
        <v>81945112</v>
      </c>
      <c r="M16" s="93">
        <v>7.1646557341140853E-3</v>
      </c>
      <c r="N16" s="94">
        <v>216898888</v>
      </c>
      <c r="O16" s="95">
        <v>0.27420698424596113</v>
      </c>
    </row>
    <row r="17" spans="1:18">
      <c r="A17" s="73"/>
      <c r="B17" s="312" t="s">
        <v>555</v>
      </c>
      <c r="C17" s="313"/>
      <c r="D17" s="89" t="s">
        <v>554</v>
      </c>
      <c r="E17" s="90">
        <v>1066164756.2099999</v>
      </c>
      <c r="F17" s="91">
        <v>1.9004893584664818E-2</v>
      </c>
      <c r="G17" s="92">
        <v>1245000000</v>
      </c>
      <c r="H17" s="93">
        <v>2.9850453554210947E-2</v>
      </c>
      <c r="I17" s="94">
        <v>1245000000</v>
      </c>
      <c r="J17" s="93">
        <v>2.984401361088378E-2</v>
      </c>
      <c r="K17" s="94">
        <v>0</v>
      </c>
      <c r="L17" s="94">
        <v>76825559.819999993</v>
      </c>
      <c r="M17" s="93">
        <v>6.7170411298100082E-3</v>
      </c>
      <c r="N17" s="94">
        <v>1168174440.1800001</v>
      </c>
      <c r="O17" s="95">
        <v>6.1707276963855417E-2</v>
      </c>
    </row>
    <row r="18" spans="1:18">
      <c r="A18" s="73"/>
      <c r="B18" s="312" t="s">
        <v>628</v>
      </c>
      <c r="C18" s="313"/>
      <c r="D18" s="89" t="s">
        <v>1691</v>
      </c>
      <c r="E18" s="90">
        <v>3524426132.4099998</v>
      </c>
      <c r="F18" s="91">
        <v>6.2824571158747525E-2</v>
      </c>
      <c r="G18" s="92">
        <v>4919789985</v>
      </c>
      <c r="H18" s="93">
        <v>0.11795820276603589</v>
      </c>
      <c r="I18" s="94">
        <v>4923590000</v>
      </c>
      <c r="J18" s="93">
        <v>0.11802384495936648</v>
      </c>
      <c r="K18" s="94">
        <v>3800015</v>
      </c>
      <c r="L18" s="94">
        <v>985695989.3900001</v>
      </c>
      <c r="M18" s="93">
        <v>8.6181741047303972E-2</v>
      </c>
      <c r="N18" s="94">
        <v>3937894010.6099997</v>
      </c>
      <c r="O18" s="95">
        <v>0.20019863339351979</v>
      </c>
      <c r="Q18" s="96"/>
      <c r="R18" s="96"/>
    </row>
    <row r="19" spans="1:18">
      <c r="A19" s="73"/>
      <c r="B19" s="312" t="s">
        <v>1213</v>
      </c>
      <c r="C19" s="313"/>
      <c r="D19" s="89" t="s">
        <v>1658</v>
      </c>
      <c r="E19" s="90">
        <v>46280276662</v>
      </c>
      <c r="F19" s="91">
        <v>0.82496793099481669</v>
      </c>
      <c r="G19" s="92">
        <v>28273670000</v>
      </c>
      <c r="H19" s="93">
        <v>0.67789708686111438</v>
      </c>
      <c r="I19" s="94">
        <v>28273670000</v>
      </c>
      <c r="J19" s="93">
        <v>0.67775083719649509</v>
      </c>
      <c r="K19" s="94">
        <v>0</v>
      </c>
      <c r="L19" s="94">
        <v>8755300000</v>
      </c>
      <c r="M19" s="93">
        <v>0.76549666987933407</v>
      </c>
      <c r="N19" s="94">
        <v>19518370000</v>
      </c>
      <c r="O19" s="95">
        <v>0.30966266494586658</v>
      </c>
    </row>
    <row r="20" spans="1:18">
      <c r="A20" s="73"/>
      <c r="B20" s="312" t="s">
        <v>936</v>
      </c>
      <c r="C20" s="313"/>
      <c r="D20" s="89" t="s">
        <v>1396</v>
      </c>
      <c r="E20" s="90">
        <v>2483315047.1099997</v>
      </c>
      <c r="F20" s="91">
        <v>4.4266271167405322E-2</v>
      </c>
      <c r="G20" s="92">
        <v>4874547000</v>
      </c>
      <c r="H20" s="93">
        <v>0.11687344483640025</v>
      </c>
      <c r="I20" s="94">
        <v>4876047000</v>
      </c>
      <c r="J20" s="93">
        <v>0.11688418717695503</v>
      </c>
      <c r="K20" s="94">
        <v>1500000</v>
      </c>
      <c r="L20" s="94">
        <v>1060407402.26</v>
      </c>
      <c r="M20" s="93">
        <v>9.2713937288890769E-2</v>
      </c>
      <c r="N20" s="94">
        <v>3815639597.7399998</v>
      </c>
      <c r="O20" s="95">
        <v>0.21747276067273347</v>
      </c>
    </row>
    <row r="21" spans="1:18" ht="18">
      <c r="A21" s="73"/>
      <c r="B21" s="312"/>
      <c r="C21" s="313"/>
      <c r="D21" s="97" t="s">
        <v>1692</v>
      </c>
      <c r="E21" s="98">
        <v>56099485717.209999</v>
      </c>
      <c r="F21" s="99">
        <v>1</v>
      </c>
      <c r="G21" s="100">
        <v>41707908985</v>
      </c>
      <c r="H21" s="101">
        <v>1</v>
      </c>
      <c r="I21" s="102">
        <v>41716909000</v>
      </c>
      <c r="J21" s="101">
        <v>1</v>
      </c>
      <c r="K21" s="102">
        <v>9000015</v>
      </c>
      <c r="L21" s="102">
        <v>11437410957.49</v>
      </c>
      <c r="M21" s="101">
        <v>1</v>
      </c>
      <c r="N21" s="102">
        <v>30279498042.510002</v>
      </c>
      <c r="O21" s="95">
        <v>0.27416726770168903</v>
      </c>
      <c r="Q21" s="103"/>
      <c r="R21" s="96">
        <v>0</v>
      </c>
    </row>
    <row r="22" spans="1:18">
      <c r="A22" s="73"/>
      <c r="B22" s="312"/>
      <c r="C22" s="313"/>
      <c r="D22" s="104" t="s">
        <v>1693</v>
      </c>
      <c r="E22" s="105">
        <v>82035047.799999997</v>
      </c>
      <c r="F22" s="106"/>
      <c r="G22" s="106"/>
      <c r="H22" s="106"/>
      <c r="I22" s="107"/>
      <c r="J22" s="106"/>
      <c r="K22" s="106"/>
      <c r="L22" s="106">
        <v>18684679</v>
      </c>
      <c r="M22" s="106"/>
      <c r="N22" s="107"/>
      <c r="O22" s="108"/>
    </row>
    <row r="23" spans="1:18" ht="15.75" thickBot="1">
      <c r="A23" s="73"/>
      <c r="B23" s="314"/>
      <c r="C23" s="315"/>
      <c r="D23" s="109" t="s">
        <v>1694</v>
      </c>
      <c r="E23" s="110">
        <v>56181520765.010002</v>
      </c>
      <c r="F23" s="111"/>
      <c r="G23" s="112"/>
      <c r="H23" s="111"/>
      <c r="I23" s="112"/>
      <c r="J23" s="111"/>
      <c r="K23" s="112"/>
      <c r="L23" s="111">
        <v>11456095636.49</v>
      </c>
      <c r="M23" s="111"/>
      <c r="N23" s="112"/>
      <c r="O23" s="113"/>
    </row>
    <row r="24" spans="1:18" ht="15.75" thickTop="1">
      <c r="A24" s="73"/>
      <c r="B24" s="316" t="s">
        <v>38</v>
      </c>
      <c r="C24" s="317"/>
      <c r="D24" s="317"/>
      <c r="E24" s="114"/>
      <c r="F24" s="114"/>
      <c r="G24" s="114"/>
      <c r="H24" s="114"/>
      <c r="I24" s="114"/>
      <c r="J24" s="114"/>
      <c r="K24" s="114"/>
      <c r="L24" s="114"/>
      <c r="M24" s="114"/>
      <c r="N24" s="114"/>
      <c r="O24" s="115"/>
    </row>
    <row r="25" spans="1:18">
      <c r="A25" s="73"/>
      <c r="B25" s="318" t="s">
        <v>125</v>
      </c>
      <c r="C25" s="319"/>
      <c r="D25" s="86" t="s">
        <v>40</v>
      </c>
      <c r="E25" s="87"/>
      <c r="F25" s="87"/>
      <c r="G25" s="87"/>
      <c r="H25" s="87"/>
      <c r="I25" s="87"/>
      <c r="J25" s="87"/>
      <c r="K25" s="87"/>
      <c r="L25" s="87"/>
      <c r="M25" s="87"/>
      <c r="N25" s="87"/>
      <c r="O25" s="88"/>
      <c r="R25" s="96"/>
    </row>
    <row r="26" spans="1:18">
      <c r="A26" s="73"/>
      <c r="B26" s="307" t="s">
        <v>41</v>
      </c>
      <c r="C26" s="308"/>
      <c r="D26" s="116" t="s">
        <v>42</v>
      </c>
      <c r="E26" s="94">
        <v>1364844296</v>
      </c>
      <c r="F26" s="117">
        <v>0.11958256194710282</v>
      </c>
      <c r="G26" s="118">
        <v>4368635000</v>
      </c>
      <c r="H26" s="117">
        <v>0.1111528552645577</v>
      </c>
      <c r="I26" s="94">
        <v>4368635000</v>
      </c>
      <c r="J26" s="93">
        <v>0.11112740810688373</v>
      </c>
      <c r="K26" s="94">
        <v>0</v>
      </c>
      <c r="L26" s="94">
        <v>1364844296</v>
      </c>
      <c r="M26" s="93">
        <v>0.11958256194710282</v>
      </c>
      <c r="N26" s="94">
        <v>3003790704</v>
      </c>
      <c r="O26" s="95">
        <v>0.31241893543406579</v>
      </c>
    </row>
    <row r="27" spans="1:18">
      <c r="A27" s="73"/>
      <c r="B27" s="307" t="s">
        <v>52</v>
      </c>
      <c r="C27" s="308"/>
      <c r="D27" s="116" t="s">
        <v>53</v>
      </c>
      <c r="E27" s="94">
        <v>222612010</v>
      </c>
      <c r="F27" s="117">
        <v>1.950443325587527E-2</v>
      </c>
      <c r="G27" s="118">
        <v>714366000</v>
      </c>
      <c r="H27" s="117">
        <v>1.8175888029995875E-2</v>
      </c>
      <c r="I27" s="94">
        <v>714366000</v>
      </c>
      <c r="J27" s="93">
        <v>1.8171726871135288E-2</v>
      </c>
      <c r="K27" s="94">
        <v>0</v>
      </c>
      <c r="L27" s="94">
        <v>222612010</v>
      </c>
      <c r="M27" s="93">
        <v>1.950443325587527E-2</v>
      </c>
      <c r="N27" s="94">
        <v>491753990</v>
      </c>
      <c r="O27" s="95">
        <v>0.3116217877110613</v>
      </c>
      <c r="Q27" s="119"/>
    </row>
    <row r="28" spans="1:18">
      <c r="A28" s="73"/>
      <c r="B28" s="307" t="s">
        <v>62</v>
      </c>
      <c r="C28" s="308"/>
      <c r="D28" s="116" t="s">
        <v>63</v>
      </c>
      <c r="E28" s="94">
        <v>206239113.86999997</v>
      </c>
      <c r="F28" s="117">
        <v>1.8069901220640675E-2</v>
      </c>
      <c r="G28" s="118">
        <v>939920985</v>
      </c>
      <c r="H28" s="117">
        <v>2.3914769992417657E-2</v>
      </c>
      <c r="I28" s="94">
        <v>989825000</v>
      </c>
      <c r="J28" s="93">
        <v>2.5178731280914107E-2</v>
      </c>
      <c r="K28" s="94">
        <v>49904015</v>
      </c>
      <c r="L28" s="94">
        <v>206239113.86999997</v>
      </c>
      <c r="M28" s="93">
        <v>1.8069901220640675E-2</v>
      </c>
      <c r="N28" s="94">
        <v>783585886.13</v>
      </c>
      <c r="O28" s="95">
        <v>0.20835916840855703</v>
      </c>
    </row>
    <row r="29" spans="1:18">
      <c r="A29" s="73"/>
      <c r="B29" s="307" t="s">
        <v>74</v>
      </c>
      <c r="C29" s="308"/>
      <c r="D29" s="116" t="s">
        <v>75</v>
      </c>
      <c r="E29" s="94">
        <v>427086799</v>
      </c>
      <c r="F29" s="117">
        <v>3.7419750918025123E-2</v>
      </c>
      <c r="G29" s="118">
        <v>1200000000</v>
      </c>
      <c r="H29" s="117">
        <v>3.053206008683931E-2</v>
      </c>
      <c r="I29" s="94">
        <v>1450000000</v>
      </c>
      <c r="J29" s="93">
        <v>3.6884459735130402E-2</v>
      </c>
      <c r="K29" s="94">
        <v>250000000</v>
      </c>
      <c r="L29" s="94">
        <v>427086799</v>
      </c>
      <c r="M29" s="93">
        <v>3.7419750918025123E-2</v>
      </c>
      <c r="N29" s="94">
        <v>1022913201</v>
      </c>
      <c r="O29" s="95">
        <v>0.29454261999999998</v>
      </c>
      <c r="Q29" s="120"/>
    </row>
    <row r="30" spans="1:18">
      <c r="A30" s="73"/>
      <c r="B30" s="307" t="s">
        <v>79</v>
      </c>
      <c r="C30" s="308"/>
      <c r="D30" s="116" t="s">
        <v>80</v>
      </c>
      <c r="E30" s="94">
        <v>8755300000</v>
      </c>
      <c r="F30" s="117">
        <v>0.76710670051074403</v>
      </c>
      <c r="G30" s="118">
        <v>28966600000</v>
      </c>
      <c r="H30" s="117">
        <v>0.73700830975953291</v>
      </c>
      <c r="I30" s="94">
        <v>28666600000</v>
      </c>
      <c r="J30" s="93">
        <v>0.72920831271937192</v>
      </c>
      <c r="K30" s="94">
        <v>-300000000</v>
      </c>
      <c r="L30" s="94">
        <v>8755300000</v>
      </c>
      <c r="M30" s="93">
        <v>0.76710670051074403</v>
      </c>
      <c r="N30" s="94">
        <v>19911300000</v>
      </c>
      <c r="O30" s="95">
        <v>0.30541815213523754</v>
      </c>
    </row>
    <row r="31" spans="1:18">
      <c r="A31" s="73"/>
      <c r="B31" s="307" t="s">
        <v>83</v>
      </c>
      <c r="C31" s="308"/>
      <c r="D31" s="116" t="s">
        <v>84</v>
      </c>
      <c r="E31" s="94">
        <v>18852005.800000001</v>
      </c>
      <c r="F31" s="117">
        <v>1.6517423694502084E-3</v>
      </c>
      <c r="G31" s="118">
        <v>51375000</v>
      </c>
      <c r="H31" s="117">
        <v>1.307153822467808E-3</v>
      </c>
      <c r="I31" s="94">
        <v>51375000</v>
      </c>
      <c r="J31" s="93">
        <v>1.3068545647533273E-3</v>
      </c>
      <c r="K31" s="94">
        <v>0</v>
      </c>
      <c r="L31" s="94">
        <v>18852005.800000001</v>
      </c>
      <c r="M31" s="93">
        <v>1.6517423694502084E-3</v>
      </c>
      <c r="N31" s="94">
        <v>32522994.199999999</v>
      </c>
      <c r="O31" s="95">
        <v>0.36694901800486618</v>
      </c>
    </row>
    <row r="32" spans="1:18">
      <c r="A32" s="73"/>
      <c r="B32" s="307" t="s">
        <v>85</v>
      </c>
      <c r="C32" s="308"/>
      <c r="D32" s="116" t="s">
        <v>1695</v>
      </c>
      <c r="E32" s="94">
        <v>418471490.81999999</v>
      </c>
      <c r="F32" s="117">
        <v>3.6664909778162065E-2</v>
      </c>
      <c r="G32" s="118">
        <v>3062052000</v>
      </c>
      <c r="H32" s="117">
        <v>7.7908963044188734E-2</v>
      </c>
      <c r="I32" s="94">
        <v>3071148000</v>
      </c>
      <c r="J32" s="93">
        <v>7.812250672181123E-2</v>
      </c>
      <c r="K32" s="94">
        <v>9096000</v>
      </c>
      <c r="L32" s="94">
        <v>418471490.81999999</v>
      </c>
      <c r="M32" s="93">
        <v>3.6664909778162065E-2</v>
      </c>
      <c r="N32" s="94">
        <v>2652676509.1799998</v>
      </c>
      <c r="O32" s="95">
        <v>0.13625897899417416</v>
      </c>
    </row>
    <row r="33" spans="1:18">
      <c r="A33" s="73"/>
      <c r="B33" s="307"/>
      <c r="C33" s="308"/>
      <c r="D33" s="104" t="s">
        <v>1696</v>
      </c>
      <c r="E33" s="121">
        <v>11413405715.489998</v>
      </c>
      <c r="F33" s="122">
        <v>1.0000000000000002</v>
      </c>
      <c r="G33" s="123">
        <v>39302948985</v>
      </c>
      <c r="H33" s="101">
        <v>1</v>
      </c>
      <c r="I33" s="105">
        <v>39311949000</v>
      </c>
      <c r="J33" s="93">
        <v>1</v>
      </c>
      <c r="K33" s="105">
        <v>9000015</v>
      </c>
      <c r="L33" s="105">
        <v>11413405715.489998</v>
      </c>
      <c r="M33" s="124">
        <v>1.0000000000000002</v>
      </c>
      <c r="N33" s="105">
        <v>27898543284.510002</v>
      </c>
      <c r="O33" s="125">
        <v>0.29032917486461934</v>
      </c>
      <c r="R33" s="96"/>
    </row>
    <row r="34" spans="1:18">
      <c r="A34" s="73"/>
      <c r="B34" s="307">
        <v>230</v>
      </c>
      <c r="C34" s="308"/>
      <c r="D34" s="116" t="s">
        <v>104</v>
      </c>
      <c r="E34" s="90">
        <v>99000</v>
      </c>
      <c r="F34" s="126" t="s">
        <v>65</v>
      </c>
      <c r="G34" s="118">
        <v>24120000</v>
      </c>
      <c r="H34" s="117">
        <v>1.2884890702792794E-2</v>
      </c>
      <c r="I34" s="94">
        <v>24120000</v>
      </c>
      <c r="J34" s="93">
        <v>1.2884890702792794E-2</v>
      </c>
      <c r="K34" s="127">
        <v>0</v>
      </c>
      <c r="L34" s="94">
        <v>0</v>
      </c>
      <c r="M34" s="93">
        <v>0</v>
      </c>
      <c r="N34" s="94">
        <v>24120000</v>
      </c>
      <c r="O34" s="95">
        <v>0</v>
      </c>
    </row>
    <row r="35" spans="1:18">
      <c r="A35" s="73"/>
      <c r="B35" s="307">
        <v>231</v>
      </c>
      <c r="C35" s="308"/>
      <c r="D35" s="116" t="s">
        <v>106</v>
      </c>
      <c r="E35" s="90">
        <v>974185056</v>
      </c>
      <c r="F35" s="126" t="s">
        <v>412</v>
      </c>
      <c r="G35" s="118">
        <v>1847840000</v>
      </c>
      <c r="H35" s="117">
        <v>0.98711510929720725</v>
      </c>
      <c r="I35" s="94">
        <v>1847840000</v>
      </c>
      <c r="J35" s="93">
        <v>0.98711510929720725</v>
      </c>
      <c r="K35" s="127">
        <v>0</v>
      </c>
      <c r="L35" s="94">
        <v>23484464</v>
      </c>
      <c r="M35" s="93">
        <v>1</v>
      </c>
      <c r="N35" s="94">
        <v>1824355536</v>
      </c>
      <c r="O35" s="95">
        <v>1.2709143648800762E-2</v>
      </c>
    </row>
    <row r="36" spans="1:18">
      <c r="A36" s="73"/>
      <c r="B36" s="307">
        <v>232</v>
      </c>
      <c r="C36" s="308"/>
      <c r="D36" s="116" t="s">
        <v>1697</v>
      </c>
      <c r="E36" s="90">
        <v>867200000</v>
      </c>
      <c r="F36" s="126" t="s">
        <v>65</v>
      </c>
      <c r="G36" s="92"/>
      <c r="H36" s="117">
        <v>0</v>
      </c>
      <c r="I36" s="94">
        <v>0</v>
      </c>
      <c r="J36" s="93">
        <v>0</v>
      </c>
      <c r="K36" s="127">
        <v>0</v>
      </c>
      <c r="L36" s="94">
        <v>0</v>
      </c>
      <c r="M36" s="93">
        <v>0</v>
      </c>
      <c r="N36" s="94">
        <v>0</v>
      </c>
      <c r="O36" s="95">
        <v>0</v>
      </c>
    </row>
    <row r="37" spans="1:18">
      <c r="A37" s="73"/>
      <c r="B37" s="307"/>
      <c r="C37" s="308"/>
      <c r="D37" s="104" t="s">
        <v>1698</v>
      </c>
      <c r="E37" s="98">
        <v>1841484056</v>
      </c>
      <c r="F37" s="128" t="s">
        <v>100</v>
      </c>
      <c r="G37" s="123">
        <v>1871960000</v>
      </c>
      <c r="H37" s="101">
        <v>1</v>
      </c>
      <c r="I37" s="105">
        <v>1871960000</v>
      </c>
      <c r="J37" s="129">
        <v>1</v>
      </c>
      <c r="K37" s="105">
        <v>0</v>
      </c>
      <c r="L37" s="105">
        <v>23484464</v>
      </c>
      <c r="M37" s="124">
        <v>1</v>
      </c>
      <c r="N37" s="105">
        <v>1848475536</v>
      </c>
      <c r="O37" s="125">
        <v>1.254538772195987E-2</v>
      </c>
    </row>
    <row r="38" spans="1:18">
      <c r="A38" s="73"/>
      <c r="B38" s="307" t="s">
        <v>103</v>
      </c>
      <c r="C38" s="308"/>
      <c r="D38" s="116" t="s">
        <v>104</v>
      </c>
      <c r="E38" s="90">
        <v>28354190</v>
      </c>
      <c r="F38" s="126" t="s">
        <v>55</v>
      </c>
      <c r="G38" s="118">
        <v>0</v>
      </c>
      <c r="H38" s="130">
        <v>0</v>
      </c>
      <c r="I38" s="94">
        <v>0</v>
      </c>
      <c r="J38" s="131"/>
      <c r="K38" s="127">
        <v>0</v>
      </c>
      <c r="L38" s="94">
        <v>0</v>
      </c>
      <c r="M38" s="94"/>
      <c r="N38" s="94">
        <v>0</v>
      </c>
      <c r="O38" s="132">
        <v>0</v>
      </c>
    </row>
    <row r="39" spans="1:18">
      <c r="A39" s="73"/>
      <c r="B39" s="307" t="s">
        <v>105</v>
      </c>
      <c r="C39" s="308"/>
      <c r="D39" s="116" t="s">
        <v>106</v>
      </c>
      <c r="E39" s="90">
        <v>324197816</v>
      </c>
      <c r="F39" s="126" t="s">
        <v>412</v>
      </c>
      <c r="G39" s="118">
        <v>533000000</v>
      </c>
      <c r="H39" s="130">
        <v>0</v>
      </c>
      <c r="I39" s="94">
        <v>533000000</v>
      </c>
      <c r="J39" s="131"/>
      <c r="K39" s="127">
        <v>0</v>
      </c>
      <c r="L39" s="94">
        <v>520778</v>
      </c>
      <c r="M39" s="131"/>
      <c r="N39" s="94">
        <v>532479222</v>
      </c>
      <c r="O39" s="95">
        <v>9.7706941838649158E-4</v>
      </c>
    </row>
    <row r="40" spans="1:18">
      <c r="A40" s="73"/>
      <c r="B40" s="307"/>
      <c r="C40" s="308"/>
      <c r="D40" s="104" t="s">
        <v>1699</v>
      </c>
      <c r="E40" s="98">
        <v>352552006</v>
      </c>
      <c r="F40" s="128" t="s">
        <v>100</v>
      </c>
      <c r="G40" s="123">
        <v>533000000</v>
      </c>
      <c r="H40" s="106">
        <v>0</v>
      </c>
      <c r="I40" s="106">
        <v>533000000</v>
      </c>
      <c r="J40" s="106">
        <v>0</v>
      </c>
      <c r="K40" s="106">
        <v>0</v>
      </c>
      <c r="L40" s="106">
        <v>520778</v>
      </c>
      <c r="M40" s="106">
        <v>0</v>
      </c>
      <c r="N40" s="106">
        <v>532479222</v>
      </c>
      <c r="O40" s="133">
        <v>9.7706941838649158E-4</v>
      </c>
    </row>
    <row r="41" spans="1:18">
      <c r="A41" s="73"/>
      <c r="B41" s="307"/>
      <c r="C41" s="308"/>
      <c r="D41" s="104" t="s">
        <v>1700</v>
      </c>
      <c r="E41" s="98">
        <v>2194036062</v>
      </c>
      <c r="F41" s="128" t="s">
        <v>57</v>
      </c>
      <c r="G41" s="123">
        <v>2404960000</v>
      </c>
      <c r="H41" s="123">
        <v>0</v>
      </c>
      <c r="I41" s="123">
        <v>2404960000</v>
      </c>
      <c r="J41" s="123">
        <v>0</v>
      </c>
      <c r="K41" s="123">
        <v>0</v>
      </c>
      <c r="L41" s="123">
        <v>24005242</v>
      </c>
      <c r="M41" s="123">
        <v>0</v>
      </c>
      <c r="N41" s="123">
        <v>1064958444</v>
      </c>
      <c r="O41" s="133">
        <v>9.9815556183886628E-3</v>
      </c>
    </row>
    <row r="42" spans="1:18">
      <c r="A42" s="73"/>
      <c r="B42" s="307"/>
      <c r="C42" s="308"/>
      <c r="D42" s="104" t="s">
        <v>1701</v>
      </c>
      <c r="E42" s="98">
        <v>13607441777.489998</v>
      </c>
      <c r="F42" s="128" t="s">
        <v>100</v>
      </c>
      <c r="G42" s="123">
        <v>41707908985</v>
      </c>
      <c r="H42" s="134" t="s">
        <v>100</v>
      </c>
      <c r="I42" s="106">
        <v>41716909000</v>
      </c>
      <c r="J42" s="134"/>
      <c r="K42" s="102"/>
      <c r="L42" s="106">
        <v>11437410957.489998</v>
      </c>
      <c r="M42" s="134"/>
      <c r="N42" s="106">
        <v>30811977264.510002</v>
      </c>
      <c r="O42" s="133">
        <v>0.27416726770168898</v>
      </c>
    </row>
    <row r="43" spans="1:18">
      <c r="A43" s="73"/>
      <c r="B43" s="307"/>
      <c r="C43" s="308"/>
      <c r="D43" s="104" t="s">
        <v>1693</v>
      </c>
      <c r="E43" s="98">
        <v>82035047.799999997</v>
      </c>
      <c r="F43" s="123"/>
      <c r="G43" s="123"/>
      <c r="H43" s="106"/>
      <c r="I43" s="106"/>
      <c r="J43" s="106"/>
      <c r="K43" s="106"/>
      <c r="L43" s="102">
        <v>18684679</v>
      </c>
      <c r="M43" s="106"/>
      <c r="N43" s="106"/>
      <c r="O43" s="135"/>
    </row>
    <row r="44" spans="1:18" ht="15.75" thickBot="1">
      <c r="A44" s="73"/>
      <c r="B44" s="309"/>
      <c r="C44" s="310"/>
      <c r="D44" s="136" t="s">
        <v>1702</v>
      </c>
      <c r="E44" s="137">
        <v>13689476825.289997</v>
      </c>
      <c r="F44" s="138"/>
      <c r="G44" s="138"/>
      <c r="H44" s="139"/>
      <c r="I44" s="139"/>
      <c r="J44" s="139"/>
      <c r="K44" s="139"/>
      <c r="L44" s="139">
        <v>11456095636.489998</v>
      </c>
      <c r="M44" s="139"/>
      <c r="N44" s="139"/>
      <c r="O44" s="140"/>
    </row>
    <row r="45" spans="1:18" ht="16.5" thickTop="1" thickBot="1">
      <c r="A45" s="73"/>
      <c r="B45" s="311"/>
      <c r="C45" s="311"/>
      <c r="D45" s="141" t="s">
        <v>1703</v>
      </c>
      <c r="E45" s="142">
        <v>3012</v>
      </c>
      <c r="F45" s="143"/>
      <c r="G45" s="144">
        <v>3167</v>
      </c>
      <c r="H45" s="143"/>
      <c r="I45" s="143">
        <v>3167</v>
      </c>
      <c r="J45" s="143"/>
      <c r="K45" s="143"/>
      <c r="L45" s="143">
        <v>2979</v>
      </c>
      <c r="M45" s="143"/>
      <c r="N45" s="143"/>
      <c r="O45" s="145"/>
    </row>
    <row r="46" spans="1:18" ht="16.5" thickTop="1" thickBot="1">
      <c r="A46" s="73"/>
      <c r="B46" s="285"/>
      <c r="C46" s="285"/>
      <c r="D46" s="73"/>
      <c r="E46" s="73"/>
      <c r="F46" s="73"/>
      <c r="G46" s="73"/>
      <c r="H46" s="73"/>
      <c r="I46" s="73"/>
      <c r="J46" s="73"/>
      <c r="K46" s="73"/>
      <c r="L46" s="73"/>
      <c r="M46" s="73"/>
      <c r="N46" s="73"/>
      <c r="O46" s="73"/>
    </row>
    <row r="47" spans="1:18" ht="15.75">
      <c r="A47" s="73"/>
      <c r="B47" s="285"/>
      <c r="C47" s="285"/>
      <c r="E47" s="286" t="s">
        <v>1704</v>
      </c>
      <c r="F47" s="287"/>
      <c r="G47" s="288"/>
      <c r="H47" s="146" t="s">
        <v>1705</v>
      </c>
      <c r="I47" s="147"/>
      <c r="J47" s="295" t="s">
        <v>1706</v>
      </c>
      <c r="K47" s="295"/>
      <c r="L47" s="295"/>
      <c r="M47" s="296"/>
      <c r="N47" s="73"/>
      <c r="O47" s="73"/>
    </row>
    <row r="48" spans="1:18" ht="15.75">
      <c r="A48" s="73"/>
      <c r="B48" s="285"/>
      <c r="C48" s="285"/>
      <c r="E48" s="289"/>
      <c r="F48" s="290"/>
      <c r="G48" s="291"/>
      <c r="H48" s="148" t="s">
        <v>1707</v>
      </c>
      <c r="I48" s="149"/>
      <c r="J48" s="297"/>
      <c r="K48" s="297"/>
      <c r="L48" s="297"/>
      <c r="M48" s="298"/>
      <c r="N48" s="73"/>
      <c r="O48" s="73"/>
    </row>
    <row r="49" spans="1:20">
      <c r="A49" s="73"/>
      <c r="B49" s="285"/>
      <c r="C49" s="285"/>
      <c r="E49" s="289"/>
      <c r="F49" s="290"/>
      <c r="G49" s="291"/>
      <c r="H49" s="299" t="s">
        <v>1708</v>
      </c>
      <c r="I49" s="301"/>
      <c r="J49" s="303"/>
      <c r="K49" s="303"/>
      <c r="L49" s="303"/>
      <c r="M49" s="304"/>
      <c r="N49" s="73"/>
      <c r="O49" s="73"/>
    </row>
    <row r="50" spans="1:20" ht="15.75" thickBot="1">
      <c r="A50" s="73"/>
      <c r="B50" s="73"/>
      <c r="C50" s="73"/>
      <c r="E50" s="292"/>
      <c r="F50" s="293"/>
      <c r="G50" s="294"/>
      <c r="H50" s="300"/>
      <c r="I50" s="302"/>
      <c r="J50" s="305"/>
      <c r="K50" s="305"/>
      <c r="L50" s="305"/>
      <c r="M50" s="306"/>
      <c r="N50" s="73"/>
      <c r="O50" s="73"/>
    </row>
    <row r="53" spans="1:20">
      <c r="E53" s="96"/>
      <c r="F53" s="96"/>
      <c r="G53" s="96"/>
      <c r="H53" s="96"/>
      <c r="I53" s="96"/>
      <c r="J53" s="96"/>
      <c r="K53" s="96"/>
      <c r="L53" s="96"/>
      <c r="M53" s="96"/>
      <c r="N53" s="96"/>
      <c r="O53" s="96"/>
    </row>
    <row r="54" spans="1:20" ht="15.75">
      <c r="H54" s="150"/>
      <c r="T54" s="96"/>
    </row>
    <row r="56" spans="1:20">
      <c r="H56" s="119"/>
    </row>
    <row r="57" spans="1:20">
      <c r="B57" s="151"/>
      <c r="C57" s="151"/>
      <c r="D57" s="152"/>
      <c r="E57" s="151"/>
      <c r="F57" s="151"/>
      <c r="G57" s="153"/>
      <c r="H57" s="153"/>
      <c r="I57" s="153"/>
      <c r="J57" s="153"/>
      <c r="K57" s="153"/>
      <c r="L57" s="153"/>
      <c r="M57" s="283"/>
      <c r="N57" s="283"/>
      <c r="O57" s="153"/>
      <c r="P57" s="153"/>
      <c r="Q57" s="153"/>
      <c r="R57" s="153"/>
    </row>
    <row r="58" spans="1:20">
      <c r="B58" s="154"/>
      <c r="C58" s="154"/>
      <c r="D58" s="155"/>
      <c r="E58" s="154"/>
      <c r="F58" s="155"/>
      <c r="G58" s="156"/>
      <c r="H58" s="156"/>
      <c r="I58" s="156"/>
      <c r="J58" s="156"/>
      <c r="K58" s="156"/>
      <c r="L58" s="156"/>
      <c r="M58" s="284"/>
      <c r="N58" s="284"/>
      <c r="O58" s="156"/>
      <c r="P58" s="156"/>
      <c r="Q58" s="156"/>
      <c r="R58" s="156"/>
    </row>
    <row r="59" spans="1:20">
      <c r="B59" s="154"/>
      <c r="C59" s="154"/>
      <c r="D59" s="155"/>
      <c r="E59" s="154"/>
      <c r="F59" s="155"/>
      <c r="G59" s="156"/>
      <c r="H59" s="156"/>
      <c r="I59" s="156"/>
      <c r="J59" s="156"/>
      <c r="K59" s="156"/>
      <c r="L59" s="156"/>
      <c r="M59" s="284"/>
      <c r="N59" s="284"/>
      <c r="O59" s="156"/>
      <c r="P59" s="156"/>
      <c r="Q59" s="156"/>
      <c r="R59" s="156"/>
    </row>
    <row r="60" spans="1:20">
      <c r="B60" s="154"/>
      <c r="C60" s="154"/>
      <c r="D60" s="155"/>
      <c r="E60" s="154"/>
      <c r="F60" s="155"/>
      <c r="G60" s="156"/>
      <c r="H60" s="156"/>
      <c r="I60" s="156"/>
      <c r="J60" s="156"/>
      <c r="K60" s="156"/>
      <c r="L60" s="156"/>
      <c r="M60" s="284"/>
      <c r="N60" s="284"/>
      <c r="O60" s="156"/>
      <c r="P60" s="156"/>
      <c r="Q60" s="156"/>
      <c r="R60" s="156"/>
    </row>
    <row r="66" spans="8:11">
      <c r="H66" s="157"/>
      <c r="I66" s="158"/>
      <c r="J66" s="159"/>
      <c r="K66" s="160"/>
    </row>
    <row r="67" spans="8:11">
      <c r="H67" s="157"/>
      <c r="I67" s="158"/>
      <c r="J67" s="159"/>
      <c r="K67" s="160"/>
    </row>
    <row r="68" spans="8:11">
      <c r="H68" s="157"/>
      <c r="I68" s="158"/>
      <c r="J68" s="159"/>
      <c r="K68" s="160"/>
    </row>
    <row r="69" spans="8:11">
      <c r="H69" s="161"/>
      <c r="I69" s="162"/>
      <c r="J69" s="163"/>
      <c r="K69" s="164"/>
    </row>
    <row r="70" spans="8:11">
      <c r="H70" s="157"/>
      <c r="I70" s="158"/>
      <c r="J70" s="159"/>
      <c r="K70" s="160"/>
    </row>
    <row r="71" spans="8:11">
      <c r="H71" s="157"/>
      <c r="I71" s="158"/>
      <c r="J71" s="159"/>
      <c r="K71" s="160"/>
    </row>
    <row r="72" spans="8:11">
      <c r="H72" s="161"/>
      <c r="I72" s="165"/>
      <c r="J72" s="165"/>
      <c r="K72" s="164"/>
    </row>
    <row r="73" spans="8:11">
      <c r="I73" s="165"/>
      <c r="J73" s="165"/>
    </row>
    <row r="74" spans="8:11">
      <c r="I74" s="165"/>
      <c r="J74" s="165"/>
      <c r="K74" s="165"/>
    </row>
  </sheetData>
  <mergeCells count="63">
    <mergeCell ref="B2:O2"/>
    <mergeCell ref="B3:O3"/>
    <mergeCell ref="B4:O4"/>
    <mergeCell ref="B5:C5"/>
    <mergeCell ref="D5:F5"/>
    <mergeCell ref="G5:J5"/>
    <mergeCell ref="K5:O5"/>
    <mergeCell ref="B6:D9"/>
    <mergeCell ref="E6:O6"/>
    <mergeCell ref="E7:F7"/>
    <mergeCell ref="G7:H7"/>
    <mergeCell ref="I7:J7"/>
    <mergeCell ref="L7:M7"/>
    <mergeCell ref="N7:N8"/>
    <mergeCell ref="O7:O8"/>
    <mergeCell ref="B21:C21"/>
    <mergeCell ref="B10:D10"/>
    <mergeCell ref="B11:C11"/>
    <mergeCell ref="B12:C12"/>
    <mergeCell ref="B13:C13"/>
    <mergeCell ref="B14:C14"/>
    <mergeCell ref="B15:C15"/>
    <mergeCell ref="B16:C16"/>
    <mergeCell ref="B17:C17"/>
    <mergeCell ref="B18:C18"/>
    <mergeCell ref="B19:C19"/>
    <mergeCell ref="B20:C20"/>
    <mergeCell ref="B33:C33"/>
    <mergeCell ref="B22:C22"/>
    <mergeCell ref="B23:C23"/>
    <mergeCell ref="B24:D24"/>
    <mergeCell ref="B25:C25"/>
    <mergeCell ref="B26:C26"/>
    <mergeCell ref="B27:C27"/>
    <mergeCell ref="B28:C28"/>
    <mergeCell ref="B29:C29"/>
    <mergeCell ref="B30:C30"/>
    <mergeCell ref="B31:C31"/>
    <mergeCell ref="B32:C32"/>
    <mergeCell ref="B45:C45"/>
    <mergeCell ref="B34:C34"/>
    <mergeCell ref="B35:C35"/>
    <mergeCell ref="B36:C36"/>
    <mergeCell ref="B37:C37"/>
    <mergeCell ref="B38:C38"/>
    <mergeCell ref="B39:C39"/>
    <mergeCell ref="B40:C40"/>
    <mergeCell ref="B41:C41"/>
    <mergeCell ref="B42:C42"/>
    <mergeCell ref="B43:C43"/>
    <mergeCell ref="B44:C44"/>
    <mergeCell ref="M57:N57"/>
    <mergeCell ref="M58:N58"/>
    <mergeCell ref="M59:N59"/>
    <mergeCell ref="M60:N60"/>
    <mergeCell ref="B46:C46"/>
    <mergeCell ref="B47:C49"/>
    <mergeCell ref="E47:G50"/>
    <mergeCell ref="J47:M47"/>
    <mergeCell ref="J48:M48"/>
    <mergeCell ref="H49:H50"/>
    <mergeCell ref="I49:I50"/>
    <mergeCell ref="J49:M5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C682C-6511-4A89-B26B-88FE50FEC241}">
  <dimension ref="B2:Q41"/>
  <sheetViews>
    <sheetView zoomScale="80" zoomScaleNormal="80" workbookViewId="0">
      <selection activeCell="L16" sqref="L16"/>
    </sheetView>
  </sheetViews>
  <sheetFormatPr defaultRowHeight="14.25"/>
  <cols>
    <col min="6" max="6" width="27.625" customWidth="1"/>
    <col min="7" max="17" width="15.75" customWidth="1"/>
  </cols>
  <sheetData>
    <row r="2" spans="2:17" ht="15.75">
      <c r="B2" s="166" t="s">
        <v>4</v>
      </c>
      <c r="C2" s="167"/>
      <c r="D2" s="167"/>
      <c r="E2" s="168"/>
      <c r="F2" s="168"/>
      <c r="G2" s="168"/>
      <c r="H2" s="168"/>
      <c r="I2" s="168"/>
      <c r="J2" s="168"/>
      <c r="K2" s="168"/>
      <c r="L2" s="168"/>
      <c r="M2" s="168"/>
      <c r="N2" s="168"/>
      <c r="O2" s="168"/>
      <c r="P2" s="168"/>
      <c r="Q2" s="168"/>
    </row>
    <row r="3" spans="2:17" ht="15.75">
      <c r="B3" s="340" t="s">
        <v>1709</v>
      </c>
      <c r="C3" s="340"/>
      <c r="D3" s="340"/>
      <c r="E3" s="340"/>
      <c r="F3" s="340"/>
      <c r="G3" s="340"/>
      <c r="H3" s="340"/>
      <c r="I3" s="340"/>
      <c r="J3" s="340"/>
      <c r="K3" s="340"/>
      <c r="L3" s="340"/>
      <c r="M3" s="340"/>
      <c r="N3" s="340"/>
      <c r="O3" s="340"/>
      <c r="P3" s="340"/>
      <c r="Q3" s="340"/>
    </row>
    <row r="4" spans="2:17" ht="16.5" thickBot="1">
      <c r="B4" s="169" t="s">
        <v>1678</v>
      </c>
      <c r="C4" s="169"/>
      <c r="D4" s="169"/>
      <c r="E4" s="169"/>
      <c r="F4" s="169"/>
      <c r="G4" s="169"/>
      <c r="H4" s="169"/>
      <c r="I4" s="169"/>
      <c r="J4" s="169"/>
      <c r="K4" s="169"/>
      <c r="L4" s="169"/>
      <c r="M4" s="169"/>
      <c r="N4" s="169"/>
      <c r="O4" s="169"/>
      <c r="P4" s="169"/>
      <c r="Q4" s="169" t="s">
        <v>1679</v>
      </c>
    </row>
    <row r="5" spans="2:17" ht="51.75" thickTop="1">
      <c r="B5" s="170" t="s">
        <v>1534</v>
      </c>
      <c r="C5" s="171" t="s">
        <v>1710</v>
      </c>
      <c r="D5" s="172" t="s">
        <v>1711</v>
      </c>
      <c r="E5" s="171" t="s">
        <v>1712</v>
      </c>
      <c r="F5" s="171" t="s">
        <v>1369</v>
      </c>
      <c r="G5" s="341" t="s">
        <v>1538</v>
      </c>
      <c r="H5" s="342"/>
      <c r="I5" s="342"/>
      <c r="J5" s="342"/>
      <c r="K5" s="342"/>
      <c r="L5" s="342"/>
      <c r="M5" s="342"/>
      <c r="N5" s="342"/>
      <c r="O5" s="342"/>
      <c r="P5" s="342"/>
      <c r="Q5" s="343"/>
    </row>
    <row r="6" spans="2:17">
      <c r="B6" s="173"/>
      <c r="C6" s="174"/>
      <c r="D6" s="175"/>
      <c r="E6" s="174"/>
      <c r="F6" s="174"/>
      <c r="G6" s="176">
        <v>230</v>
      </c>
      <c r="H6" s="176">
        <v>231</v>
      </c>
      <c r="I6" s="176">
        <v>232</v>
      </c>
      <c r="J6" s="176">
        <v>600</v>
      </c>
      <c r="K6" s="176">
        <v>601</v>
      </c>
      <c r="L6" s="176" t="s">
        <v>62</v>
      </c>
      <c r="M6" s="176" t="s">
        <v>74</v>
      </c>
      <c r="N6" s="176" t="s">
        <v>79</v>
      </c>
      <c r="O6" s="176" t="s">
        <v>83</v>
      </c>
      <c r="P6" s="176" t="s">
        <v>85</v>
      </c>
      <c r="Q6" s="177" t="s">
        <v>1371</v>
      </c>
    </row>
    <row r="7" spans="2:17" ht="51.75" thickBot="1">
      <c r="B7" s="178"/>
      <c r="C7" s="179"/>
      <c r="D7" s="180"/>
      <c r="E7" s="181"/>
      <c r="F7" s="179"/>
      <c r="G7" s="181" t="s">
        <v>1540</v>
      </c>
      <c r="H7" s="181" t="s">
        <v>1541</v>
      </c>
      <c r="I7" s="181" t="s">
        <v>1713</v>
      </c>
      <c r="J7" s="181" t="s">
        <v>1542</v>
      </c>
      <c r="K7" s="181" t="s">
        <v>1543</v>
      </c>
      <c r="L7" s="181" t="s">
        <v>1544</v>
      </c>
      <c r="M7" s="181" t="s">
        <v>1714</v>
      </c>
      <c r="N7" s="181" t="s">
        <v>1715</v>
      </c>
      <c r="O7" s="181" t="s">
        <v>1547</v>
      </c>
      <c r="P7" s="181" t="s">
        <v>1379</v>
      </c>
      <c r="Q7" s="182" t="s">
        <v>1371</v>
      </c>
    </row>
    <row r="8" spans="2:17" ht="15" thickTop="1">
      <c r="B8" s="183" t="s">
        <v>1716</v>
      </c>
      <c r="C8" s="184" t="s">
        <v>1381</v>
      </c>
      <c r="D8" s="185" t="s">
        <v>1717</v>
      </c>
      <c r="E8" s="184">
        <v>2026</v>
      </c>
      <c r="F8" s="186" t="s">
        <v>1383</v>
      </c>
      <c r="G8" s="187">
        <v>24120000</v>
      </c>
      <c r="H8" s="187">
        <v>1803840000</v>
      </c>
      <c r="I8" s="187">
        <v>0</v>
      </c>
      <c r="J8" s="187">
        <v>4368635000</v>
      </c>
      <c r="K8" s="187">
        <v>714366000</v>
      </c>
      <c r="L8" s="187">
        <v>939920985</v>
      </c>
      <c r="M8" s="187">
        <v>1200000000</v>
      </c>
      <c r="N8" s="187">
        <v>28966600000</v>
      </c>
      <c r="O8" s="187">
        <v>51375000</v>
      </c>
      <c r="P8" s="187">
        <v>3062052000</v>
      </c>
      <c r="Q8" s="188">
        <v>41130908985</v>
      </c>
    </row>
    <row r="9" spans="2:17">
      <c r="B9" s="189" t="s">
        <v>1716</v>
      </c>
      <c r="C9" s="190" t="s">
        <v>1381</v>
      </c>
      <c r="D9" s="191" t="s">
        <v>1717</v>
      </c>
      <c r="E9" s="190">
        <v>2026</v>
      </c>
      <c r="F9" s="192" t="s">
        <v>1384</v>
      </c>
      <c r="G9" s="193">
        <v>24120000</v>
      </c>
      <c r="H9" s="193">
        <v>1805740000</v>
      </c>
      <c r="I9" s="193">
        <v>0</v>
      </c>
      <c r="J9" s="193">
        <v>4368635000</v>
      </c>
      <c r="K9" s="193">
        <v>714366000</v>
      </c>
      <c r="L9" s="193">
        <v>989825000</v>
      </c>
      <c r="M9" s="193">
        <v>1450000000</v>
      </c>
      <c r="N9" s="193">
        <v>28666600000</v>
      </c>
      <c r="O9" s="193">
        <v>51375000</v>
      </c>
      <c r="P9" s="193">
        <v>3071148000</v>
      </c>
      <c r="Q9" s="194">
        <v>41141809000</v>
      </c>
    </row>
    <row r="10" spans="2:17">
      <c r="B10" s="189" t="s">
        <v>1716</v>
      </c>
      <c r="C10" s="190" t="s">
        <v>1381</v>
      </c>
      <c r="D10" s="191" t="s">
        <v>1717</v>
      </c>
      <c r="E10" s="184">
        <v>2026</v>
      </c>
      <c r="F10" s="192" t="s">
        <v>1385</v>
      </c>
      <c r="G10" s="193">
        <v>0</v>
      </c>
      <c r="H10" s="193">
        <v>2256330</v>
      </c>
      <c r="I10" s="193">
        <v>0</v>
      </c>
      <c r="J10" s="193">
        <v>1364844296</v>
      </c>
      <c r="K10" s="193">
        <v>222612010</v>
      </c>
      <c r="L10" s="193">
        <v>206239113.86999997</v>
      </c>
      <c r="M10" s="193">
        <v>427086799</v>
      </c>
      <c r="N10" s="193">
        <v>8755300000</v>
      </c>
      <c r="O10" s="193">
        <v>18852005.800000001</v>
      </c>
      <c r="P10" s="193">
        <v>418471490.81999999</v>
      </c>
      <c r="Q10" s="194">
        <v>11415662045.489998</v>
      </c>
    </row>
    <row r="11" spans="2:17">
      <c r="B11" s="189" t="s">
        <v>1716</v>
      </c>
      <c r="C11" s="190" t="s">
        <v>1381</v>
      </c>
      <c r="D11" s="191" t="s">
        <v>1717</v>
      </c>
      <c r="E11" s="190">
        <v>2026</v>
      </c>
      <c r="F11" s="192" t="s">
        <v>1386</v>
      </c>
      <c r="G11" s="193">
        <v>0</v>
      </c>
      <c r="H11" s="193">
        <v>22505066</v>
      </c>
      <c r="I11" s="193">
        <v>0</v>
      </c>
      <c r="J11" s="193">
        <v>0</v>
      </c>
      <c r="K11" s="193">
        <v>0</v>
      </c>
      <c r="L11" s="193">
        <v>93987990.260000005</v>
      </c>
      <c r="M11" s="193">
        <v>0</v>
      </c>
      <c r="N11" s="193">
        <v>0</v>
      </c>
      <c r="O11" s="193">
        <v>0</v>
      </c>
      <c r="P11" s="193">
        <v>0</v>
      </c>
      <c r="Q11" s="194">
        <v>116493056.26000001</v>
      </c>
    </row>
    <row r="12" spans="2:17" ht="25.5">
      <c r="B12" s="189" t="s">
        <v>1716</v>
      </c>
      <c r="C12" s="195" t="s">
        <v>1387</v>
      </c>
      <c r="D12" s="196" t="s">
        <v>1718</v>
      </c>
      <c r="E12" s="184">
        <v>2026</v>
      </c>
      <c r="F12" s="197" t="s">
        <v>1383</v>
      </c>
      <c r="G12" s="198">
        <v>0</v>
      </c>
      <c r="H12" s="198">
        <v>533000000</v>
      </c>
      <c r="I12" s="198">
        <v>0</v>
      </c>
      <c r="J12" s="198">
        <v>0</v>
      </c>
      <c r="K12" s="198">
        <v>0</v>
      </c>
      <c r="L12" s="198">
        <v>0</v>
      </c>
      <c r="M12" s="198">
        <v>0</v>
      </c>
      <c r="N12" s="198">
        <v>0</v>
      </c>
      <c r="O12" s="198">
        <v>0</v>
      </c>
      <c r="P12" s="198">
        <v>0</v>
      </c>
      <c r="Q12" s="194">
        <v>533000000</v>
      </c>
    </row>
    <row r="13" spans="2:17" ht="25.5">
      <c r="B13" s="189" t="s">
        <v>1716</v>
      </c>
      <c r="C13" s="195" t="s">
        <v>1387</v>
      </c>
      <c r="D13" s="196" t="s">
        <v>1718</v>
      </c>
      <c r="E13" s="190">
        <v>2026</v>
      </c>
      <c r="F13" s="197" t="s">
        <v>1384</v>
      </c>
      <c r="G13" s="198">
        <v>0</v>
      </c>
      <c r="H13" s="198">
        <v>533000000</v>
      </c>
      <c r="I13" s="198">
        <v>0</v>
      </c>
      <c r="J13" s="198">
        <v>0</v>
      </c>
      <c r="K13" s="198">
        <v>0</v>
      </c>
      <c r="L13" s="198">
        <v>0</v>
      </c>
      <c r="M13" s="198">
        <v>0</v>
      </c>
      <c r="N13" s="198">
        <v>0</v>
      </c>
      <c r="O13" s="198">
        <v>0</v>
      </c>
      <c r="P13" s="198">
        <v>0</v>
      </c>
      <c r="Q13" s="194">
        <v>533000000</v>
      </c>
    </row>
    <row r="14" spans="2:17" ht="25.5">
      <c r="B14" s="189" t="s">
        <v>1716</v>
      </c>
      <c r="C14" s="195" t="s">
        <v>1387</v>
      </c>
      <c r="D14" s="196" t="s">
        <v>1718</v>
      </c>
      <c r="E14" s="184">
        <v>2026</v>
      </c>
      <c r="F14" s="197" t="s">
        <v>1385</v>
      </c>
      <c r="G14" s="198">
        <v>0</v>
      </c>
      <c r="H14" s="198">
        <v>520778</v>
      </c>
      <c r="I14" s="198">
        <v>0</v>
      </c>
      <c r="J14" s="198">
        <v>0</v>
      </c>
      <c r="K14" s="198">
        <v>0</v>
      </c>
      <c r="L14" s="198">
        <v>0</v>
      </c>
      <c r="M14" s="198">
        <v>0</v>
      </c>
      <c r="N14" s="198">
        <v>0</v>
      </c>
      <c r="O14" s="198">
        <v>0</v>
      </c>
      <c r="P14" s="198">
        <v>0</v>
      </c>
      <c r="Q14" s="194">
        <v>520778</v>
      </c>
    </row>
    <row r="15" spans="2:17" ht="25.5">
      <c r="B15" s="189" t="s">
        <v>1716</v>
      </c>
      <c r="C15" s="195" t="s">
        <v>1387</v>
      </c>
      <c r="D15" s="196" t="s">
        <v>1718</v>
      </c>
      <c r="E15" s="190">
        <v>2026</v>
      </c>
      <c r="F15" s="197" t="s">
        <v>1386</v>
      </c>
      <c r="G15" s="198">
        <v>0</v>
      </c>
      <c r="H15" s="198">
        <v>0</v>
      </c>
      <c r="I15" s="198">
        <v>0</v>
      </c>
      <c r="J15" s="198">
        <v>0</v>
      </c>
      <c r="K15" s="198">
        <v>0</v>
      </c>
      <c r="L15" s="198">
        <v>0</v>
      </c>
      <c r="M15" s="198">
        <v>0</v>
      </c>
      <c r="N15" s="198">
        <v>0</v>
      </c>
      <c r="O15" s="198">
        <v>0</v>
      </c>
      <c r="P15" s="198">
        <v>0</v>
      </c>
      <c r="Q15" s="194">
        <v>0</v>
      </c>
    </row>
    <row r="16" spans="2:17" ht="38.25">
      <c r="B16" s="189" t="s">
        <v>1716</v>
      </c>
      <c r="C16" s="190" t="s">
        <v>1380</v>
      </c>
      <c r="D16" s="191" t="s">
        <v>1719</v>
      </c>
      <c r="E16" s="184">
        <v>2026</v>
      </c>
      <c r="F16" s="192" t="s">
        <v>1383</v>
      </c>
      <c r="G16" s="193">
        <v>0</v>
      </c>
      <c r="H16" s="193">
        <v>44000000</v>
      </c>
      <c r="I16" s="193">
        <v>0</v>
      </c>
      <c r="J16" s="193">
        <v>0</v>
      </c>
      <c r="K16" s="193">
        <v>0</v>
      </c>
      <c r="L16" s="193">
        <v>0</v>
      </c>
      <c r="M16" s="193">
        <v>0</v>
      </c>
      <c r="N16" s="193">
        <v>0</v>
      </c>
      <c r="O16" s="193">
        <v>0</v>
      </c>
      <c r="P16" s="193">
        <v>0</v>
      </c>
      <c r="Q16" s="194">
        <v>44000000</v>
      </c>
    </row>
    <row r="17" spans="2:17" ht="38.25">
      <c r="B17" s="189" t="s">
        <v>1716</v>
      </c>
      <c r="C17" s="190" t="s">
        <v>1380</v>
      </c>
      <c r="D17" s="191" t="s">
        <v>1719</v>
      </c>
      <c r="E17" s="190">
        <v>2026</v>
      </c>
      <c r="F17" s="192" t="s">
        <v>1384</v>
      </c>
      <c r="G17" s="193">
        <v>0</v>
      </c>
      <c r="H17" s="193">
        <v>42100000</v>
      </c>
      <c r="I17" s="193">
        <v>0</v>
      </c>
      <c r="J17" s="193">
        <v>0</v>
      </c>
      <c r="K17" s="193">
        <v>0</v>
      </c>
      <c r="L17" s="193">
        <v>0</v>
      </c>
      <c r="M17" s="193">
        <v>0</v>
      </c>
      <c r="N17" s="193">
        <v>0</v>
      </c>
      <c r="O17" s="193">
        <v>0</v>
      </c>
      <c r="P17" s="193">
        <v>0</v>
      </c>
      <c r="Q17" s="194">
        <v>42100000</v>
      </c>
    </row>
    <row r="18" spans="2:17" ht="38.25">
      <c r="B18" s="189" t="s">
        <v>1716</v>
      </c>
      <c r="C18" s="190" t="s">
        <v>1380</v>
      </c>
      <c r="D18" s="191" t="s">
        <v>1719</v>
      </c>
      <c r="E18" s="184">
        <v>2026</v>
      </c>
      <c r="F18" s="192" t="s">
        <v>1385</v>
      </c>
      <c r="G18" s="193">
        <v>0</v>
      </c>
      <c r="H18" s="193">
        <v>21228134</v>
      </c>
      <c r="I18" s="193">
        <v>0</v>
      </c>
      <c r="J18" s="193">
        <v>0</v>
      </c>
      <c r="K18" s="193">
        <v>0</v>
      </c>
      <c r="L18" s="193">
        <v>0</v>
      </c>
      <c r="M18" s="193">
        <v>0</v>
      </c>
      <c r="N18" s="193">
        <v>0</v>
      </c>
      <c r="O18" s="193">
        <v>0</v>
      </c>
      <c r="P18" s="193">
        <v>0</v>
      </c>
      <c r="Q18" s="194">
        <v>21228134</v>
      </c>
    </row>
    <row r="19" spans="2:17" ht="38.25">
      <c r="B19" s="189" t="s">
        <v>1716</v>
      </c>
      <c r="C19" s="190" t="s">
        <v>1380</v>
      </c>
      <c r="D19" s="191" t="s">
        <v>1719</v>
      </c>
      <c r="E19" s="190">
        <v>2026</v>
      </c>
      <c r="F19" s="192" t="s">
        <v>1386</v>
      </c>
      <c r="G19" s="193">
        <v>0</v>
      </c>
      <c r="H19" s="193">
        <v>0</v>
      </c>
      <c r="I19" s="193">
        <v>0</v>
      </c>
      <c r="J19" s="193">
        <v>0</v>
      </c>
      <c r="K19" s="193">
        <v>0</v>
      </c>
      <c r="L19" s="193">
        <v>0</v>
      </c>
      <c r="M19" s="193">
        <v>0</v>
      </c>
      <c r="N19" s="193">
        <v>0</v>
      </c>
      <c r="O19" s="193">
        <v>0</v>
      </c>
      <c r="P19" s="193">
        <v>0</v>
      </c>
      <c r="Q19" s="194">
        <v>0</v>
      </c>
    </row>
    <row r="20" spans="2:17" ht="38.25">
      <c r="B20" s="189" t="s">
        <v>1716</v>
      </c>
      <c r="C20" s="190" t="s">
        <v>1720</v>
      </c>
      <c r="D20" s="191" t="s">
        <v>1721</v>
      </c>
      <c r="E20" s="184">
        <v>2026</v>
      </c>
      <c r="F20" s="192" t="s">
        <v>1383</v>
      </c>
      <c r="G20" s="193">
        <v>0</v>
      </c>
      <c r="H20" s="193">
        <v>0</v>
      </c>
      <c r="I20" s="193">
        <v>0</v>
      </c>
      <c r="J20" s="193">
        <v>0</v>
      </c>
      <c r="K20" s="193">
        <v>0</v>
      </c>
      <c r="L20" s="193">
        <v>0</v>
      </c>
      <c r="M20" s="193">
        <v>0</v>
      </c>
      <c r="N20" s="193">
        <v>0</v>
      </c>
      <c r="O20" s="193">
        <v>0</v>
      </c>
      <c r="P20" s="193">
        <v>0</v>
      </c>
      <c r="Q20" s="194">
        <v>0</v>
      </c>
    </row>
    <row r="21" spans="2:17" ht="38.25">
      <c r="B21" s="189" t="s">
        <v>1716</v>
      </c>
      <c r="C21" s="190" t="s">
        <v>1720</v>
      </c>
      <c r="D21" s="191" t="s">
        <v>1721</v>
      </c>
      <c r="E21" s="190">
        <v>2026</v>
      </c>
      <c r="F21" s="192" t="s">
        <v>1384</v>
      </c>
      <c r="G21" s="193">
        <v>0</v>
      </c>
      <c r="H21" s="193">
        <v>0</v>
      </c>
      <c r="I21" s="193">
        <v>0</v>
      </c>
      <c r="J21" s="193">
        <v>0</v>
      </c>
      <c r="K21" s="193">
        <v>0</v>
      </c>
      <c r="L21" s="193">
        <v>0</v>
      </c>
      <c r="M21" s="193">
        <v>0</v>
      </c>
      <c r="N21" s="193">
        <v>0</v>
      </c>
      <c r="O21" s="193">
        <v>0</v>
      </c>
      <c r="P21" s="193">
        <v>0</v>
      </c>
      <c r="Q21" s="194">
        <v>0</v>
      </c>
    </row>
    <row r="22" spans="2:17" ht="38.25">
      <c r="B22" s="189" t="s">
        <v>1716</v>
      </c>
      <c r="C22" s="190" t="s">
        <v>1720</v>
      </c>
      <c r="D22" s="191" t="s">
        <v>1721</v>
      </c>
      <c r="E22" s="184">
        <v>2026</v>
      </c>
      <c r="F22" s="192" t="s">
        <v>1385</v>
      </c>
      <c r="G22" s="193">
        <v>0</v>
      </c>
      <c r="H22" s="193">
        <v>0</v>
      </c>
      <c r="I22" s="193">
        <v>0</v>
      </c>
      <c r="J22" s="193">
        <v>0</v>
      </c>
      <c r="K22" s="193">
        <v>0</v>
      </c>
      <c r="L22" s="193">
        <v>0</v>
      </c>
      <c r="M22" s="193">
        <v>0</v>
      </c>
      <c r="N22" s="193">
        <v>0</v>
      </c>
      <c r="O22" s="193">
        <v>0</v>
      </c>
      <c r="P22" s="193">
        <v>0</v>
      </c>
      <c r="Q22" s="194">
        <v>0</v>
      </c>
    </row>
    <row r="23" spans="2:17" ht="38.25">
      <c r="B23" s="189" t="s">
        <v>1716</v>
      </c>
      <c r="C23" s="190" t="s">
        <v>1720</v>
      </c>
      <c r="D23" s="191" t="s">
        <v>1721</v>
      </c>
      <c r="E23" s="190">
        <v>2026</v>
      </c>
      <c r="F23" s="192" t="s">
        <v>1386</v>
      </c>
      <c r="G23" s="193">
        <v>0</v>
      </c>
      <c r="H23" s="193">
        <v>0</v>
      </c>
      <c r="I23" s="193">
        <v>0</v>
      </c>
      <c r="J23" s="193">
        <v>0</v>
      </c>
      <c r="K23" s="193">
        <v>0</v>
      </c>
      <c r="L23" s="193">
        <v>0</v>
      </c>
      <c r="M23" s="193">
        <v>0</v>
      </c>
      <c r="N23" s="193">
        <v>0</v>
      </c>
      <c r="O23" s="193">
        <v>0</v>
      </c>
      <c r="P23" s="193">
        <v>0</v>
      </c>
      <c r="Q23" s="194">
        <v>0</v>
      </c>
    </row>
    <row r="24" spans="2:17">
      <c r="B24" s="199"/>
      <c r="C24" s="200"/>
      <c r="D24" s="201" t="s">
        <v>1371</v>
      </c>
      <c r="E24" s="200">
        <v>2026</v>
      </c>
      <c r="F24" s="202" t="s">
        <v>1383</v>
      </c>
      <c r="G24" s="203">
        <v>24120000</v>
      </c>
      <c r="H24" s="203">
        <v>2380840000</v>
      </c>
      <c r="I24" s="203">
        <v>0</v>
      </c>
      <c r="J24" s="203">
        <v>4368635000</v>
      </c>
      <c r="K24" s="203">
        <v>714366000</v>
      </c>
      <c r="L24" s="203">
        <v>939920985</v>
      </c>
      <c r="M24" s="203">
        <v>1200000000</v>
      </c>
      <c r="N24" s="203">
        <v>28966600000</v>
      </c>
      <c r="O24" s="203">
        <v>51375000</v>
      </c>
      <c r="P24" s="203">
        <v>3062052000</v>
      </c>
      <c r="Q24" s="204">
        <v>41707908985</v>
      </c>
    </row>
    <row r="25" spans="2:17">
      <c r="B25" s="199"/>
      <c r="C25" s="200"/>
      <c r="D25" s="201" t="s">
        <v>1371</v>
      </c>
      <c r="E25" s="200">
        <v>2026</v>
      </c>
      <c r="F25" s="202" t="s">
        <v>1384</v>
      </c>
      <c r="G25" s="203">
        <v>24120000</v>
      </c>
      <c r="H25" s="203">
        <v>2380840000</v>
      </c>
      <c r="I25" s="203">
        <v>0</v>
      </c>
      <c r="J25" s="203">
        <v>4368635000</v>
      </c>
      <c r="K25" s="203">
        <v>714366000</v>
      </c>
      <c r="L25" s="203">
        <v>989825000</v>
      </c>
      <c r="M25" s="203">
        <v>1450000000</v>
      </c>
      <c r="N25" s="203">
        <v>28666600000</v>
      </c>
      <c r="O25" s="203">
        <v>51375000</v>
      </c>
      <c r="P25" s="203">
        <v>3071148000</v>
      </c>
      <c r="Q25" s="204">
        <v>41716909000</v>
      </c>
    </row>
    <row r="26" spans="2:17">
      <c r="B26" s="199"/>
      <c r="C26" s="200"/>
      <c r="D26" s="201" t="s">
        <v>1371</v>
      </c>
      <c r="E26" s="200">
        <v>2026</v>
      </c>
      <c r="F26" s="202" t="s">
        <v>1385</v>
      </c>
      <c r="G26" s="203">
        <v>0</v>
      </c>
      <c r="H26" s="203">
        <v>24005242</v>
      </c>
      <c r="I26" s="203">
        <v>0</v>
      </c>
      <c r="J26" s="203">
        <v>1364844296</v>
      </c>
      <c r="K26" s="203">
        <v>222612010</v>
      </c>
      <c r="L26" s="203">
        <v>206239113.86999997</v>
      </c>
      <c r="M26" s="203">
        <v>427086799</v>
      </c>
      <c r="N26" s="203">
        <v>8755300000</v>
      </c>
      <c r="O26" s="203">
        <v>18852005.800000001</v>
      </c>
      <c r="P26" s="203">
        <v>418471490.81999999</v>
      </c>
      <c r="Q26" s="204">
        <v>11437410957.489998</v>
      </c>
    </row>
    <row r="27" spans="2:17">
      <c r="B27" s="199"/>
      <c r="C27" s="200"/>
      <c r="D27" s="201" t="s">
        <v>1371</v>
      </c>
      <c r="E27" s="200">
        <v>2026</v>
      </c>
      <c r="F27" s="205" t="s">
        <v>1386</v>
      </c>
      <c r="G27" s="203">
        <v>0</v>
      </c>
      <c r="H27" s="203">
        <v>22505066</v>
      </c>
      <c r="I27" s="203">
        <v>0</v>
      </c>
      <c r="J27" s="203">
        <v>0</v>
      </c>
      <c r="K27" s="203">
        <v>0</v>
      </c>
      <c r="L27" s="203">
        <v>93987990.260000005</v>
      </c>
      <c r="M27" s="203">
        <v>0</v>
      </c>
      <c r="N27" s="203">
        <v>0</v>
      </c>
      <c r="O27" s="203">
        <v>0</v>
      </c>
      <c r="P27" s="203">
        <v>0</v>
      </c>
      <c r="Q27" s="206">
        <v>116493056.26000001</v>
      </c>
    </row>
    <row r="28" spans="2:17" ht="38.25">
      <c r="B28" s="189"/>
      <c r="C28" s="190"/>
      <c r="D28" s="191" t="s">
        <v>1722</v>
      </c>
      <c r="E28" s="190">
        <v>2026</v>
      </c>
      <c r="F28" s="197"/>
      <c r="G28" s="198">
        <v>24120000</v>
      </c>
      <c r="H28" s="198">
        <v>2334329692</v>
      </c>
      <c r="I28" s="198">
        <v>0</v>
      </c>
      <c r="J28" s="198">
        <v>3003790704</v>
      </c>
      <c r="K28" s="198">
        <v>491753990</v>
      </c>
      <c r="L28" s="198">
        <v>689597895.87</v>
      </c>
      <c r="M28" s="198">
        <v>1022913201</v>
      </c>
      <c r="N28" s="198">
        <v>19911300000</v>
      </c>
      <c r="O28" s="198">
        <v>32522994.199999999</v>
      </c>
      <c r="P28" s="198">
        <v>2652676509.1799998</v>
      </c>
      <c r="Q28" s="207">
        <v>30163004986.25</v>
      </c>
    </row>
    <row r="29" spans="2:17" ht="25.5">
      <c r="B29" s="189"/>
      <c r="C29" s="190"/>
      <c r="D29" s="191" t="s">
        <v>1723</v>
      </c>
      <c r="E29" s="190">
        <v>2026</v>
      </c>
      <c r="F29" s="192"/>
      <c r="G29" s="208"/>
      <c r="H29" s="208"/>
      <c r="I29" s="208"/>
      <c r="J29" s="208"/>
      <c r="K29" s="208"/>
      <c r="L29" s="208"/>
      <c r="M29" s="208"/>
      <c r="N29" s="208"/>
      <c r="O29" s="208"/>
      <c r="P29" s="208"/>
      <c r="Q29" s="209"/>
    </row>
    <row r="30" spans="2:17" ht="51">
      <c r="B30" s="189"/>
      <c r="C30" s="190" t="s">
        <v>1724</v>
      </c>
      <c r="D30" s="201" t="s">
        <v>1725</v>
      </c>
      <c r="E30" s="200">
        <v>2026</v>
      </c>
      <c r="F30" s="202" t="s">
        <v>1385</v>
      </c>
      <c r="G30" s="203"/>
      <c r="H30" s="203">
        <v>5863900</v>
      </c>
      <c r="I30" s="203"/>
      <c r="J30" s="203">
        <v>142960</v>
      </c>
      <c r="K30" s="203"/>
      <c r="L30" s="203">
        <v>12579119</v>
      </c>
      <c r="M30" s="203"/>
      <c r="N30" s="203">
        <v>0</v>
      </c>
      <c r="O30" s="203">
        <v>98700</v>
      </c>
      <c r="P30" s="203"/>
      <c r="Q30" s="204">
        <v>18684679</v>
      </c>
    </row>
    <row r="31" spans="2:17" ht="51.75" thickBot="1">
      <c r="B31" s="210"/>
      <c r="C31" s="211" t="s">
        <v>1724</v>
      </c>
      <c r="D31" s="212" t="s">
        <v>1725</v>
      </c>
      <c r="E31" s="213">
        <v>2026</v>
      </c>
      <c r="F31" s="214" t="s">
        <v>1386</v>
      </c>
      <c r="G31" s="215">
        <v>0</v>
      </c>
      <c r="H31" s="215">
        <v>0</v>
      </c>
      <c r="I31" s="215">
        <v>0</v>
      </c>
      <c r="J31" s="215">
        <v>0</v>
      </c>
      <c r="K31" s="215">
        <v>0</v>
      </c>
      <c r="L31" s="215">
        <v>0</v>
      </c>
      <c r="M31" s="215">
        <v>0</v>
      </c>
      <c r="N31" s="215">
        <v>0</v>
      </c>
      <c r="O31" s="215">
        <v>0</v>
      </c>
      <c r="P31" s="215">
        <v>0</v>
      </c>
      <c r="Q31" s="216">
        <v>0</v>
      </c>
    </row>
    <row r="32" spans="2:17" ht="15.75" thickTop="1">
      <c r="B32" s="217"/>
      <c r="C32" s="73"/>
      <c r="D32" s="73"/>
      <c r="E32" s="73"/>
      <c r="F32" s="73"/>
      <c r="G32" s="73"/>
      <c r="H32" s="73"/>
      <c r="I32" s="73"/>
      <c r="J32" s="73"/>
      <c r="K32" s="73"/>
      <c r="L32" s="73"/>
      <c r="M32" s="73"/>
      <c r="N32" s="73"/>
      <c r="O32" s="73"/>
      <c r="P32" s="73"/>
      <c r="Q32" s="73"/>
    </row>
    <row r="33" spans="2:17" ht="15">
      <c r="B33" s="75"/>
      <c r="C33" s="75"/>
      <c r="D33" s="75"/>
      <c r="E33" s="75"/>
      <c r="F33" s="75"/>
      <c r="G33" s="75"/>
      <c r="H33" s="75"/>
      <c r="I33" s="75"/>
      <c r="J33" s="75"/>
      <c r="K33" s="75"/>
      <c r="L33" s="75"/>
      <c r="M33" s="75"/>
      <c r="N33" s="75"/>
      <c r="O33" s="75"/>
      <c r="P33" s="75"/>
      <c r="Q33" s="75"/>
    </row>
    <row r="34" spans="2:17" ht="15.75" thickBot="1">
      <c r="B34" s="75"/>
      <c r="C34" s="75"/>
      <c r="D34" s="75"/>
      <c r="E34" s="75"/>
      <c r="F34" s="75"/>
      <c r="G34" s="75"/>
      <c r="H34" s="75"/>
      <c r="I34" s="75"/>
      <c r="J34" s="75"/>
      <c r="K34" s="75"/>
      <c r="L34" s="75"/>
      <c r="M34" s="75"/>
      <c r="N34" s="75"/>
      <c r="O34" s="75"/>
      <c r="P34" s="75"/>
      <c r="Q34" s="75"/>
    </row>
    <row r="35" spans="2:17" ht="15.75">
      <c r="B35" s="75"/>
      <c r="C35" s="75"/>
      <c r="D35" s="75"/>
      <c r="E35" s="75"/>
      <c r="F35" s="75"/>
      <c r="G35" s="286" t="s">
        <v>1704</v>
      </c>
      <c r="H35" s="287"/>
      <c r="I35" s="288"/>
      <c r="J35" s="146" t="s">
        <v>1705</v>
      </c>
      <c r="K35" s="147"/>
      <c r="L35" s="295" t="s">
        <v>1706</v>
      </c>
      <c r="M35" s="295"/>
      <c r="N35" s="295"/>
      <c r="O35" s="296"/>
      <c r="P35" s="75"/>
      <c r="Q35" s="75"/>
    </row>
    <row r="36" spans="2:17" ht="15.75">
      <c r="B36" s="75"/>
      <c r="C36" s="75"/>
      <c r="D36" s="75"/>
      <c r="E36" s="75"/>
      <c r="F36" s="75"/>
      <c r="G36" s="289"/>
      <c r="H36" s="290"/>
      <c r="I36" s="291"/>
      <c r="J36" s="148" t="s">
        <v>1707</v>
      </c>
      <c r="K36" s="149"/>
      <c r="L36" s="297"/>
      <c r="M36" s="297"/>
      <c r="N36" s="297"/>
      <c r="O36" s="298"/>
      <c r="P36" s="218"/>
      <c r="Q36" s="75"/>
    </row>
    <row r="37" spans="2:17" ht="15">
      <c r="B37" s="75"/>
      <c r="C37" s="75"/>
      <c r="D37" s="75"/>
      <c r="E37" s="75"/>
      <c r="F37" s="75"/>
      <c r="G37" s="289"/>
      <c r="H37" s="290"/>
      <c r="I37" s="291"/>
      <c r="J37" s="299" t="s">
        <v>1708</v>
      </c>
      <c r="K37" s="301"/>
      <c r="L37" s="303"/>
      <c r="M37" s="303"/>
      <c r="N37" s="303"/>
      <c r="O37" s="304"/>
      <c r="P37" s="119"/>
      <c r="Q37" s="75"/>
    </row>
    <row r="38" spans="2:17" ht="15.75" thickBot="1">
      <c r="B38" s="75"/>
      <c r="C38" s="75"/>
      <c r="D38" s="75"/>
      <c r="E38" s="75"/>
      <c r="F38" s="75"/>
      <c r="G38" s="292"/>
      <c r="H38" s="293"/>
      <c r="I38" s="294"/>
      <c r="J38" s="300"/>
      <c r="K38" s="302"/>
      <c r="L38" s="305"/>
      <c r="M38" s="305"/>
      <c r="N38" s="305"/>
      <c r="O38" s="306"/>
      <c r="P38" s="75"/>
      <c r="Q38" s="75"/>
    </row>
    <row r="39" spans="2:17" ht="15">
      <c r="B39" s="75"/>
      <c r="C39" s="75"/>
      <c r="D39" s="75"/>
      <c r="E39" s="75"/>
      <c r="F39" s="75"/>
      <c r="G39" s="75"/>
      <c r="H39" s="75"/>
      <c r="I39" s="75"/>
      <c r="J39" s="75"/>
      <c r="K39" s="75"/>
      <c r="L39" s="75"/>
      <c r="M39" s="75"/>
      <c r="N39" s="75"/>
      <c r="O39" s="119"/>
      <c r="P39" s="75"/>
      <c r="Q39" s="75"/>
    </row>
    <row r="40" spans="2:17" ht="15">
      <c r="B40" s="75"/>
      <c r="C40" s="75"/>
      <c r="D40" s="75"/>
      <c r="E40" s="75"/>
      <c r="F40" s="75"/>
      <c r="G40" s="75"/>
      <c r="H40" s="75"/>
      <c r="I40" s="75"/>
      <c r="J40" s="75"/>
      <c r="K40" s="75"/>
      <c r="L40" s="75"/>
      <c r="M40" s="75"/>
      <c r="N40" s="75"/>
      <c r="O40" s="75"/>
      <c r="P40" s="75"/>
      <c r="Q40" s="75"/>
    </row>
    <row r="41" spans="2:17" ht="15">
      <c r="B41" s="75"/>
      <c r="C41" s="75"/>
      <c r="D41" s="75"/>
      <c r="E41" s="75"/>
      <c r="F41" s="75"/>
      <c r="G41" s="75"/>
      <c r="H41" s="75"/>
      <c r="I41" s="75"/>
      <c r="J41" s="75"/>
      <c r="K41" s="75"/>
      <c r="L41" s="75"/>
      <c r="M41" s="75"/>
      <c r="N41" s="75"/>
      <c r="O41" s="75"/>
      <c r="P41" s="75"/>
      <c r="Q41" s="75"/>
    </row>
  </sheetData>
  <mergeCells count="8">
    <mergeCell ref="B3:Q3"/>
    <mergeCell ref="G5:Q5"/>
    <mergeCell ref="G35:I38"/>
    <mergeCell ref="L35:O35"/>
    <mergeCell ref="L36:O36"/>
    <mergeCell ref="J37:J38"/>
    <mergeCell ref="K37:K38"/>
    <mergeCell ref="L37:O3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95F1A-57EE-4D12-850C-C657A1F8A896}">
  <dimension ref="C1:R77"/>
  <sheetViews>
    <sheetView workbookViewId="0">
      <selection activeCell="I29" sqref="I29"/>
    </sheetView>
  </sheetViews>
  <sheetFormatPr defaultRowHeight="14.25"/>
  <cols>
    <col min="5" max="5" width="30" customWidth="1"/>
    <col min="11" max="18" width="12" customWidth="1"/>
  </cols>
  <sheetData>
    <row r="1" spans="3:18" ht="15.75">
      <c r="C1" s="219" t="s">
        <v>4</v>
      </c>
      <c r="D1" s="228"/>
      <c r="E1" s="229"/>
      <c r="F1" s="228"/>
      <c r="G1" s="230"/>
      <c r="H1" s="231"/>
      <c r="I1" s="232"/>
      <c r="J1" s="232"/>
      <c r="K1" s="232"/>
      <c r="L1" s="232"/>
      <c r="M1" s="232"/>
      <c r="N1" s="232"/>
      <c r="O1" s="232"/>
      <c r="P1" s="232"/>
      <c r="Q1" s="232"/>
      <c r="R1" s="232"/>
    </row>
    <row r="2" spans="3:18" ht="15.75">
      <c r="C2" s="220" t="s">
        <v>1726</v>
      </c>
      <c r="D2" s="233"/>
      <c r="E2" s="234"/>
      <c r="F2" s="235"/>
      <c r="G2" s="235"/>
      <c r="H2" s="236"/>
      <c r="I2" s="236"/>
      <c r="J2" s="236"/>
      <c r="K2" s="236"/>
      <c r="L2" s="236"/>
      <c r="M2" s="236"/>
      <c r="N2" s="236"/>
      <c r="O2" s="236"/>
      <c r="P2" s="236"/>
      <c r="Q2" s="236"/>
      <c r="R2" s="236"/>
    </row>
    <row r="3" spans="3:18" ht="16.5" thickBot="1">
      <c r="C3" s="221" t="s">
        <v>1678</v>
      </c>
      <c r="D3" s="237"/>
      <c r="E3" s="238"/>
      <c r="F3" s="237"/>
      <c r="G3" s="239"/>
      <c r="H3" s="240"/>
      <c r="I3" s="240"/>
      <c r="J3" s="240"/>
      <c r="K3" s="240"/>
      <c r="L3" s="240"/>
      <c r="M3" s="240"/>
      <c r="N3" s="240"/>
      <c r="O3" s="240"/>
      <c r="P3" s="240"/>
      <c r="Q3" s="240"/>
      <c r="R3" s="240" t="s">
        <v>1679</v>
      </c>
    </row>
    <row r="4" spans="3:18" ht="27" thickTop="1" thickBot="1">
      <c r="C4" s="222" t="s">
        <v>1727</v>
      </c>
      <c r="D4" s="241" t="s">
        <v>39</v>
      </c>
      <c r="E4" s="242" t="s">
        <v>1535</v>
      </c>
      <c r="F4" s="242" t="s">
        <v>1728</v>
      </c>
      <c r="G4" s="243" t="s">
        <v>1536</v>
      </c>
      <c r="H4" s="244" t="s">
        <v>1729</v>
      </c>
      <c r="I4" s="244" t="s">
        <v>1730</v>
      </c>
      <c r="J4" s="244" t="s">
        <v>1731</v>
      </c>
      <c r="K4" s="244" t="s">
        <v>1732</v>
      </c>
      <c r="L4" s="244" t="s">
        <v>1733</v>
      </c>
      <c r="M4" s="244" t="s">
        <v>1734</v>
      </c>
      <c r="N4" s="244" t="s">
        <v>1735</v>
      </c>
      <c r="O4" s="244" t="s">
        <v>1736</v>
      </c>
      <c r="P4" s="244" t="s">
        <v>1737</v>
      </c>
      <c r="Q4" s="244" t="s">
        <v>1738</v>
      </c>
      <c r="R4" s="245" t="s">
        <v>1371</v>
      </c>
    </row>
    <row r="5" spans="3:18" ht="15" thickTop="1">
      <c r="C5" s="223">
        <v>4</v>
      </c>
      <c r="D5" s="246" t="s">
        <v>1134</v>
      </c>
      <c r="E5" s="247" t="s">
        <v>1133</v>
      </c>
      <c r="F5" s="246">
        <v>2026</v>
      </c>
      <c r="G5" s="248" t="s">
        <v>1383</v>
      </c>
      <c r="H5" s="249">
        <v>0</v>
      </c>
      <c r="I5" s="249">
        <v>40000000</v>
      </c>
      <c r="J5" s="249">
        <v>0</v>
      </c>
      <c r="K5" s="249">
        <v>357000000</v>
      </c>
      <c r="L5" s="249">
        <v>57000000</v>
      </c>
      <c r="M5" s="249">
        <v>82000000</v>
      </c>
      <c r="N5" s="249">
        <v>0</v>
      </c>
      <c r="O5" s="249">
        <v>0</v>
      </c>
      <c r="P5" s="249">
        <v>30000000</v>
      </c>
      <c r="Q5" s="249">
        <v>3048000</v>
      </c>
      <c r="R5" s="250">
        <v>569048000</v>
      </c>
    </row>
    <row r="6" spans="3:18">
      <c r="C6" s="224">
        <v>4</v>
      </c>
      <c r="D6" s="251" t="s">
        <v>1134</v>
      </c>
      <c r="E6" s="252" t="s">
        <v>1133</v>
      </c>
      <c r="F6" s="251">
        <v>2026</v>
      </c>
      <c r="G6" s="253" t="s">
        <v>1384</v>
      </c>
      <c r="H6" s="254">
        <v>0</v>
      </c>
      <c r="I6" s="254">
        <v>40000000</v>
      </c>
      <c r="J6" s="254">
        <v>0</v>
      </c>
      <c r="K6" s="254">
        <v>357000000</v>
      </c>
      <c r="L6" s="254">
        <v>57000000</v>
      </c>
      <c r="M6" s="254">
        <v>82000000</v>
      </c>
      <c r="N6" s="254">
        <v>0</v>
      </c>
      <c r="O6" s="254">
        <v>0</v>
      </c>
      <c r="P6" s="254">
        <v>30000000</v>
      </c>
      <c r="Q6" s="254">
        <v>3848000</v>
      </c>
      <c r="R6" s="255">
        <v>569848000</v>
      </c>
    </row>
    <row r="7" spans="3:18">
      <c r="C7" s="224">
        <v>4</v>
      </c>
      <c r="D7" s="251" t="s">
        <v>1134</v>
      </c>
      <c r="E7" s="252" t="s">
        <v>1133</v>
      </c>
      <c r="F7" s="251">
        <v>2026</v>
      </c>
      <c r="G7" s="253" t="s">
        <v>1739</v>
      </c>
      <c r="H7" s="254">
        <v>0</v>
      </c>
      <c r="I7" s="254">
        <v>55200</v>
      </c>
      <c r="J7" s="254">
        <v>0</v>
      </c>
      <c r="K7" s="254">
        <v>118405657</v>
      </c>
      <c r="L7" s="254">
        <v>19063542</v>
      </c>
      <c r="M7" s="254">
        <v>25912233</v>
      </c>
      <c r="N7" s="254">
        <v>0</v>
      </c>
      <c r="O7" s="254">
        <v>0</v>
      </c>
      <c r="P7" s="254">
        <v>5629120</v>
      </c>
      <c r="Q7" s="254">
        <v>755527</v>
      </c>
      <c r="R7" s="255">
        <v>169821279</v>
      </c>
    </row>
    <row r="8" spans="3:18">
      <c r="C8" s="224">
        <v>4</v>
      </c>
      <c r="D8" s="251" t="s">
        <v>1134</v>
      </c>
      <c r="E8" s="252" t="s">
        <v>1133</v>
      </c>
      <c r="F8" s="251">
        <v>2026</v>
      </c>
      <c r="G8" s="253" t="s">
        <v>1386</v>
      </c>
      <c r="H8" s="254">
        <v>0</v>
      </c>
      <c r="I8" s="254">
        <v>19935307</v>
      </c>
      <c r="J8" s="254">
        <v>0</v>
      </c>
      <c r="K8" s="254">
        <v>0</v>
      </c>
      <c r="L8" s="254">
        <v>0</v>
      </c>
      <c r="M8" s="254">
        <v>20490380</v>
      </c>
      <c r="N8" s="254">
        <v>0</v>
      </c>
      <c r="O8" s="254">
        <v>0</v>
      </c>
      <c r="P8" s="254">
        <v>0</v>
      </c>
      <c r="Q8" s="254">
        <v>0</v>
      </c>
      <c r="R8" s="255">
        <v>40425687</v>
      </c>
    </row>
    <row r="9" spans="3:18">
      <c r="C9" s="224"/>
      <c r="D9" s="251"/>
      <c r="E9" s="252" t="s">
        <v>1722</v>
      </c>
      <c r="F9" s="251">
        <v>2026</v>
      </c>
      <c r="G9" s="253"/>
      <c r="H9" s="254">
        <v>0</v>
      </c>
      <c r="I9" s="254">
        <v>20009493</v>
      </c>
      <c r="J9" s="254">
        <v>0</v>
      </c>
      <c r="K9" s="254">
        <v>238594343</v>
      </c>
      <c r="L9" s="254">
        <v>37936458</v>
      </c>
      <c r="M9" s="254">
        <v>35597387</v>
      </c>
      <c r="N9" s="254">
        <v>0</v>
      </c>
      <c r="O9" s="254">
        <v>0</v>
      </c>
      <c r="P9" s="254">
        <v>24370880</v>
      </c>
      <c r="Q9" s="254">
        <v>3092473</v>
      </c>
      <c r="R9" s="255">
        <v>359601034</v>
      </c>
    </row>
    <row r="10" spans="3:18">
      <c r="C10" s="224"/>
      <c r="D10" s="251"/>
      <c r="E10" s="252" t="s">
        <v>1723</v>
      </c>
      <c r="F10" s="251">
        <v>2026</v>
      </c>
      <c r="G10" s="253"/>
      <c r="H10" s="256">
        <v>0</v>
      </c>
      <c r="I10" s="256">
        <v>1.3799999999999999E-3</v>
      </c>
      <c r="J10" s="256">
        <v>0</v>
      </c>
      <c r="K10" s="256">
        <v>0.33166850700280109</v>
      </c>
      <c r="L10" s="256">
        <v>0.33444810526315788</v>
      </c>
      <c r="M10" s="256">
        <v>0.31600284146341462</v>
      </c>
      <c r="N10" s="256">
        <v>0</v>
      </c>
      <c r="O10" s="256">
        <v>0</v>
      </c>
      <c r="P10" s="256">
        <v>0.18763733333333332</v>
      </c>
      <c r="Q10" s="256">
        <v>0.19634277546777545</v>
      </c>
      <c r="R10" s="257">
        <v>0.29801153816456316</v>
      </c>
    </row>
    <row r="11" spans="3:18">
      <c r="C11" s="225"/>
      <c r="D11" s="258"/>
      <c r="E11" s="259" t="s">
        <v>1740</v>
      </c>
      <c r="F11" s="258">
        <v>2026</v>
      </c>
      <c r="G11" s="260" t="s">
        <v>1739</v>
      </c>
      <c r="H11" s="261">
        <v>0</v>
      </c>
      <c r="I11" s="261">
        <v>0</v>
      </c>
      <c r="J11" s="261"/>
      <c r="K11" s="261">
        <v>0</v>
      </c>
      <c r="L11" s="261">
        <v>0</v>
      </c>
      <c r="M11" s="261">
        <v>0</v>
      </c>
      <c r="N11" s="261">
        <v>0</v>
      </c>
      <c r="O11" s="261">
        <v>0</v>
      </c>
      <c r="P11" s="261">
        <v>0</v>
      </c>
      <c r="Q11" s="261"/>
      <c r="R11" s="262">
        <v>0</v>
      </c>
    </row>
    <row r="12" spans="3:18">
      <c r="C12" s="224">
        <v>4</v>
      </c>
      <c r="D12" s="251" t="s">
        <v>10</v>
      </c>
      <c r="E12" s="252" t="s">
        <v>8</v>
      </c>
      <c r="F12" s="251">
        <v>2026</v>
      </c>
      <c r="G12" s="253" t="s">
        <v>1383</v>
      </c>
      <c r="H12" s="263">
        <v>0</v>
      </c>
      <c r="I12" s="263">
        <v>17000000</v>
      </c>
      <c r="J12" s="263">
        <v>0</v>
      </c>
      <c r="K12" s="263">
        <v>221933000</v>
      </c>
      <c r="L12" s="263">
        <v>21440000</v>
      </c>
      <c r="M12" s="263">
        <v>18250000</v>
      </c>
      <c r="N12" s="263">
        <v>0</v>
      </c>
      <c r="O12" s="263">
        <v>300000000</v>
      </c>
      <c r="P12" s="263">
        <v>0</v>
      </c>
      <c r="Q12" s="263">
        <v>0</v>
      </c>
      <c r="R12" s="255">
        <v>578623000</v>
      </c>
    </row>
    <row r="13" spans="3:18">
      <c r="C13" s="224">
        <v>4</v>
      </c>
      <c r="D13" s="251" t="s">
        <v>10</v>
      </c>
      <c r="E13" s="252" t="s">
        <v>8</v>
      </c>
      <c r="F13" s="251">
        <v>2026</v>
      </c>
      <c r="G13" s="253" t="s">
        <v>1384</v>
      </c>
      <c r="H13" s="254">
        <v>0</v>
      </c>
      <c r="I13" s="254">
        <v>17000000</v>
      </c>
      <c r="J13" s="254">
        <v>0</v>
      </c>
      <c r="K13" s="254">
        <v>221933000</v>
      </c>
      <c r="L13" s="254">
        <v>21440000</v>
      </c>
      <c r="M13" s="254">
        <v>18202000</v>
      </c>
      <c r="N13" s="254">
        <v>0</v>
      </c>
      <c r="O13" s="254">
        <v>300000000</v>
      </c>
      <c r="P13" s="254">
        <v>0</v>
      </c>
      <c r="Q13" s="254">
        <v>148000</v>
      </c>
      <c r="R13" s="255">
        <v>578723000</v>
      </c>
    </row>
    <row r="14" spans="3:18">
      <c r="C14" s="224">
        <v>4</v>
      </c>
      <c r="D14" s="251" t="s">
        <v>10</v>
      </c>
      <c r="E14" s="252" t="s">
        <v>8</v>
      </c>
      <c r="F14" s="251">
        <v>2026</v>
      </c>
      <c r="G14" s="253" t="s">
        <v>1739</v>
      </c>
      <c r="H14" s="254">
        <v>0</v>
      </c>
      <c r="I14" s="254">
        <v>0</v>
      </c>
      <c r="J14" s="254">
        <v>0</v>
      </c>
      <c r="K14" s="254">
        <v>46055752</v>
      </c>
      <c r="L14" s="254">
        <v>6073343</v>
      </c>
      <c r="M14" s="254">
        <v>3963733</v>
      </c>
      <c r="N14" s="254">
        <v>0</v>
      </c>
      <c r="O14" s="254">
        <v>0</v>
      </c>
      <c r="P14" s="254">
        <v>0</v>
      </c>
      <c r="Q14" s="254">
        <v>19744</v>
      </c>
      <c r="R14" s="255">
        <v>56112572</v>
      </c>
    </row>
    <row r="15" spans="3:18">
      <c r="C15" s="224">
        <v>4</v>
      </c>
      <c r="D15" s="251" t="s">
        <v>10</v>
      </c>
      <c r="E15" s="252" t="s">
        <v>8</v>
      </c>
      <c r="F15" s="251">
        <v>2026</v>
      </c>
      <c r="G15" s="253" t="s">
        <v>1386</v>
      </c>
      <c r="H15" s="254">
        <v>0</v>
      </c>
      <c r="I15" s="254">
        <v>0</v>
      </c>
      <c r="J15" s="254">
        <v>0</v>
      </c>
      <c r="K15" s="254">
        <v>0</v>
      </c>
      <c r="L15" s="254">
        <v>0</v>
      </c>
      <c r="M15" s="254">
        <v>0</v>
      </c>
      <c r="N15" s="254">
        <v>0</v>
      </c>
      <c r="O15" s="254">
        <v>0</v>
      </c>
      <c r="P15" s="254">
        <v>0</v>
      </c>
      <c r="Q15" s="254">
        <v>0</v>
      </c>
      <c r="R15" s="255">
        <v>0</v>
      </c>
    </row>
    <row r="16" spans="3:18">
      <c r="C16" s="224"/>
      <c r="D16" s="251"/>
      <c r="E16" s="252" t="s">
        <v>1722</v>
      </c>
      <c r="F16" s="251">
        <v>2026</v>
      </c>
      <c r="G16" s="253"/>
      <c r="H16" s="264"/>
      <c r="I16" s="254">
        <v>17000000</v>
      </c>
      <c r="J16" s="254">
        <v>0</v>
      </c>
      <c r="K16" s="254">
        <v>175877248</v>
      </c>
      <c r="L16" s="254">
        <v>15366657</v>
      </c>
      <c r="M16" s="254">
        <v>14238267</v>
      </c>
      <c r="N16" s="254">
        <v>0</v>
      </c>
      <c r="O16" s="254">
        <v>300000000</v>
      </c>
      <c r="P16" s="254">
        <v>0</v>
      </c>
      <c r="Q16" s="254">
        <v>128256</v>
      </c>
      <c r="R16" s="255">
        <v>522610428</v>
      </c>
    </row>
    <row r="17" spans="3:18">
      <c r="C17" s="224"/>
      <c r="D17" s="251"/>
      <c r="E17" s="252" t="s">
        <v>1723</v>
      </c>
      <c r="F17" s="251">
        <v>2026</v>
      </c>
      <c r="G17" s="253"/>
      <c r="H17" s="265">
        <v>0</v>
      </c>
      <c r="I17" s="265">
        <v>0</v>
      </c>
      <c r="J17" s="265">
        <v>0</v>
      </c>
      <c r="K17" s="265">
        <v>0.20752097254576832</v>
      </c>
      <c r="L17" s="265">
        <v>0.28327159514925371</v>
      </c>
      <c r="M17" s="265">
        <v>0.21776359740687837</v>
      </c>
      <c r="N17" s="265">
        <v>0</v>
      </c>
      <c r="O17" s="265">
        <v>0</v>
      </c>
      <c r="P17" s="265">
        <v>0</v>
      </c>
      <c r="Q17" s="265">
        <v>0.13340540540540541</v>
      </c>
      <c r="R17" s="257">
        <v>9.6959291405387379E-2</v>
      </c>
    </row>
    <row r="18" spans="3:18">
      <c r="C18" s="225"/>
      <c r="D18" s="258"/>
      <c r="E18" s="259" t="s">
        <v>1740</v>
      </c>
      <c r="F18" s="258">
        <v>2026</v>
      </c>
      <c r="G18" s="260" t="s">
        <v>1739</v>
      </c>
      <c r="H18" s="266"/>
      <c r="I18" s="266"/>
      <c r="J18" s="266"/>
      <c r="K18" s="266"/>
      <c r="L18" s="266"/>
      <c r="M18" s="266"/>
      <c r="N18" s="266"/>
      <c r="O18" s="266"/>
      <c r="P18" s="266"/>
      <c r="Q18" s="266"/>
      <c r="R18" s="262">
        <v>0</v>
      </c>
    </row>
    <row r="19" spans="3:18">
      <c r="C19" s="224">
        <v>4</v>
      </c>
      <c r="D19" s="251" t="s">
        <v>188</v>
      </c>
      <c r="E19" s="252" t="s">
        <v>187</v>
      </c>
      <c r="F19" s="251">
        <v>2026</v>
      </c>
      <c r="G19" s="253" t="s">
        <v>1383</v>
      </c>
      <c r="H19" s="263">
        <v>120000</v>
      </c>
      <c r="I19" s="263">
        <v>51050000</v>
      </c>
      <c r="J19" s="263">
        <v>0</v>
      </c>
      <c r="K19" s="263">
        <v>211667000</v>
      </c>
      <c r="L19" s="263">
        <v>32263000</v>
      </c>
      <c r="M19" s="263">
        <v>122206000</v>
      </c>
      <c r="N19" s="263">
        <v>0</v>
      </c>
      <c r="O19" s="263">
        <v>100000000</v>
      </c>
      <c r="P19" s="263">
        <v>375000</v>
      </c>
      <c r="Q19" s="263">
        <v>644000</v>
      </c>
      <c r="R19" s="255">
        <v>518325000</v>
      </c>
    </row>
    <row r="20" spans="3:18">
      <c r="C20" s="224">
        <v>4</v>
      </c>
      <c r="D20" s="251" t="s">
        <v>188</v>
      </c>
      <c r="E20" s="252" t="s">
        <v>187</v>
      </c>
      <c r="F20" s="251">
        <v>2026</v>
      </c>
      <c r="G20" s="253" t="s">
        <v>1384</v>
      </c>
      <c r="H20" s="254">
        <v>120000</v>
      </c>
      <c r="I20" s="254">
        <v>51050000</v>
      </c>
      <c r="J20" s="254">
        <v>0</v>
      </c>
      <c r="K20" s="254">
        <v>211667000</v>
      </c>
      <c r="L20" s="254">
        <v>32263000</v>
      </c>
      <c r="M20" s="254">
        <v>122182000</v>
      </c>
      <c r="N20" s="254">
        <v>0</v>
      </c>
      <c r="O20" s="254">
        <v>100000000</v>
      </c>
      <c r="P20" s="254">
        <v>375000</v>
      </c>
      <c r="Q20" s="254">
        <v>1318000</v>
      </c>
      <c r="R20" s="255">
        <v>518975000</v>
      </c>
    </row>
    <row r="21" spans="3:18">
      <c r="C21" s="224">
        <v>4</v>
      </c>
      <c r="D21" s="251" t="s">
        <v>188</v>
      </c>
      <c r="E21" s="252" t="s">
        <v>187</v>
      </c>
      <c r="F21" s="251">
        <v>2026</v>
      </c>
      <c r="G21" s="253" t="s">
        <v>1739</v>
      </c>
      <c r="H21" s="254">
        <v>0</v>
      </c>
      <c r="I21" s="254">
        <v>13572282</v>
      </c>
      <c r="J21" s="254">
        <v>0</v>
      </c>
      <c r="K21" s="254">
        <v>66439309</v>
      </c>
      <c r="L21" s="254">
        <v>10932496</v>
      </c>
      <c r="M21" s="254">
        <v>24898021.039999999</v>
      </c>
      <c r="N21" s="254">
        <v>0</v>
      </c>
      <c r="O21" s="254">
        <v>0</v>
      </c>
      <c r="P21" s="254">
        <v>292500</v>
      </c>
      <c r="Q21" s="254">
        <v>311845</v>
      </c>
      <c r="R21" s="255">
        <v>116446453.03999999</v>
      </c>
    </row>
    <row r="22" spans="3:18">
      <c r="C22" s="224">
        <v>4</v>
      </c>
      <c r="D22" s="251" t="s">
        <v>188</v>
      </c>
      <c r="E22" s="252" t="s">
        <v>187</v>
      </c>
      <c r="F22" s="251">
        <v>2026</v>
      </c>
      <c r="G22" s="253" t="s">
        <v>1386</v>
      </c>
      <c r="H22" s="254">
        <v>0</v>
      </c>
      <c r="I22" s="254">
        <v>0</v>
      </c>
      <c r="J22" s="254">
        <v>0</v>
      </c>
      <c r="K22" s="254">
        <v>0</v>
      </c>
      <c r="L22" s="254">
        <v>0</v>
      </c>
      <c r="M22" s="254">
        <v>13510000</v>
      </c>
      <c r="N22" s="254">
        <v>0</v>
      </c>
      <c r="O22" s="254">
        <v>0</v>
      </c>
      <c r="P22" s="254">
        <v>0</v>
      </c>
      <c r="Q22" s="254">
        <v>0</v>
      </c>
      <c r="R22" s="255">
        <v>13510000</v>
      </c>
    </row>
    <row r="23" spans="3:18">
      <c r="C23" s="224"/>
      <c r="D23" s="251"/>
      <c r="E23" s="252" t="s">
        <v>1722</v>
      </c>
      <c r="F23" s="251">
        <v>2026</v>
      </c>
      <c r="G23" s="253"/>
      <c r="H23" s="254">
        <v>120000</v>
      </c>
      <c r="I23" s="254">
        <v>37477718</v>
      </c>
      <c r="J23" s="254">
        <v>0</v>
      </c>
      <c r="K23" s="254">
        <v>145227691</v>
      </c>
      <c r="L23" s="254">
        <v>21330504</v>
      </c>
      <c r="M23" s="254">
        <v>83773978.960000008</v>
      </c>
      <c r="N23" s="254">
        <v>0</v>
      </c>
      <c r="O23" s="254">
        <v>100000000</v>
      </c>
      <c r="P23" s="254">
        <v>82500</v>
      </c>
      <c r="Q23" s="254">
        <v>1006155</v>
      </c>
      <c r="R23" s="255">
        <v>389018546.96000004</v>
      </c>
    </row>
    <row r="24" spans="3:18">
      <c r="C24" s="224"/>
      <c r="D24" s="251"/>
      <c r="E24" s="252" t="s">
        <v>1723</v>
      </c>
      <c r="F24" s="251">
        <v>2026</v>
      </c>
      <c r="G24" s="253"/>
      <c r="H24" s="256">
        <v>0</v>
      </c>
      <c r="I24" s="256">
        <v>0.26586252693437806</v>
      </c>
      <c r="J24" s="256">
        <v>0</v>
      </c>
      <c r="K24" s="256">
        <v>0.31388600490392926</v>
      </c>
      <c r="L24" s="256">
        <v>0.33885553110374111</v>
      </c>
      <c r="M24" s="256">
        <v>0.20377814277062087</v>
      </c>
      <c r="N24" s="256">
        <v>0</v>
      </c>
      <c r="O24" s="256">
        <v>0</v>
      </c>
      <c r="P24" s="256">
        <v>0.78</v>
      </c>
      <c r="Q24" s="256">
        <v>0.23660470409711684</v>
      </c>
      <c r="R24" s="257">
        <v>0.22437776971915793</v>
      </c>
    </row>
    <row r="25" spans="3:18">
      <c r="C25" s="225"/>
      <c r="D25" s="258"/>
      <c r="E25" s="259" t="s">
        <v>1740</v>
      </c>
      <c r="F25" s="258">
        <v>2026</v>
      </c>
      <c r="G25" s="260" t="s">
        <v>1739</v>
      </c>
      <c r="H25" s="267"/>
      <c r="I25" s="267"/>
      <c r="J25" s="267"/>
      <c r="K25" s="267"/>
      <c r="L25" s="267"/>
      <c r="M25" s="268">
        <v>0</v>
      </c>
      <c r="N25" s="267"/>
      <c r="O25" s="267"/>
      <c r="P25" s="267"/>
      <c r="Q25" s="267"/>
      <c r="R25" s="262">
        <v>0</v>
      </c>
    </row>
    <row r="26" spans="3:18" ht="38.25">
      <c r="C26" s="224">
        <v>4</v>
      </c>
      <c r="D26" s="269" t="s">
        <v>380</v>
      </c>
      <c r="E26" s="252" t="s">
        <v>1690</v>
      </c>
      <c r="F26" s="251">
        <v>2026</v>
      </c>
      <c r="G26" s="253" t="s">
        <v>1383</v>
      </c>
      <c r="H26" s="254">
        <v>0</v>
      </c>
      <c r="I26" s="254">
        <v>18000000</v>
      </c>
      <c r="J26" s="254">
        <v>0</v>
      </c>
      <c r="K26" s="254">
        <v>282900000</v>
      </c>
      <c r="L26" s="254">
        <v>47322000</v>
      </c>
      <c r="M26" s="254">
        <v>61508000</v>
      </c>
      <c r="N26" s="254">
        <v>0</v>
      </c>
      <c r="O26" s="254">
        <v>0</v>
      </c>
      <c r="P26" s="254">
        <v>21000000</v>
      </c>
      <c r="Q26" s="254">
        <v>192000</v>
      </c>
      <c r="R26" s="255">
        <v>430922000</v>
      </c>
    </row>
    <row r="27" spans="3:18" ht="38.25">
      <c r="C27" s="224">
        <v>4</v>
      </c>
      <c r="D27" s="251" t="s">
        <v>380</v>
      </c>
      <c r="E27" s="252" t="s">
        <v>1690</v>
      </c>
      <c r="F27" s="251">
        <v>2026</v>
      </c>
      <c r="G27" s="253" t="s">
        <v>1384</v>
      </c>
      <c r="H27" s="254">
        <v>0</v>
      </c>
      <c r="I27" s="254">
        <v>18000000</v>
      </c>
      <c r="J27" s="254">
        <v>0</v>
      </c>
      <c r="K27" s="254">
        <v>282900000</v>
      </c>
      <c r="L27" s="254">
        <v>47322000</v>
      </c>
      <c r="M27" s="254">
        <v>61508000</v>
      </c>
      <c r="N27" s="254">
        <v>0</v>
      </c>
      <c r="O27" s="254">
        <v>0</v>
      </c>
      <c r="P27" s="254">
        <v>21000000</v>
      </c>
      <c r="Q27" s="254">
        <v>1482000</v>
      </c>
      <c r="R27" s="255">
        <v>432212000</v>
      </c>
    </row>
    <row r="28" spans="3:18" ht="38.25">
      <c r="C28" s="224">
        <v>4</v>
      </c>
      <c r="D28" s="251" t="s">
        <v>380</v>
      </c>
      <c r="E28" s="252" t="s">
        <v>1690</v>
      </c>
      <c r="F28" s="251">
        <v>2026</v>
      </c>
      <c r="G28" s="253" t="s">
        <v>1739</v>
      </c>
      <c r="H28" s="254">
        <v>0</v>
      </c>
      <c r="I28" s="254">
        <v>0</v>
      </c>
      <c r="J28" s="254">
        <v>0</v>
      </c>
      <c r="K28" s="254">
        <v>91214002</v>
      </c>
      <c r="L28" s="254">
        <v>15111281</v>
      </c>
      <c r="M28" s="254">
        <v>15375891.18</v>
      </c>
      <c r="N28" s="254">
        <v>0</v>
      </c>
      <c r="O28" s="254">
        <v>0</v>
      </c>
      <c r="P28" s="254">
        <v>12930385.800000001</v>
      </c>
      <c r="Q28" s="254">
        <v>225030</v>
      </c>
      <c r="R28" s="255">
        <v>134856589.98000002</v>
      </c>
    </row>
    <row r="29" spans="3:18" ht="38.25">
      <c r="C29" s="224">
        <v>4</v>
      </c>
      <c r="D29" s="251" t="s">
        <v>380</v>
      </c>
      <c r="E29" s="252" t="s">
        <v>1690</v>
      </c>
      <c r="F29" s="251">
        <v>2026</v>
      </c>
      <c r="G29" s="253" t="s">
        <v>1386</v>
      </c>
      <c r="H29" s="254">
        <v>0</v>
      </c>
      <c r="I29" s="254">
        <v>0</v>
      </c>
      <c r="J29" s="254">
        <v>0</v>
      </c>
      <c r="K29" s="254">
        <v>0</v>
      </c>
      <c r="L29" s="254">
        <v>0</v>
      </c>
      <c r="M29" s="254">
        <v>5167378</v>
      </c>
      <c r="N29" s="254">
        <v>0</v>
      </c>
      <c r="O29" s="254">
        <v>0</v>
      </c>
      <c r="P29" s="254">
        <v>0</v>
      </c>
      <c r="Q29" s="254">
        <v>0</v>
      </c>
      <c r="R29" s="255">
        <v>5167378</v>
      </c>
    </row>
    <row r="30" spans="3:18">
      <c r="C30" s="224"/>
      <c r="D30" s="251"/>
      <c r="E30" s="252" t="s">
        <v>1722</v>
      </c>
      <c r="F30" s="251">
        <v>2026</v>
      </c>
      <c r="G30" s="253"/>
      <c r="H30" s="254">
        <v>0</v>
      </c>
      <c r="I30" s="254">
        <v>18000000</v>
      </c>
      <c r="J30" s="254">
        <v>0</v>
      </c>
      <c r="K30" s="254">
        <v>191685998</v>
      </c>
      <c r="L30" s="254">
        <v>32210719</v>
      </c>
      <c r="M30" s="254">
        <v>40964730.82</v>
      </c>
      <c r="N30" s="254">
        <v>0</v>
      </c>
      <c r="O30" s="254">
        <v>0</v>
      </c>
      <c r="P30" s="254">
        <v>8069614.1999999993</v>
      </c>
      <c r="Q30" s="254">
        <v>1256970</v>
      </c>
      <c r="R30" s="255">
        <v>292188032.01999998</v>
      </c>
    </row>
    <row r="31" spans="3:18">
      <c r="C31" s="224"/>
      <c r="D31" s="251"/>
      <c r="E31" s="252" t="s">
        <v>1723</v>
      </c>
      <c r="F31" s="251">
        <v>2026</v>
      </c>
      <c r="G31" s="253"/>
      <c r="H31" s="256">
        <v>0</v>
      </c>
      <c r="I31" s="256">
        <v>0</v>
      </c>
      <c r="J31" s="256">
        <v>0</v>
      </c>
      <c r="K31" s="256">
        <v>0.32242489218805231</v>
      </c>
      <c r="L31" s="256">
        <v>0.31932887451925107</v>
      </c>
      <c r="M31" s="256">
        <v>0.24998197275151199</v>
      </c>
      <c r="N31" s="256">
        <v>0</v>
      </c>
      <c r="O31" s="256">
        <v>0</v>
      </c>
      <c r="P31" s="256">
        <v>0.61573265714285719</v>
      </c>
      <c r="Q31" s="256">
        <v>0.15184210526315789</v>
      </c>
      <c r="R31" s="257">
        <v>0.31201491393112646</v>
      </c>
    </row>
    <row r="32" spans="3:18">
      <c r="C32" s="225"/>
      <c r="D32" s="258"/>
      <c r="E32" s="259" t="s">
        <v>1740</v>
      </c>
      <c r="F32" s="258">
        <v>2026</v>
      </c>
      <c r="G32" s="260" t="s">
        <v>1739</v>
      </c>
      <c r="H32" s="261">
        <v>0</v>
      </c>
      <c r="I32" s="261">
        <v>0</v>
      </c>
      <c r="J32" s="261"/>
      <c r="K32" s="261">
        <v>0</v>
      </c>
      <c r="L32" s="261">
        <v>0</v>
      </c>
      <c r="M32" s="268">
        <v>1596935</v>
      </c>
      <c r="N32" s="261">
        <v>0</v>
      </c>
      <c r="O32" s="261">
        <v>0</v>
      </c>
      <c r="P32" s="261">
        <v>98700</v>
      </c>
      <c r="Q32" s="261">
        <v>0</v>
      </c>
      <c r="R32" s="262">
        <v>1695635</v>
      </c>
    </row>
    <row r="33" spans="3:18">
      <c r="C33" s="224">
        <v>4</v>
      </c>
      <c r="D33" s="269" t="s">
        <v>498</v>
      </c>
      <c r="E33" s="252" t="s">
        <v>497</v>
      </c>
      <c r="F33" s="251">
        <v>2026</v>
      </c>
      <c r="G33" s="253" t="s">
        <v>1383</v>
      </c>
      <c r="H33" s="254">
        <v>0</v>
      </c>
      <c r="I33" s="254">
        <v>15000000</v>
      </c>
      <c r="J33" s="254">
        <v>0</v>
      </c>
      <c r="K33" s="254">
        <v>206979000</v>
      </c>
      <c r="L33" s="254">
        <v>42000000</v>
      </c>
      <c r="M33" s="254">
        <v>33957000</v>
      </c>
      <c r="N33" s="254">
        <v>0</v>
      </c>
      <c r="O33" s="254">
        <v>0</v>
      </c>
      <c r="P33" s="254">
        <v>0</v>
      </c>
      <c r="Q33" s="254">
        <v>48000</v>
      </c>
      <c r="R33" s="255">
        <v>297984000</v>
      </c>
    </row>
    <row r="34" spans="3:18">
      <c r="C34" s="224">
        <v>4</v>
      </c>
      <c r="D34" s="251" t="s">
        <v>498</v>
      </c>
      <c r="E34" s="252" t="s">
        <v>497</v>
      </c>
      <c r="F34" s="251">
        <v>2026</v>
      </c>
      <c r="G34" s="253" t="s">
        <v>1384</v>
      </c>
      <c r="H34" s="254">
        <v>0</v>
      </c>
      <c r="I34" s="254">
        <v>15000000</v>
      </c>
      <c r="J34" s="254">
        <v>0</v>
      </c>
      <c r="K34" s="254">
        <v>206979000</v>
      </c>
      <c r="L34" s="254">
        <v>42000000</v>
      </c>
      <c r="M34" s="254">
        <v>33957000</v>
      </c>
      <c r="N34" s="254">
        <v>0</v>
      </c>
      <c r="O34" s="254">
        <v>0</v>
      </c>
      <c r="P34" s="254">
        <v>0</v>
      </c>
      <c r="Q34" s="254">
        <v>908000</v>
      </c>
      <c r="R34" s="255">
        <v>298844000</v>
      </c>
    </row>
    <row r="35" spans="3:18">
      <c r="C35" s="224">
        <v>4</v>
      </c>
      <c r="D35" s="251" t="s">
        <v>498</v>
      </c>
      <c r="E35" s="252" t="s">
        <v>497</v>
      </c>
      <c r="F35" s="251">
        <v>2026</v>
      </c>
      <c r="G35" s="253" t="s">
        <v>1739</v>
      </c>
      <c r="H35" s="254">
        <v>0</v>
      </c>
      <c r="I35" s="254">
        <v>0</v>
      </c>
      <c r="J35" s="254">
        <v>0</v>
      </c>
      <c r="K35" s="254">
        <v>65722845</v>
      </c>
      <c r="L35" s="254">
        <v>10973108</v>
      </c>
      <c r="M35" s="254">
        <v>5133262</v>
      </c>
      <c r="N35" s="254">
        <v>0</v>
      </c>
      <c r="O35" s="254">
        <v>0</v>
      </c>
      <c r="P35" s="254">
        <v>0</v>
      </c>
      <c r="Q35" s="254">
        <v>115897</v>
      </c>
      <c r="R35" s="255">
        <v>81945112</v>
      </c>
    </row>
    <row r="36" spans="3:18">
      <c r="C36" s="224">
        <v>4</v>
      </c>
      <c r="D36" s="251" t="s">
        <v>498</v>
      </c>
      <c r="E36" s="252" t="s">
        <v>497</v>
      </c>
      <c r="F36" s="251">
        <v>2026</v>
      </c>
      <c r="G36" s="253" t="s">
        <v>1386</v>
      </c>
      <c r="H36" s="254">
        <v>0</v>
      </c>
      <c r="I36" s="254">
        <v>0</v>
      </c>
      <c r="J36" s="254">
        <v>0</v>
      </c>
      <c r="K36" s="254">
        <v>0</v>
      </c>
      <c r="L36" s="254">
        <v>0</v>
      </c>
      <c r="M36" s="254">
        <v>7033225</v>
      </c>
      <c r="N36" s="254">
        <v>0</v>
      </c>
      <c r="O36" s="254">
        <v>0</v>
      </c>
      <c r="P36" s="254">
        <v>0</v>
      </c>
      <c r="Q36" s="254">
        <v>0</v>
      </c>
      <c r="R36" s="255">
        <v>7033225</v>
      </c>
    </row>
    <row r="37" spans="3:18">
      <c r="C37" s="224"/>
      <c r="D37" s="251"/>
      <c r="E37" s="252" t="s">
        <v>1722</v>
      </c>
      <c r="F37" s="251">
        <v>2026</v>
      </c>
      <c r="G37" s="253"/>
      <c r="H37" s="254">
        <v>0</v>
      </c>
      <c r="I37" s="254">
        <v>15000000</v>
      </c>
      <c r="J37" s="254">
        <v>0</v>
      </c>
      <c r="K37" s="254">
        <v>141256155</v>
      </c>
      <c r="L37" s="254">
        <v>31026892</v>
      </c>
      <c r="M37" s="254">
        <v>21790513</v>
      </c>
      <c r="N37" s="254">
        <v>0</v>
      </c>
      <c r="O37" s="254">
        <v>0</v>
      </c>
      <c r="P37" s="254">
        <v>0</v>
      </c>
      <c r="Q37" s="254">
        <v>792103</v>
      </c>
      <c r="R37" s="255">
        <v>209865663</v>
      </c>
    </row>
    <row r="38" spans="3:18">
      <c r="C38" s="224"/>
      <c r="D38" s="251"/>
      <c r="E38" s="252" t="s">
        <v>1723</v>
      </c>
      <c r="F38" s="251">
        <v>2026</v>
      </c>
      <c r="G38" s="253"/>
      <c r="H38" s="256">
        <v>0</v>
      </c>
      <c r="I38" s="256">
        <v>0</v>
      </c>
      <c r="J38" s="256">
        <v>0</v>
      </c>
      <c r="K38" s="256">
        <v>0.31753388024872087</v>
      </c>
      <c r="L38" s="256">
        <v>0.26126447619047621</v>
      </c>
      <c r="M38" s="256">
        <v>0.15116947904703007</v>
      </c>
      <c r="N38" s="256">
        <v>0</v>
      </c>
      <c r="O38" s="256">
        <v>0</v>
      </c>
      <c r="P38" s="256">
        <v>0</v>
      </c>
      <c r="Q38" s="256">
        <v>0.12763986784140968</v>
      </c>
      <c r="R38" s="257">
        <v>0.27420698424596113</v>
      </c>
    </row>
    <row r="39" spans="3:18">
      <c r="C39" s="225"/>
      <c r="D39" s="258"/>
      <c r="E39" s="259" t="s">
        <v>1740</v>
      </c>
      <c r="F39" s="258">
        <v>2026</v>
      </c>
      <c r="G39" s="260" t="s">
        <v>1739</v>
      </c>
      <c r="H39" s="261"/>
      <c r="I39" s="261"/>
      <c r="J39" s="261"/>
      <c r="K39" s="261"/>
      <c r="L39" s="261"/>
      <c r="M39" s="268">
        <v>0</v>
      </c>
      <c r="N39" s="261"/>
      <c r="O39" s="261"/>
      <c r="P39" s="261"/>
      <c r="Q39" s="261"/>
      <c r="R39" s="262">
        <v>0</v>
      </c>
    </row>
    <row r="40" spans="3:18">
      <c r="C40" s="224">
        <v>4</v>
      </c>
      <c r="D40" s="269" t="s">
        <v>555</v>
      </c>
      <c r="E40" s="252" t="s">
        <v>554</v>
      </c>
      <c r="F40" s="251">
        <v>2026</v>
      </c>
      <c r="G40" s="253" t="s">
        <v>1383</v>
      </c>
      <c r="H40" s="254">
        <v>0</v>
      </c>
      <c r="I40" s="254">
        <v>500000000</v>
      </c>
      <c r="J40" s="254">
        <v>0</v>
      </c>
      <c r="K40" s="254">
        <v>0</v>
      </c>
      <c r="L40" s="254">
        <v>0</v>
      </c>
      <c r="M40" s="254">
        <v>0</v>
      </c>
      <c r="N40" s="254">
        <v>0</v>
      </c>
      <c r="O40" s="254">
        <v>0</v>
      </c>
      <c r="P40" s="254">
        <v>0</v>
      </c>
      <c r="Q40" s="254">
        <v>745000000</v>
      </c>
      <c r="R40" s="255">
        <v>1245000000</v>
      </c>
    </row>
    <row r="41" spans="3:18">
      <c r="C41" s="224">
        <v>4</v>
      </c>
      <c r="D41" s="251" t="s">
        <v>555</v>
      </c>
      <c r="E41" s="252" t="s">
        <v>554</v>
      </c>
      <c r="F41" s="251">
        <v>2026</v>
      </c>
      <c r="G41" s="253" t="s">
        <v>1384</v>
      </c>
      <c r="H41" s="254">
        <v>0</v>
      </c>
      <c r="I41" s="254">
        <v>500000000</v>
      </c>
      <c r="J41" s="254">
        <v>0</v>
      </c>
      <c r="K41" s="254">
        <v>0</v>
      </c>
      <c r="L41" s="254">
        <v>0</v>
      </c>
      <c r="M41" s="254">
        <v>0</v>
      </c>
      <c r="N41" s="254">
        <v>0</v>
      </c>
      <c r="O41" s="254">
        <v>0</v>
      </c>
      <c r="P41" s="254">
        <v>0</v>
      </c>
      <c r="Q41" s="254">
        <v>745000000</v>
      </c>
      <c r="R41" s="255">
        <v>1245000000</v>
      </c>
    </row>
    <row r="42" spans="3:18">
      <c r="C42" s="224">
        <v>4</v>
      </c>
      <c r="D42" s="251" t="s">
        <v>555</v>
      </c>
      <c r="E42" s="252" t="s">
        <v>554</v>
      </c>
      <c r="F42" s="251">
        <v>2026</v>
      </c>
      <c r="G42" s="253" t="s">
        <v>1739</v>
      </c>
      <c r="H42" s="254">
        <v>0</v>
      </c>
      <c r="I42" s="254">
        <v>0</v>
      </c>
      <c r="J42" s="254">
        <v>0</v>
      </c>
      <c r="K42" s="254">
        <v>0</v>
      </c>
      <c r="L42" s="254">
        <v>0</v>
      </c>
      <c r="M42" s="254">
        <v>0</v>
      </c>
      <c r="N42" s="254">
        <v>0</v>
      </c>
      <c r="O42" s="254">
        <v>0</v>
      </c>
      <c r="P42" s="254">
        <v>0</v>
      </c>
      <c r="Q42" s="254">
        <v>76825559.819999993</v>
      </c>
      <c r="R42" s="255">
        <v>76825559.819999993</v>
      </c>
    </row>
    <row r="43" spans="3:18">
      <c r="C43" s="224">
        <v>4</v>
      </c>
      <c r="D43" s="251" t="s">
        <v>555</v>
      </c>
      <c r="E43" s="252" t="s">
        <v>554</v>
      </c>
      <c r="F43" s="251">
        <v>2026</v>
      </c>
      <c r="G43" s="253" t="s">
        <v>1386</v>
      </c>
      <c r="H43" s="254">
        <v>0</v>
      </c>
      <c r="I43" s="254">
        <v>0</v>
      </c>
      <c r="J43" s="254">
        <v>0</v>
      </c>
      <c r="K43" s="254">
        <v>0</v>
      </c>
      <c r="L43" s="254">
        <v>0</v>
      </c>
      <c r="M43" s="254">
        <v>0</v>
      </c>
      <c r="N43" s="254">
        <v>0</v>
      </c>
      <c r="O43" s="254">
        <v>0</v>
      </c>
      <c r="P43" s="254">
        <v>0</v>
      </c>
      <c r="Q43" s="254">
        <v>0</v>
      </c>
      <c r="R43" s="255">
        <v>0</v>
      </c>
    </row>
    <row r="44" spans="3:18">
      <c r="C44" s="224"/>
      <c r="D44" s="251"/>
      <c r="E44" s="252" t="s">
        <v>1722</v>
      </c>
      <c r="F44" s="251">
        <v>2026</v>
      </c>
      <c r="G44" s="253"/>
      <c r="H44" s="254">
        <v>0</v>
      </c>
      <c r="I44" s="254">
        <v>500000000</v>
      </c>
      <c r="J44" s="254">
        <v>0</v>
      </c>
      <c r="K44" s="254">
        <v>0</v>
      </c>
      <c r="L44" s="254">
        <v>0</v>
      </c>
      <c r="M44" s="254">
        <v>0</v>
      </c>
      <c r="N44" s="254">
        <v>0</v>
      </c>
      <c r="O44" s="254">
        <v>0</v>
      </c>
      <c r="P44" s="254">
        <v>0</v>
      </c>
      <c r="Q44" s="254">
        <v>668174440.18000007</v>
      </c>
      <c r="R44" s="255">
        <v>1168174440.1800001</v>
      </c>
    </row>
    <row r="45" spans="3:18">
      <c r="C45" s="224"/>
      <c r="D45" s="251"/>
      <c r="E45" s="252" t="s">
        <v>1723</v>
      </c>
      <c r="F45" s="251">
        <v>2026</v>
      </c>
      <c r="G45" s="253"/>
      <c r="H45" s="256">
        <v>0</v>
      </c>
      <c r="I45" s="256">
        <v>0</v>
      </c>
      <c r="J45" s="256">
        <v>0</v>
      </c>
      <c r="K45" s="256">
        <v>0</v>
      </c>
      <c r="L45" s="256">
        <v>0</v>
      </c>
      <c r="M45" s="256">
        <v>0</v>
      </c>
      <c r="N45" s="256">
        <v>0</v>
      </c>
      <c r="O45" s="256">
        <v>0</v>
      </c>
      <c r="P45" s="256">
        <v>0</v>
      </c>
      <c r="Q45" s="256">
        <v>0.10312155680536912</v>
      </c>
      <c r="R45" s="257">
        <v>6.1707276963855417E-2</v>
      </c>
    </row>
    <row r="46" spans="3:18">
      <c r="C46" s="225"/>
      <c r="D46" s="258"/>
      <c r="E46" s="259" t="s">
        <v>1740</v>
      </c>
      <c r="F46" s="258">
        <v>2026</v>
      </c>
      <c r="G46" s="260" t="s">
        <v>1739</v>
      </c>
      <c r="H46" s="261"/>
      <c r="I46" s="261"/>
      <c r="J46" s="261"/>
      <c r="K46" s="261"/>
      <c r="L46" s="261"/>
      <c r="M46" s="268"/>
      <c r="N46" s="261"/>
      <c r="O46" s="261"/>
      <c r="P46" s="261"/>
      <c r="Q46" s="261"/>
      <c r="R46" s="262"/>
    </row>
    <row r="47" spans="3:18">
      <c r="C47" s="224">
        <v>4</v>
      </c>
      <c r="D47" s="269" t="s">
        <v>628</v>
      </c>
      <c r="E47" s="252" t="s">
        <v>1691</v>
      </c>
      <c r="F47" s="251">
        <v>2026</v>
      </c>
      <c r="G47" s="253" t="s">
        <v>1383</v>
      </c>
      <c r="H47" s="254">
        <v>0</v>
      </c>
      <c r="I47" s="254">
        <v>1482790000</v>
      </c>
      <c r="J47" s="254">
        <v>0</v>
      </c>
      <c r="K47" s="254">
        <v>2317177000</v>
      </c>
      <c r="L47" s="254">
        <v>387703000</v>
      </c>
      <c r="M47" s="254">
        <v>418999985</v>
      </c>
      <c r="N47" s="254">
        <v>0</v>
      </c>
      <c r="O47" s="254">
        <v>0</v>
      </c>
      <c r="P47" s="254">
        <v>0</v>
      </c>
      <c r="Q47" s="254">
        <v>313120000</v>
      </c>
      <c r="R47" s="270">
        <v>4919789985</v>
      </c>
    </row>
    <row r="48" spans="3:18">
      <c r="C48" s="224">
        <v>4</v>
      </c>
      <c r="D48" s="251" t="s">
        <v>628</v>
      </c>
      <c r="E48" s="252" t="s">
        <v>1691</v>
      </c>
      <c r="F48" s="251">
        <v>2026</v>
      </c>
      <c r="G48" s="253" t="s">
        <v>1384</v>
      </c>
      <c r="H48" s="254">
        <v>0</v>
      </c>
      <c r="I48" s="254">
        <v>1482790000</v>
      </c>
      <c r="J48" s="254">
        <v>0</v>
      </c>
      <c r="K48" s="254">
        <v>2317177000</v>
      </c>
      <c r="L48" s="254">
        <v>387703000</v>
      </c>
      <c r="M48" s="254">
        <v>418976000</v>
      </c>
      <c r="N48" s="254">
        <v>0</v>
      </c>
      <c r="O48" s="254">
        <v>0</v>
      </c>
      <c r="P48" s="254">
        <v>0</v>
      </c>
      <c r="Q48" s="254">
        <v>316944000</v>
      </c>
      <c r="R48" s="270">
        <v>4923590000</v>
      </c>
    </row>
    <row r="49" spans="3:18">
      <c r="C49" s="224">
        <v>4</v>
      </c>
      <c r="D49" s="251" t="s">
        <v>628</v>
      </c>
      <c r="E49" s="252" t="s">
        <v>1691</v>
      </c>
      <c r="F49" s="251">
        <v>2026</v>
      </c>
      <c r="G49" s="253" t="s">
        <v>1739</v>
      </c>
      <c r="H49" s="254">
        <v>0</v>
      </c>
      <c r="I49" s="254">
        <v>10377760</v>
      </c>
      <c r="J49" s="254">
        <v>0</v>
      </c>
      <c r="K49" s="254">
        <v>729424259</v>
      </c>
      <c r="L49" s="254">
        <v>119179136</v>
      </c>
      <c r="M49" s="254">
        <v>75264892.390000001</v>
      </c>
      <c r="N49" s="254">
        <v>0</v>
      </c>
      <c r="O49" s="254">
        <v>0</v>
      </c>
      <c r="P49" s="254">
        <v>0</v>
      </c>
      <c r="Q49" s="254">
        <v>51449942</v>
      </c>
      <c r="R49" s="270">
        <v>985695989.38999999</v>
      </c>
    </row>
    <row r="50" spans="3:18">
      <c r="C50" s="224">
        <v>4</v>
      </c>
      <c r="D50" s="251" t="s">
        <v>628</v>
      </c>
      <c r="E50" s="252" t="s">
        <v>1691</v>
      </c>
      <c r="F50" s="251">
        <v>2026</v>
      </c>
      <c r="G50" s="253" t="s">
        <v>1386</v>
      </c>
      <c r="H50" s="254">
        <v>0</v>
      </c>
      <c r="I50" s="254">
        <v>0</v>
      </c>
      <c r="J50" s="254">
        <v>0</v>
      </c>
      <c r="K50" s="254">
        <v>0</v>
      </c>
      <c r="L50" s="254">
        <v>0</v>
      </c>
      <c r="M50" s="254">
        <v>10788306</v>
      </c>
      <c r="N50" s="254">
        <v>0</v>
      </c>
      <c r="O50" s="254">
        <v>0</v>
      </c>
      <c r="P50" s="254">
        <v>0</v>
      </c>
      <c r="Q50" s="254">
        <v>0</v>
      </c>
      <c r="R50" s="270">
        <v>10788306</v>
      </c>
    </row>
    <row r="51" spans="3:18">
      <c r="C51" s="224"/>
      <c r="D51" s="251"/>
      <c r="E51" s="252" t="s">
        <v>1722</v>
      </c>
      <c r="F51" s="251">
        <v>2026</v>
      </c>
      <c r="G51" s="253"/>
      <c r="H51" s="254">
        <v>0</v>
      </c>
      <c r="I51" s="254">
        <v>1472412240</v>
      </c>
      <c r="J51" s="254">
        <v>0</v>
      </c>
      <c r="K51" s="254">
        <v>1587752741</v>
      </c>
      <c r="L51" s="254">
        <v>268523864</v>
      </c>
      <c r="M51" s="254">
        <v>332922801.61000001</v>
      </c>
      <c r="N51" s="254">
        <v>0</v>
      </c>
      <c r="O51" s="254">
        <v>0</v>
      </c>
      <c r="P51" s="254">
        <v>0</v>
      </c>
      <c r="Q51" s="254">
        <v>265494058</v>
      </c>
      <c r="R51" s="270">
        <v>3927105704.6100001</v>
      </c>
    </row>
    <row r="52" spans="3:18">
      <c r="C52" s="224"/>
      <c r="D52" s="251"/>
      <c r="E52" s="252" t="s">
        <v>1723</v>
      </c>
      <c r="F52" s="251">
        <v>2026</v>
      </c>
      <c r="G52" s="253"/>
      <c r="H52" s="256">
        <v>0</v>
      </c>
      <c r="I52" s="256">
        <v>6.9988063043316994E-3</v>
      </c>
      <c r="J52" s="256">
        <v>0</v>
      </c>
      <c r="K52" s="256">
        <v>0.31479004797648175</v>
      </c>
      <c r="L52" s="256">
        <v>0.30739802374498004</v>
      </c>
      <c r="M52" s="256">
        <v>0.17964010442125564</v>
      </c>
      <c r="N52" s="256">
        <v>0</v>
      </c>
      <c r="O52" s="256">
        <v>0</v>
      </c>
      <c r="P52" s="256">
        <v>0</v>
      </c>
      <c r="Q52" s="256">
        <v>0.16233133297995861</v>
      </c>
      <c r="R52" s="271">
        <v>0.20019863339351976</v>
      </c>
    </row>
    <row r="53" spans="3:18">
      <c r="C53" s="225"/>
      <c r="D53" s="258"/>
      <c r="E53" s="259" t="s">
        <v>1740</v>
      </c>
      <c r="F53" s="258">
        <v>2026</v>
      </c>
      <c r="G53" s="260" t="s">
        <v>1739</v>
      </c>
      <c r="H53" s="261">
        <v>0</v>
      </c>
      <c r="I53" s="268">
        <v>314400</v>
      </c>
      <c r="J53" s="261"/>
      <c r="K53" s="268">
        <v>114900</v>
      </c>
      <c r="L53" s="268">
        <v>0</v>
      </c>
      <c r="M53" s="268">
        <v>407184</v>
      </c>
      <c r="N53" s="261">
        <v>0</v>
      </c>
      <c r="O53" s="261">
        <v>0</v>
      </c>
      <c r="P53" s="261">
        <v>0</v>
      </c>
      <c r="Q53" s="261">
        <v>0</v>
      </c>
      <c r="R53" s="262">
        <v>836484</v>
      </c>
    </row>
    <row r="54" spans="3:18">
      <c r="C54" s="224">
        <v>4</v>
      </c>
      <c r="D54" s="269" t="s">
        <v>1213</v>
      </c>
      <c r="E54" s="252" t="s">
        <v>1658</v>
      </c>
      <c r="F54" s="251">
        <v>2026</v>
      </c>
      <c r="G54" s="253" t="s">
        <v>1383</v>
      </c>
      <c r="H54" s="254">
        <v>0</v>
      </c>
      <c r="I54" s="254">
        <v>0</v>
      </c>
      <c r="J54" s="254">
        <v>0</v>
      </c>
      <c r="K54" s="254">
        <v>5150000</v>
      </c>
      <c r="L54" s="254">
        <v>920000</v>
      </c>
      <c r="M54" s="254">
        <v>1000000</v>
      </c>
      <c r="N54" s="254">
        <v>0</v>
      </c>
      <c r="O54" s="254">
        <v>28266600000</v>
      </c>
      <c r="P54" s="254">
        <v>0</v>
      </c>
      <c r="Q54" s="254">
        <v>0</v>
      </c>
      <c r="R54" s="255">
        <v>28273670000</v>
      </c>
    </row>
    <row r="55" spans="3:18">
      <c r="C55" s="224">
        <v>4</v>
      </c>
      <c r="D55" s="251" t="s">
        <v>1213</v>
      </c>
      <c r="E55" s="252" t="s">
        <v>1658</v>
      </c>
      <c r="F55" s="251">
        <v>2026</v>
      </c>
      <c r="G55" s="253" t="s">
        <v>1384</v>
      </c>
      <c r="H55" s="254">
        <v>0</v>
      </c>
      <c r="I55" s="254">
        <v>0</v>
      </c>
      <c r="J55" s="254">
        <v>0</v>
      </c>
      <c r="K55" s="254">
        <v>5150000</v>
      </c>
      <c r="L55" s="254">
        <v>920000</v>
      </c>
      <c r="M55" s="254">
        <v>1000000</v>
      </c>
      <c r="N55" s="254">
        <v>0</v>
      </c>
      <c r="O55" s="254">
        <v>28266600000</v>
      </c>
      <c r="P55" s="254">
        <v>0</v>
      </c>
      <c r="Q55" s="254">
        <v>0</v>
      </c>
      <c r="R55" s="255">
        <v>28273670000</v>
      </c>
    </row>
    <row r="56" spans="3:18">
      <c r="C56" s="224">
        <v>4</v>
      </c>
      <c r="D56" s="251" t="s">
        <v>1213</v>
      </c>
      <c r="E56" s="252" t="s">
        <v>1658</v>
      </c>
      <c r="F56" s="251">
        <v>2026</v>
      </c>
      <c r="G56" s="253" t="s">
        <v>1739</v>
      </c>
      <c r="H56" s="254">
        <v>0</v>
      </c>
      <c r="I56" s="254">
        <v>0</v>
      </c>
      <c r="J56" s="254">
        <v>0</v>
      </c>
      <c r="K56" s="254">
        <v>0</v>
      </c>
      <c r="L56" s="254">
        <v>0</v>
      </c>
      <c r="M56" s="254">
        <v>0</v>
      </c>
      <c r="N56" s="254">
        <v>0</v>
      </c>
      <c r="O56" s="254">
        <v>8755300000</v>
      </c>
      <c r="P56" s="254">
        <v>0</v>
      </c>
      <c r="Q56" s="254">
        <v>0</v>
      </c>
      <c r="R56" s="255">
        <v>8755300000</v>
      </c>
    </row>
    <row r="57" spans="3:18">
      <c r="C57" s="224">
        <v>4</v>
      </c>
      <c r="D57" s="251" t="s">
        <v>1213</v>
      </c>
      <c r="E57" s="252" t="s">
        <v>1658</v>
      </c>
      <c r="F57" s="251">
        <v>2026</v>
      </c>
      <c r="G57" s="253" t="s">
        <v>1386</v>
      </c>
      <c r="H57" s="254">
        <v>0</v>
      </c>
      <c r="I57" s="254">
        <v>0</v>
      </c>
      <c r="J57" s="254">
        <v>0</v>
      </c>
      <c r="K57" s="254">
        <v>0</v>
      </c>
      <c r="L57" s="254">
        <v>0</v>
      </c>
      <c r="M57" s="254">
        <v>0</v>
      </c>
      <c r="N57" s="254">
        <v>0</v>
      </c>
      <c r="O57" s="254">
        <v>0</v>
      </c>
      <c r="P57" s="254">
        <v>0</v>
      </c>
      <c r="Q57" s="254">
        <v>0</v>
      </c>
      <c r="R57" s="255">
        <v>0</v>
      </c>
    </row>
    <row r="58" spans="3:18">
      <c r="C58" s="224"/>
      <c r="D58" s="251"/>
      <c r="E58" s="252" t="s">
        <v>1722</v>
      </c>
      <c r="F58" s="251">
        <v>2026</v>
      </c>
      <c r="G58" s="253"/>
      <c r="H58" s="254">
        <v>0</v>
      </c>
      <c r="I58" s="254">
        <v>0</v>
      </c>
      <c r="J58" s="254">
        <v>0</v>
      </c>
      <c r="K58" s="254">
        <v>5150000</v>
      </c>
      <c r="L58" s="254">
        <v>920000</v>
      </c>
      <c r="M58" s="254">
        <v>1000000</v>
      </c>
      <c r="N58" s="254">
        <v>0</v>
      </c>
      <c r="O58" s="254">
        <v>19511300000</v>
      </c>
      <c r="P58" s="254">
        <v>0</v>
      </c>
      <c r="Q58" s="254">
        <v>0</v>
      </c>
      <c r="R58" s="255">
        <v>19518370000</v>
      </c>
    </row>
    <row r="59" spans="3:18">
      <c r="C59" s="224"/>
      <c r="D59" s="251"/>
      <c r="E59" s="252" t="s">
        <v>1723</v>
      </c>
      <c r="F59" s="251">
        <v>2026</v>
      </c>
      <c r="G59" s="253"/>
      <c r="H59" s="256">
        <v>0</v>
      </c>
      <c r="I59" s="256">
        <v>0</v>
      </c>
      <c r="J59" s="256">
        <v>0</v>
      </c>
      <c r="K59" s="256">
        <v>0</v>
      </c>
      <c r="L59" s="256">
        <v>0</v>
      </c>
      <c r="M59" s="256">
        <v>0</v>
      </c>
      <c r="N59" s="256">
        <v>0</v>
      </c>
      <c r="O59" s="256">
        <v>0.30974011731159745</v>
      </c>
      <c r="P59" s="256">
        <v>0</v>
      </c>
      <c r="Q59" s="256">
        <v>0</v>
      </c>
      <c r="R59" s="257">
        <v>0.30966266494586658</v>
      </c>
    </row>
    <row r="60" spans="3:18">
      <c r="C60" s="224">
        <v>4</v>
      </c>
      <c r="D60" s="269" t="s">
        <v>936</v>
      </c>
      <c r="E60" s="252" t="s">
        <v>1396</v>
      </c>
      <c r="F60" s="251">
        <v>2026</v>
      </c>
      <c r="G60" s="253" t="s">
        <v>1383</v>
      </c>
      <c r="H60" s="254">
        <v>24000000</v>
      </c>
      <c r="I60" s="254">
        <v>257000000</v>
      </c>
      <c r="J60" s="254">
        <v>0</v>
      </c>
      <c r="K60" s="254">
        <v>765829000</v>
      </c>
      <c r="L60" s="254">
        <v>125718000</v>
      </c>
      <c r="M60" s="254">
        <v>202000000</v>
      </c>
      <c r="N60" s="254">
        <v>1200000000</v>
      </c>
      <c r="O60" s="254">
        <v>300000000</v>
      </c>
      <c r="P60" s="254">
        <v>0</v>
      </c>
      <c r="Q60" s="254">
        <v>2000000000</v>
      </c>
      <c r="R60" s="255">
        <v>4874547000</v>
      </c>
    </row>
    <row r="61" spans="3:18">
      <c r="C61" s="224">
        <v>4</v>
      </c>
      <c r="D61" s="251" t="s">
        <v>936</v>
      </c>
      <c r="E61" s="252" t="s">
        <v>1396</v>
      </c>
      <c r="F61" s="251">
        <v>2026</v>
      </c>
      <c r="G61" s="253" t="s">
        <v>1384</v>
      </c>
      <c r="H61" s="254">
        <v>24000000</v>
      </c>
      <c r="I61" s="254">
        <v>257000000</v>
      </c>
      <c r="J61" s="254">
        <v>0</v>
      </c>
      <c r="K61" s="254">
        <v>765829000</v>
      </c>
      <c r="L61" s="254">
        <v>125718000</v>
      </c>
      <c r="M61" s="254">
        <v>252000000</v>
      </c>
      <c r="N61" s="254">
        <v>1450000000</v>
      </c>
      <c r="O61" s="254">
        <v>0</v>
      </c>
      <c r="P61" s="254">
        <v>0</v>
      </c>
      <c r="Q61" s="254">
        <v>2001500000</v>
      </c>
      <c r="R61" s="255">
        <v>4876047000</v>
      </c>
    </row>
    <row r="62" spans="3:18">
      <c r="C62" s="224">
        <v>4</v>
      </c>
      <c r="D62" s="251" t="s">
        <v>936</v>
      </c>
      <c r="E62" s="252" t="s">
        <v>1396</v>
      </c>
      <c r="F62" s="251">
        <v>2026</v>
      </c>
      <c r="G62" s="253" t="s">
        <v>1739</v>
      </c>
      <c r="H62" s="254">
        <v>0</v>
      </c>
      <c r="I62" s="254">
        <v>0</v>
      </c>
      <c r="J62" s="254">
        <v>0</v>
      </c>
      <c r="K62" s="254">
        <v>247582472</v>
      </c>
      <c r="L62" s="254">
        <v>41279104</v>
      </c>
      <c r="M62" s="254">
        <v>55691081.260000005</v>
      </c>
      <c r="N62" s="254">
        <v>427086799</v>
      </c>
      <c r="O62" s="254">
        <v>0</v>
      </c>
      <c r="P62" s="254">
        <v>0</v>
      </c>
      <c r="Q62" s="254">
        <v>288767946</v>
      </c>
      <c r="R62" s="255">
        <v>1060407402.26</v>
      </c>
    </row>
    <row r="63" spans="3:18">
      <c r="C63" s="224">
        <v>4</v>
      </c>
      <c r="D63" s="251" t="s">
        <v>936</v>
      </c>
      <c r="E63" s="252" t="s">
        <v>1396</v>
      </c>
      <c r="F63" s="251">
        <v>2026</v>
      </c>
      <c r="G63" s="253" t="s">
        <v>1386</v>
      </c>
      <c r="H63" s="254">
        <v>0</v>
      </c>
      <c r="I63" s="254">
        <v>2569759</v>
      </c>
      <c r="J63" s="254">
        <v>0</v>
      </c>
      <c r="K63" s="254">
        <v>0</v>
      </c>
      <c r="L63" s="254">
        <v>0</v>
      </c>
      <c r="M63" s="254">
        <v>36998701.259999998</v>
      </c>
      <c r="N63" s="254">
        <v>0</v>
      </c>
      <c r="O63" s="254">
        <v>0</v>
      </c>
      <c r="P63" s="254">
        <v>0</v>
      </c>
      <c r="Q63" s="254">
        <v>0</v>
      </c>
      <c r="R63" s="255">
        <v>39568460.259999998</v>
      </c>
    </row>
    <row r="64" spans="3:18">
      <c r="C64" s="224"/>
      <c r="D64" s="251"/>
      <c r="E64" s="252" t="s">
        <v>1722</v>
      </c>
      <c r="F64" s="251">
        <v>2026</v>
      </c>
      <c r="G64" s="253"/>
      <c r="H64" s="254">
        <v>24000000</v>
      </c>
      <c r="I64" s="254">
        <v>254430241</v>
      </c>
      <c r="J64" s="254">
        <v>0</v>
      </c>
      <c r="K64" s="254">
        <v>518246528</v>
      </c>
      <c r="L64" s="254">
        <v>84438896</v>
      </c>
      <c r="M64" s="254">
        <v>159310217.47999999</v>
      </c>
      <c r="N64" s="254">
        <v>1022913201</v>
      </c>
      <c r="O64" s="254">
        <v>0</v>
      </c>
      <c r="P64" s="254">
        <v>0</v>
      </c>
      <c r="Q64" s="254">
        <v>1712732054</v>
      </c>
      <c r="R64" s="255">
        <v>3776071137.48</v>
      </c>
    </row>
    <row r="65" spans="3:18">
      <c r="C65" s="224"/>
      <c r="D65" s="251"/>
      <c r="E65" s="252" t="s">
        <v>1723</v>
      </c>
      <c r="F65" s="251">
        <v>2026</v>
      </c>
      <c r="G65" s="253"/>
      <c r="H65" s="256">
        <v>0</v>
      </c>
      <c r="I65" s="256">
        <v>0</v>
      </c>
      <c r="J65" s="256">
        <v>0</v>
      </c>
      <c r="K65" s="256">
        <v>0.3232868851923863</v>
      </c>
      <c r="L65" s="256">
        <v>0.32834680793522009</v>
      </c>
      <c r="M65" s="256">
        <v>0.22099635420634922</v>
      </c>
      <c r="N65" s="256">
        <v>0.29454261999999998</v>
      </c>
      <c r="O65" s="256">
        <v>0</v>
      </c>
      <c r="P65" s="256">
        <v>0</v>
      </c>
      <c r="Q65" s="256">
        <v>0.14427576617536847</v>
      </c>
      <c r="R65" s="257">
        <v>0.21747276067273347</v>
      </c>
    </row>
    <row r="66" spans="3:18">
      <c r="C66" s="225"/>
      <c r="D66" s="258"/>
      <c r="E66" s="259" t="s">
        <v>1740</v>
      </c>
      <c r="F66" s="258">
        <v>2026</v>
      </c>
      <c r="G66" s="260" t="s">
        <v>1739</v>
      </c>
      <c r="H66" s="261">
        <v>0</v>
      </c>
      <c r="I66" s="268">
        <v>5549500</v>
      </c>
      <c r="J66" s="261"/>
      <c r="K66" s="268">
        <v>28060</v>
      </c>
      <c r="L66" s="268">
        <v>0</v>
      </c>
      <c r="M66" s="268">
        <v>10575000</v>
      </c>
      <c r="N66" s="268"/>
      <c r="O66" s="261">
        <v>0</v>
      </c>
      <c r="P66" s="261">
        <v>0</v>
      </c>
      <c r="Q66" s="261">
        <v>0</v>
      </c>
      <c r="R66" s="262">
        <v>16152560</v>
      </c>
    </row>
    <row r="67" spans="3:18">
      <c r="C67" s="226">
        <v>4</v>
      </c>
      <c r="D67" s="272" t="s">
        <v>1371</v>
      </c>
      <c r="E67" s="273" t="s">
        <v>1741</v>
      </c>
      <c r="F67" s="272">
        <v>2026</v>
      </c>
      <c r="G67" s="274" t="s">
        <v>1383</v>
      </c>
      <c r="H67" s="275">
        <v>24120000</v>
      </c>
      <c r="I67" s="275">
        <v>2380840000</v>
      </c>
      <c r="J67" s="275">
        <v>0</v>
      </c>
      <c r="K67" s="276">
        <v>4368635000</v>
      </c>
      <c r="L67" s="276">
        <v>714366000</v>
      </c>
      <c r="M67" s="276">
        <v>939920985</v>
      </c>
      <c r="N67" s="276">
        <v>1200000000</v>
      </c>
      <c r="O67" s="276">
        <v>28966600000</v>
      </c>
      <c r="P67" s="276">
        <v>51375000</v>
      </c>
      <c r="Q67" s="276">
        <v>3062052000</v>
      </c>
      <c r="R67" s="270">
        <v>41707908985</v>
      </c>
    </row>
    <row r="68" spans="3:18">
      <c r="C68" s="226">
        <v>4</v>
      </c>
      <c r="D68" s="272" t="s">
        <v>1371</v>
      </c>
      <c r="E68" s="273" t="s">
        <v>1741</v>
      </c>
      <c r="F68" s="272">
        <v>2026</v>
      </c>
      <c r="G68" s="274" t="s">
        <v>1384</v>
      </c>
      <c r="H68" s="263">
        <v>24120000</v>
      </c>
      <c r="I68" s="263">
        <v>2380840000</v>
      </c>
      <c r="J68" s="263">
        <v>0</v>
      </c>
      <c r="K68" s="263">
        <v>4368635000</v>
      </c>
      <c r="L68" s="263">
        <v>714366000</v>
      </c>
      <c r="M68" s="263">
        <v>989825000</v>
      </c>
      <c r="N68" s="263">
        <v>1450000000</v>
      </c>
      <c r="O68" s="263">
        <v>28666600000</v>
      </c>
      <c r="P68" s="263">
        <v>51375000</v>
      </c>
      <c r="Q68" s="263">
        <v>3071148000</v>
      </c>
      <c r="R68" s="270">
        <v>41716909000</v>
      </c>
    </row>
    <row r="69" spans="3:18">
      <c r="C69" s="226">
        <v>4</v>
      </c>
      <c r="D69" s="272" t="s">
        <v>1371</v>
      </c>
      <c r="E69" s="273" t="s">
        <v>1741</v>
      </c>
      <c r="F69" s="272">
        <v>2026</v>
      </c>
      <c r="G69" s="274" t="s">
        <v>1739</v>
      </c>
      <c r="H69" s="263">
        <v>0</v>
      </c>
      <c r="I69" s="263">
        <v>24005242</v>
      </c>
      <c r="J69" s="263">
        <v>0</v>
      </c>
      <c r="K69" s="263">
        <v>1364844296</v>
      </c>
      <c r="L69" s="263">
        <v>222612010</v>
      </c>
      <c r="M69" s="263">
        <v>206239113.86999997</v>
      </c>
      <c r="N69" s="263">
        <v>427086799</v>
      </c>
      <c r="O69" s="263">
        <v>8755300000</v>
      </c>
      <c r="P69" s="263">
        <v>18852005.800000001</v>
      </c>
      <c r="Q69" s="263">
        <v>418471490.81999999</v>
      </c>
      <c r="R69" s="270">
        <v>11437410957.489998</v>
      </c>
    </row>
    <row r="70" spans="3:18">
      <c r="C70" s="226">
        <v>4</v>
      </c>
      <c r="D70" s="272" t="s">
        <v>1371</v>
      </c>
      <c r="E70" s="273" t="s">
        <v>1741</v>
      </c>
      <c r="F70" s="272">
        <v>2026</v>
      </c>
      <c r="G70" s="274" t="s">
        <v>1386</v>
      </c>
      <c r="H70" s="263">
        <v>0</v>
      </c>
      <c r="I70" s="263">
        <v>22505066</v>
      </c>
      <c r="J70" s="263">
        <v>0</v>
      </c>
      <c r="K70" s="263">
        <v>0</v>
      </c>
      <c r="L70" s="263">
        <v>0</v>
      </c>
      <c r="M70" s="263">
        <v>93987990.260000005</v>
      </c>
      <c r="N70" s="263">
        <v>0</v>
      </c>
      <c r="O70" s="263">
        <v>0</v>
      </c>
      <c r="P70" s="263">
        <v>0</v>
      </c>
      <c r="Q70" s="263">
        <v>0</v>
      </c>
      <c r="R70" s="270">
        <v>116493056.26000001</v>
      </c>
    </row>
    <row r="71" spans="3:18">
      <c r="C71" s="226">
        <v>4</v>
      </c>
      <c r="D71" s="272" t="s">
        <v>1371</v>
      </c>
      <c r="E71" s="273" t="s">
        <v>1722</v>
      </c>
      <c r="F71" s="272">
        <v>2026</v>
      </c>
      <c r="G71" s="274"/>
      <c r="H71" s="263">
        <v>24120000</v>
      </c>
      <c r="I71" s="263">
        <v>2334329692</v>
      </c>
      <c r="J71" s="263">
        <v>0</v>
      </c>
      <c r="K71" s="263">
        <v>3003790704</v>
      </c>
      <c r="L71" s="263">
        <v>491753990</v>
      </c>
      <c r="M71" s="263">
        <v>689597895.87</v>
      </c>
      <c r="N71" s="263">
        <v>1022913201</v>
      </c>
      <c r="O71" s="263">
        <v>19911300000</v>
      </c>
      <c r="P71" s="263">
        <v>32522994.199999999</v>
      </c>
      <c r="Q71" s="263">
        <v>2652676509.1799998</v>
      </c>
      <c r="R71" s="270">
        <v>30163004986.25</v>
      </c>
    </row>
    <row r="72" spans="3:18">
      <c r="C72" s="226">
        <v>4</v>
      </c>
      <c r="D72" s="272" t="s">
        <v>1371</v>
      </c>
      <c r="E72" s="273" t="s">
        <v>1723</v>
      </c>
      <c r="F72" s="272">
        <v>2026</v>
      </c>
      <c r="G72" s="274"/>
      <c r="H72" s="256">
        <v>0</v>
      </c>
      <c r="I72" s="256">
        <v>1.008267754238E-2</v>
      </c>
      <c r="J72" s="256">
        <v>0</v>
      </c>
      <c r="K72" s="256">
        <v>0.31241893543406579</v>
      </c>
      <c r="L72" s="256">
        <v>0.3116217877110613</v>
      </c>
      <c r="M72" s="256">
        <v>0.20835916840855703</v>
      </c>
      <c r="N72" s="256">
        <v>0.29454261999999998</v>
      </c>
      <c r="O72" s="256">
        <v>0.30541815213523754</v>
      </c>
      <c r="P72" s="256">
        <v>0.36694901800486618</v>
      </c>
      <c r="Q72" s="256">
        <v>0.13625897899417416</v>
      </c>
      <c r="R72" s="257">
        <v>0.27416726770168898</v>
      </c>
    </row>
    <row r="73" spans="3:18">
      <c r="C73" s="226">
        <v>4</v>
      </c>
      <c r="D73" s="272" t="s">
        <v>1371</v>
      </c>
      <c r="E73" s="273" t="s">
        <v>1740</v>
      </c>
      <c r="F73" s="272">
        <v>2026</v>
      </c>
      <c r="G73" s="274" t="s">
        <v>1739</v>
      </c>
      <c r="H73" s="263">
        <v>0</v>
      </c>
      <c r="I73" s="263">
        <v>5863900</v>
      </c>
      <c r="J73" s="263">
        <v>0</v>
      </c>
      <c r="K73" s="263">
        <v>142960</v>
      </c>
      <c r="L73" s="263">
        <v>0</v>
      </c>
      <c r="M73" s="263">
        <v>12579119</v>
      </c>
      <c r="N73" s="263">
        <v>0</v>
      </c>
      <c r="O73" s="263">
        <v>0</v>
      </c>
      <c r="P73" s="263">
        <v>98700</v>
      </c>
      <c r="Q73" s="263">
        <v>0</v>
      </c>
      <c r="R73" s="255">
        <v>18684679</v>
      </c>
    </row>
    <row r="74" spans="3:18">
      <c r="C74" s="226">
        <v>4</v>
      </c>
      <c r="D74" s="272" t="s">
        <v>1371</v>
      </c>
      <c r="E74" s="273" t="s">
        <v>1742</v>
      </c>
      <c r="F74" s="272">
        <v>2026</v>
      </c>
      <c r="G74" s="274" t="s">
        <v>1383</v>
      </c>
      <c r="H74" s="263"/>
      <c r="I74" s="263"/>
      <c r="J74" s="263"/>
      <c r="K74" s="263"/>
      <c r="L74" s="263"/>
      <c r="M74" s="263"/>
      <c r="N74" s="263"/>
      <c r="O74" s="263"/>
      <c r="P74" s="263"/>
      <c r="Q74" s="263"/>
      <c r="R74" s="255">
        <v>3167</v>
      </c>
    </row>
    <row r="75" spans="3:18">
      <c r="C75" s="226">
        <v>4</v>
      </c>
      <c r="D75" s="272" t="s">
        <v>1371</v>
      </c>
      <c r="E75" s="273" t="s">
        <v>1742</v>
      </c>
      <c r="F75" s="272">
        <v>2026</v>
      </c>
      <c r="G75" s="274" t="s">
        <v>1384</v>
      </c>
      <c r="H75" s="263"/>
      <c r="I75" s="263"/>
      <c r="J75" s="263"/>
      <c r="K75" s="263"/>
      <c r="L75" s="263"/>
      <c r="M75" s="263"/>
      <c r="N75" s="263"/>
      <c r="O75" s="263"/>
      <c r="P75" s="263"/>
      <c r="Q75" s="263"/>
      <c r="R75" s="255">
        <v>3167</v>
      </c>
    </row>
    <row r="76" spans="3:18" ht="15" thickBot="1">
      <c r="C76" s="227">
        <v>4</v>
      </c>
      <c r="D76" s="277" t="s">
        <v>1371</v>
      </c>
      <c r="E76" s="278" t="s">
        <v>1742</v>
      </c>
      <c r="F76" s="277">
        <v>2026</v>
      </c>
      <c r="G76" s="279" t="s">
        <v>1743</v>
      </c>
      <c r="H76" s="280"/>
      <c r="I76" s="280"/>
      <c r="J76" s="280"/>
      <c r="K76" s="280"/>
      <c r="L76" s="280"/>
      <c r="M76" s="280"/>
      <c r="N76" s="280"/>
      <c r="O76" s="280"/>
      <c r="P76" s="280"/>
      <c r="Q76" s="280"/>
      <c r="R76" s="281">
        <v>2979</v>
      </c>
    </row>
    <row r="77" spans="3:18" ht="15" thickTop="1"/>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14"/>
  <sheetViews>
    <sheetView zoomScale="70" zoomScaleNormal="70" workbookViewId="0">
      <selection activeCell="C724" sqref="C724"/>
    </sheetView>
  </sheetViews>
  <sheetFormatPr defaultRowHeight="14.25"/>
  <cols>
    <col min="1" max="1" width="18" customWidth="1"/>
    <col min="2" max="2" width="45" customWidth="1"/>
    <col min="3" max="3" width="17.625" bestFit="1" customWidth="1"/>
    <col min="4" max="4" width="12" customWidth="1"/>
    <col min="5" max="5" width="16" customWidth="1"/>
    <col min="6" max="6" width="12" customWidth="1"/>
    <col min="7" max="7" width="16" customWidth="1"/>
    <col min="8" max="8" width="12" customWidth="1"/>
    <col min="9" max="10" width="16" customWidth="1"/>
    <col min="11" max="11" width="12" customWidth="1"/>
    <col min="12" max="12" width="16" customWidth="1"/>
    <col min="13" max="14" width="12" customWidth="1"/>
    <col min="20" max="20" width="11.5" customWidth="1"/>
  </cols>
  <sheetData>
    <row r="1" spans="1:14" ht="15">
      <c r="A1" s="5" t="s">
        <v>0</v>
      </c>
      <c r="B1" s="5"/>
      <c r="C1" s="5"/>
      <c r="D1" s="5"/>
      <c r="E1" s="5"/>
      <c r="F1" s="5"/>
      <c r="G1" s="5"/>
      <c r="H1" s="5"/>
      <c r="I1" s="5"/>
      <c r="J1" s="5"/>
      <c r="K1" s="5"/>
      <c r="L1" s="5"/>
      <c r="M1" s="5"/>
    </row>
    <row r="2" spans="1:14" ht="15">
      <c r="A2" s="5" t="s">
        <v>1397</v>
      </c>
      <c r="B2" s="5"/>
      <c r="C2" s="5"/>
      <c r="D2" s="5"/>
      <c r="E2" s="5"/>
      <c r="F2" s="5"/>
      <c r="G2" s="5"/>
      <c r="H2" s="5"/>
      <c r="I2" s="5"/>
      <c r="J2" s="5"/>
      <c r="K2" s="5"/>
      <c r="L2" s="5"/>
      <c r="M2" s="5"/>
    </row>
    <row r="3" spans="1:14">
      <c r="A3" s="2" t="s">
        <v>7</v>
      </c>
      <c r="B3" s="2" t="s">
        <v>8</v>
      </c>
      <c r="C3" s="2"/>
      <c r="D3" s="2"/>
      <c r="E3" s="2" t="s">
        <v>9</v>
      </c>
      <c r="F3" s="2"/>
      <c r="G3" s="2" t="s">
        <v>10</v>
      </c>
      <c r="H3" s="2"/>
      <c r="I3" s="2"/>
      <c r="J3" s="2"/>
      <c r="K3" s="2"/>
      <c r="L3" s="2"/>
      <c r="M3" s="2"/>
      <c r="N3" s="2"/>
    </row>
    <row r="4" spans="1:14" ht="30">
      <c r="A4" s="3" t="s">
        <v>11</v>
      </c>
      <c r="B4" s="3"/>
      <c r="C4" s="3" t="s">
        <v>12</v>
      </c>
      <c r="D4" s="3"/>
      <c r="E4" s="3"/>
      <c r="F4" s="3"/>
      <c r="G4" s="3"/>
      <c r="H4" s="3"/>
      <c r="I4" s="3"/>
      <c r="J4" s="3"/>
      <c r="K4" s="3"/>
      <c r="L4" s="3"/>
      <c r="M4" s="3"/>
      <c r="N4" s="3"/>
    </row>
    <row r="5" spans="1:14" ht="28.5">
      <c r="A5" s="2"/>
      <c r="B5" s="2"/>
      <c r="C5" s="2" t="s">
        <v>13</v>
      </c>
      <c r="D5" s="2" t="s">
        <v>14</v>
      </c>
      <c r="E5" s="2" t="s">
        <v>15</v>
      </c>
      <c r="F5" s="2"/>
      <c r="G5" s="2" t="s">
        <v>15</v>
      </c>
      <c r="H5" s="2"/>
      <c r="I5" s="2" t="s">
        <v>15</v>
      </c>
      <c r="J5" s="2" t="s">
        <v>15</v>
      </c>
      <c r="K5" s="2"/>
      <c r="L5" s="2" t="s">
        <v>16</v>
      </c>
      <c r="M5" s="2" t="s">
        <v>17</v>
      </c>
      <c r="N5" s="2"/>
    </row>
    <row r="6" spans="1:14" ht="42.75">
      <c r="A6" s="2"/>
      <c r="B6" s="2"/>
      <c r="C6" s="2" t="s">
        <v>18</v>
      </c>
      <c r="D6" s="2" t="s">
        <v>19</v>
      </c>
      <c r="E6" s="2" t="s">
        <v>20</v>
      </c>
      <c r="F6" s="2"/>
      <c r="G6" s="2"/>
      <c r="H6" s="2"/>
      <c r="I6" s="2"/>
      <c r="J6" s="2"/>
      <c r="K6" s="2"/>
      <c r="L6" s="2"/>
      <c r="M6" s="2"/>
      <c r="N6" s="2"/>
    </row>
    <row r="7" spans="1:14">
      <c r="A7" s="2" t="s">
        <v>21</v>
      </c>
      <c r="B7" s="2"/>
      <c r="C7" s="2"/>
      <c r="D7" s="2"/>
      <c r="E7" s="2"/>
      <c r="F7" s="2"/>
      <c r="G7" s="2"/>
      <c r="H7" s="2"/>
      <c r="I7" s="2"/>
      <c r="J7" s="2"/>
      <c r="K7" s="2"/>
      <c r="L7" s="2"/>
      <c r="M7" s="2"/>
      <c r="N7" s="2"/>
    </row>
    <row r="8" spans="1:14">
      <c r="A8" s="2" t="s">
        <v>22</v>
      </c>
      <c r="B8" s="2" t="s">
        <v>19</v>
      </c>
      <c r="C8" s="2" t="s">
        <v>23</v>
      </c>
      <c r="D8" s="2"/>
      <c r="E8" s="2"/>
      <c r="F8" s="2"/>
      <c r="G8" s="2"/>
      <c r="H8" s="2"/>
      <c r="I8" s="2"/>
      <c r="J8" s="2"/>
      <c r="K8" s="2"/>
      <c r="L8" s="2"/>
      <c r="M8" s="2"/>
      <c r="N8" s="2"/>
    </row>
    <row r="9" spans="1:14">
      <c r="A9" s="2" t="s">
        <v>24</v>
      </c>
      <c r="B9" s="2"/>
      <c r="C9" s="2"/>
      <c r="D9" s="2"/>
      <c r="E9" s="2"/>
      <c r="F9" s="2"/>
      <c r="G9" s="2"/>
      <c r="H9" s="2"/>
      <c r="I9" s="2"/>
      <c r="J9" s="2"/>
      <c r="K9" s="2"/>
      <c r="L9" s="2"/>
      <c r="M9" s="2"/>
      <c r="N9" s="2"/>
    </row>
    <row r="10" spans="1:14" ht="57">
      <c r="A10" s="2" t="s">
        <v>22</v>
      </c>
      <c r="B10" s="2" t="s">
        <v>19</v>
      </c>
      <c r="C10" s="2" t="s">
        <v>25</v>
      </c>
      <c r="D10" s="2" t="s">
        <v>26</v>
      </c>
      <c r="E10" s="2" t="s">
        <v>19</v>
      </c>
      <c r="F10" s="2"/>
      <c r="G10" s="2"/>
      <c r="H10" s="2"/>
      <c r="I10" s="2"/>
      <c r="J10" s="2"/>
      <c r="K10" s="2"/>
      <c r="L10" s="2"/>
      <c r="M10" s="2"/>
      <c r="N10" s="2"/>
    </row>
    <row r="11" spans="1:14">
      <c r="A11" s="2"/>
      <c r="B11" s="2"/>
      <c r="C11" s="2" t="s">
        <v>27</v>
      </c>
      <c r="D11" s="2" t="s">
        <v>28</v>
      </c>
      <c r="E11" s="2" t="s">
        <v>29</v>
      </c>
      <c r="F11" s="2" t="s">
        <v>30</v>
      </c>
      <c r="G11" s="2" t="s">
        <v>31</v>
      </c>
      <c r="H11" s="2" t="s">
        <v>32</v>
      </c>
      <c r="I11" s="2" t="s">
        <v>33</v>
      </c>
      <c r="J11" s="2" t="s">
        <v>34</v>
      </c>
      <c r="K11" s="2" t="s">
        <v>35</v>
      </c>
      <c r="L11" s="2" t="s">
        <v>36</v>
      </c>
      <c r="M11" s="2" t="s">
        <v>37</v>
      </c>
      <c r="N11" s="2"/>
    </row>
    <row r="12" spans="1:14" ht="45">
      <c r="A12" s="3" t="s">
        <v>38</v>
      </c>
      <c r="B12" s="3"/>
      <c r="C12" s="3"/>
      <c r="D12" s="3"/>
      <c r="E12" s="3"/>
      <c r="F12" s="3"/>
      <c r="G12" s="3"/>
      <c r="H12" s="3"/>
      <c r="I12" s="3"/>
      <c r="J12" s="3"/>
      <c r="K12" s="3"/>
      <c r="L12" s="3"/>
      <c r="M12" s="3"/>
      <c r="N12" s="3"/>
    </row>
    <row r="13" spans="1:14">
      <c r="A13" s="2" t="s">
        <v>39</v>
      </c>
      <c r="B13" s="2" t="s">
        <v>40</v>
      </c>
      <c r="C13" s="2"/>
      <c r="D13" s="2"/>
      <c r="E13" s="2"/>
      <c r="F13" s="2"/>
      <c r="G13" s="2"/>
      <c r="H13" s="2"/>
      <c r="I13" s="2"/>
      <c r="J13" s="2"/>
      <c r="K13" s="2"/>
      <c r="L13" s="2"/>
      <c r="M13" s="2"/>
      <c r="N13" s="2"/>
    </row>
    <row r="14" spans="1:14">
      <c r="A14" s="2" t="s">
        <v>41</v>
      </c>
      <c r="B14" s="2" t="s">
        <v>42</v>
      </c>
      <c r="C14" s="2" t="s">
        <v>43</v>
      </c>
      <c r="D14" s="2" t="s">
        <v>44</v>
      </c>
      <c r="E14" s="2" t="s">
        <v>45</v>
      </c>
      <c r="F14" s="2" t="s">
        <v>46</v>
      </c>
      <c r="G14" s="2" t="s">
        <v>45</v>
      </c>
      <c r="H14" s="2" t="s">
        <v>46</v>
      </c>
      <c r="I14" s="2" t="s">
        <v>47</v>
      </c>
      <c r="J14" s="2" t="s">
        <v>48</v>
      </c>
      <c r="K14" s="2" t="s">
        <v>49</v>
      </c>
      <c r="L14" s="2" t="s">
        <v>50</v>
      </c>
      <c r="M14" s="2" t="s">
        <v>51</v>
      </c>
      <c r="N14" s="2"/>
    </row>
    <row r="15" spans="1:14">
      <c r="A15" s="2" t="s">
        <v>52</v>
      </c>
      <c r="B15" s="2" t="s">
        <v>53</v>
      </c>
      <c r="C15" s="2" t="s">
        <v>54</v>
      </c>
      <c r="D15" s="2" t="s">
        <v>55</v>
      </c>
      <c r="E15" s="2" t="s">
        <v>56</v>
      </c>
      <c r="F15" s="2" t="s">
        <v>57</v>
      </c>
      <c r="G15" s="2" t="s">
        <v>56</v>
      </c>
      <c r="H15" s="2" t="s">
        <v>57</v>
      </c>
      <c r="I15" s="2" t="s">
        <v>47</v>
      </c>
      <c r="J15" s="2" t="s">
        <v>58</v>
      </c>
      <c r="K15" s="2" t="s">
        <v>59</v>
      </c>
      <c r="L15" s="2" t="s">
        <v>60</v>
      </c>
      <c r="M15" s="2" t="s">
        <v>61</v>
      </c>
      <c r="N15" s="2"/>
    </row>
    <row r="16" spans="1:14">
      <c r="A16" s="2" t="s">
        <v>62</v>
      </c>
      <c r="B16" s="2" t="s">
        <v>63</v>
      </c>
      <c r="C16" s="2" t="s">
        <v>64</v>
      </c>
      <c r="D16" s="2" t="s">
        <v>65</v>
      </c>
      <c r="E16" s="2" t="s">
        <v>66</v>
      </c>
      <c r="F16" s="2" t="s">
        <v>67</v>
      </c>
      <c r="G16" s="2" t="s">
        <v>68</v>
      </c>
      <c r="H16" s="2" t="s">
        <v>67</v>
      </c>
      <c r="I16" s="2" t="s">
        <v>69</v>
      </c>
      <c r="J16" s="2" t="s">
        <v>70</v>
      </c>
      <c r="K16" s="2" t="s">
        <v>71</v>
      </c>
      <c r="L16" s="2" t="s">
        <v>72</v>
      </c>
      <c r="M16" s="2" t="s">
        <v>73</v>
      </c>
      <c r="N16" s="2"/>
    </row>
    <row r="17" spans="1:14">
      <c r="A17" s="2" t="s">
        <v>74</v>
      </c>
      <c r="B17" s="2" t="s">
        <v>75</v>
      </c>
      <c r="C17" s="2" t="s">
        <v>76</v>
      </c>
      <c r="D17" s="2" t="s">
        <v>77</v>
      </c>
      <c r="E17" s="2" t="s">
        <v>76</v>
      </c>
      <c r="F17" s="2" t="s">
        <v>77</v>
      </c>
      <c r="G17" s="2" t="s">
        <v>76</v>
      </c>
      <c r="H17" s="2" t="s">
        <v>77</v>
      </c>
      <c r="I17" s="2" t="s">
        <v>47</v>
      </c>
      <c r="J17" s="2" t="s">
        <v>47</v>
      </c>
      <c r="K17" s="2" t="s">
        <v>77</v>
      </c>
      <c r="L17" s="2" t="s">
        <v>76</v>
      </c>
      <c r="M17" s="2" t="s">
        <v>78</v>
      </c>
      <c r="N17" s="2"/>
    </row>
    <row r="18" spans="1:14">
      <c r="A18" s="2" t="s">
        <v>79</v>
      </c>
      <c r="B18" s="2" t="s">
        <v>80</v>
      </c>
      <c r="C18" s="2" t="s">
        <v>76</v>
      </c>
      <c r="D18" s="2" t="s">
        <v>77</v>
      </c>
      <c r="E18" s="2" t="s">
        <v>81</v>
      </c>
      <c r="F18" s="2" t="s">
        <v>82</v>
      </c>
      <c r="G18" s="2" t="s">
        <v>81</v>
      </c>
      <c r="H18" s="2" t="s">
        <v>82</v>
      </c>
      <c r="I18" s="2" t="s">
        <v>47</v>
      </c>
      <c r="J18" s="2" t="s">
        <v>47</v>
      </c>
      <c r="K18" s="2" t="s">
        <v>77</v>
      </c>
      <c r="L18" s="2" t="s">
        <v>81</v>
      </c>
      <c r="M18" s="2" t="s">
        <v>78</v>
      </c>
      <c r="N18" s="2"/>
    </row>
    <row r="19" spans="1:14">
      <c r="A19" s="2" t="s">
        <v>83</v>
      </c>
      <c r="B19" s="2" t="s">
        <v>84</v>
      </c>
      <c r="C19" s="2" t="s">
        <v>76</v>
      </c>
      <c r="D19" s="2" t="s">
        <v>77</v>
      </c>
      <c r="E19" s="2" t="s">
        <v>76</v>
      </c>
      <c r="F19" s="2" t="s">
        <v>77</v>
      </c>
      <c r="G19" s="2" t="s">
        <v>76</v>
      </c>
      <c r="H19" s="2" t="s">
        <v>77</v>
      </c>
      <c r="I19" s="2" t="s">
        <v>47</v>
      </c>
      <c r="J19" s="2" t="s">
        <v>47</v>
      </c>
      <c r="K19" s="2" t="s">
        <v>77</v>
      </c>
      <c r="L19" s="2" t="s">
        <v>76</v>
      </c>
      <c r="M19" s="2" t="s">
        <v>78</v>
      </c>
      <c r="N19" s="2"/>
    </row>
    <row r="20" spans="1:14">
      <c r="A20" s="2" t="s">
        <v>85</v>
      </c>
      <c r="B20" s="2" t="s">
        <v>86</v>
      </c>
      <c r="C20" s="2" t="s">
        <v>87</v>
      </c>
      <c r="D20" s="2" t="s">
        <v>77</v>
      </c>
      <c r="E20" s="2" t="s">
        <v>76</v>
      </c>
      <c r="F20" s="2" t="s">
        <v>77</v>
      </c>
      <c r="G20" s="2" t="s">
        <v>88</v>
      </c>
      <c r="H20" s="2" t="s">
        <v>77</v>
      </c>
      <c r="I20" s="2" t="s">
        <v>88</v>
      </c>
      <c r="J20" s="2" t="s">
        <v>89</v>
      </c>
      <c r="K20" s="2" t="s">
        <v>77</v>
      </c>
      <c r="L20" s="2" t="s">
        <v>90</v>
      </c>
      <c r="M20" s="2" t="s">
        <v>91</v>
      </c>
      <c r="N20" s="2"/>
    </row>
    <row r="21" spans="1:14" ht="15">
      <c r="A21" s="4"/>
      <c r="B21" s="4" t="s">
        <v>92</v>
      </c>
      <c r="C21" s="4" t="s">
        <v>93</v>
      </c>
      <c r="D21" s="4" t="s">
        <v>94</v>
      </c>
      <c r="E21" s="4" t="s">
        <v>95</v>
      </c>
      <c r="F21" s="4" t="s">
        <v>96</v>
      </c>
      <c r="G21" s="4" t="s">
        <v>97</v>
      </c>
      <c r="H21" s="4" t="s">
        <v>96</v>
      </c>
      <c r="I21" s="4" t="s">
        <v>98</v>
      </c>
      <c r="J21" s="4" t="s">
        <v>99</v>
      </c>
      <c r="K21" s="4" t="s">
        <v>100</v>
      </c>
      <c r="L21" s="4" t="s">
        <v>101</v>
      </c>
      <c r="M21" s="4" t="s">
        <v>102</v>
      </c>
      <c r="N21" s="4"/>
    </row>
    <row r="22" spans="1:14">
      <c r="A22" s="2" t="s">
        <v>103</v>
      </c>
      <c r="B22" s="2" t="s">
        <v>104</v>
      </c>
      <c r="C22" s="2" t="s">
        <v>76</v>
      </c>
      <c r="D22" s="2" t="s">
        <v>77</v>
      </c>
      <c r="E22" s="2" t="s">
        <v>76</v>
      </c>
      <c r="F22" s="2" t="s">
        <v>77</v>
      </c>
      <c r="G22" s="2" t="s">
        <v>76</v>
      </c>
      <c r="H22" s="2" t="s">
        <v>77</v>
      </c>
      <c r="I22" s="2" t="s">
        <v>47</v>
      </c>
      <c r="J22" s="2" t="s">
        <v>47</v>
      </c>
      <c r="K22" s="2" t="s">
        <v>77</v>
      </c>
      <c r="L22" s="2" t="s">
        <v>76</v>
      </c>
      <c r="M22" s="2" t="s">
        <v>78</v>
      </c>
      <c r="N22" s="2"/>
    </row>
    <row r="23" spans="1:14">
      <c r="A23" s="2" t="s">
        <v>105</v>
      </c>
      <c r="B23" s="2" t="s">
        <v>106</v>
      </c>
      <c r="C23" s="2" t="s">
        <v>76</v>
      </c>
      <c r="D23" s="2" t="s">
        <v>77</v>
      </c>
      <c r="E23" s="2" t="s">
        <v>107</v>
      </c>
      <c r="F23" s="2" t="s">
        <v>67</v>
      </c>
      <c r="G23" s="2" t="s">
        <v>107</v>
      </c>
      <c r="H23" s="2" t="s">
        <v>67</v>
      </c>
      <c r="I23" s="2" t="s">
        <v>47</v>
      </c>
      <c r="J23" s="2" t="s">
        <v>47</v>
      </c>
      <c r="K23" s="2" t="s">
        <v>77</v>
      </c>
      <c r="L23" s="2" t="s">
        <v>107</v>
      </c>
      <c r="M23" s="2" t="s">
        <v>78</v>
      </c>
      <c r="N23" s="2"/>
    </row>
    <row r="24" spans="1:14">
      <c r="A24" s="2" t="s">
        <v>108</v>
      </c>
      <c r="B24" s="2" t="s">
        <v>109</v>
      </c>
      <c r="C24" s="2" t="s">
        <v>110</v>
      </c>
      <c r="D24" s="2" t="s">
        <v>111</v>
      </c>
      <c r="E24" s="2"/>
      <c r="F24" s="2" t="s">
        <v>77</v>
      </c>
      <c r="G24" s="2" t="s">
        <v>76</v>
      </c>
      <c r="H24" s="2" t="s">
        <v>77</v>
      </c>
      <c r="I24" s="2" t="s">
        <v>47</v>
      </c>
      <c r="J24" s="2" t="s">
        <v>47</v>
      </c>
      <c r="K24" s="2" t="s">
        <v>77</v>
      </c>
      <c r="L24" s="2"/>
      <c r="M24" s="2" t="s">
        <v>78</v>
      </c>
      <c r="N24" s="2"/>
    </row>
    <row r="25" spans="1:14" ht="30">
      <c r="A25" s="4"/>
      <c r="B25" s="4" t="s">
        <v>112</v>
      </c>
      <c r="C25" s="4" t="s">
        <v>110</v>
      </c>
      <c r="D25" s="4" t="s">
        <v>111</v>
      </c>
      <c r="E25" s="4" t="s">
        <v>107</v>
      </c>
      <c r="F25" s="4" t="s">
        <v>67</v>
      </c>
      <c r="G25" s="4" t="s">
        <v>107</v>
      </c>
      <c r="H25" s="4" t="s">
        <v>67</v>
      </c>
      <c r="I25" s="4" t="s">
        <v>47</v>
      </c>
      <c r="J25" s="4" t="s">
        <v>47</v>
      </c>
      <c r="K25" s="4" t="s">
        <v>77</v>
      </c>
      <c r="L25" s="4" t="s">
        <v>107</v>
      </c>
      <c r="M25" s="4" t="s">
        <v>78</v>
      </c>
      <c r="N25" s="4"/>
    </row>
    <row r="26" spans="1:14">
      <c r="A26" s="2" t="s">
        <v>103</v>
      </c>
      <c r="B26" s="2" t="s">
        <v>104</v>
      </c>
      <c r="C26" s="2" t="s">
        <v>76</v>
      </c>
      <c r="D26" s="2" t="s">
        <v>77</v>
      </c>
      <c r="E26" s="2" t="s">
        <v>76</v>
      </c>
      <c r="F26" s="2" t="s">
        <v>77</v>
      </c>
      <c r="G26" s="2" t="s">
        <v>76</v>
      </c>
      <c r="H26" s="2" t="s">
        <v>77</v>
      </c>
      <c r="I26" s="2" t="s">
        <v>47</v>
      </c>
      <c r="J26" s="2" t="s">
        <v>47</v>
      </c>
      <c r="K26" s="2" t="s">
        <v>77</v>
      </c>
      <c r="L26" s="2" t="s">
        <v>76</v>
      </c>
      <c r="M26" s="2" t="s">
        <v>78</v>
      </c>
      <c r="N26" s="2"/>
    </row>
    <row r="27" spans="1:14">
      <c r="A27" s="2" t="s">
        <v>105</v>
      </c>
      <c r="B27" s="2" t="s">
        <v>106</v>
      </c>
      <c r="C27" s="2" t="s">
        <v>76</v>
      </c>
      <c r="D27" s="2" t="s">
        <v>77</v>
      </c>
      <c r="E27" s="2" t="s">
        <v>76</v>
      </c>
      <c r="F27" s="2" t="s">
        <v>77</v>
      </c>
      <c r="G27" s="2" t="s">
        <v>76</v>
      </c>
      <c r="H27" s="2" t="s">
        <v>77</v>
      </c>
      <c r="I27" s="2" t="s">
        <v>47</v>
      </c>
      <c r="J27" s="2" t="s">
        <v>47</v>
      </c>
      <c r="K27" s="2" t="s">
        <v>77</v>
      </c>
      <c r="L27" s="2" t="s">
        <v>76</v>
      </c>
      <c r="M27" s="2" t="s">
        <v>78</v>
      </c>
      <c r="N27" s="2"/>
    </row>
    <row r="28" spans="1:14" ht="30">
      <c r="A28" s="4"/>
      <c r="B28" s="4" t="s">
        <v>113</v>
      </c>
      <c r="C28" s="4" t="s">
        <v>76</v>
      </c>
      <c r="D28" s="4" t="s">
        <v>77</v>
      </c>
      <c r="E28" s="4" t="s">
        <v>76</v>
      </c>
      <c r="F28" s="4" t="s">
        <v>77</v>
      </c>
      <c r="G28" s="4" t="s">
        <v>76</v>
      </c>
      <c r="H28" s="4" t="s">
        <v>77</v>
      </c>
      <c r="I28" s="4" t="s">
        <v>47</v>
      </c>
      <c r="J28" s="4" t="s">
        <v>47</v>
      </c>
      <c r="K28" s="4" t="s">
        <v>77</v>
      </c>
      <c r="L28" s="4" t="s">
        <v>76</v>
      </c>
      <c r="M28" s="4" t="s">
        <v>78</v>
      </c>
      <c r="N28" s="4"/>
    </row>
    <row r="29" spans="1:14" ht="15">
      <c r="A29" s="4"/>
      <c r="B29" s="4" t="s">
        <v>114</v>
      </c>
      <c r="C29" s="4" t="s">
        <v>110</v>
      </c>
      <c r="D29" s="4" t="s">
        <v>111</v>
      </c>
      <c r="E29" s="4" t="s">
        <v>107</v>
      </c>
      <c r="F29" s="4" t="s">
        <v>67</v>
      </c>
      <c r="G29" s="4" t="s">
        <v>107</v>
      </c>
      <c r="H29" s="4" t="s">
        <v>67</v>
      </c>
      <c r="I29" s="4" t="s">
        <v>47</v>
      </c>
      <c r="J29" s="4" t="s">
        <v>47</v>
      </c>
      <c r="K29" s="4" t="s">
        <v>77</v>
      </c>
      <c r="L29" s="4" t="s">
        <v>107</v>
      </c>
      <c r="M29" s="4" t="s">
        <v>78</v>
      </c>
      <c r="N29" s="4"/>
    </row>
    <row r="30" spans="1:14" ht="15">
      <c r="A30" s="24"/>
      <c r="B30" s="24" t="s">
        <v>115</v>
      </c>
      <c r="C30" s="24" t="s">
        <v>116</v>
      </c>
      <c r="D30" s="24" t="s">
        <v>100</v>
      </c>
      <c r="E30" s="24" t="s">
        <v>117</v>
      </c>
      <c r="F30" s="24" t="s">
        <v>100</v>
      </c>
      <c r="G30" s="24" t="s">
        <v>118</v>
      </c>
      <c r="H30" s="24" t="s">
        <v>100</v>
      </c>
      <c r="I30" s="24" t="s">
        <v>98</v>
      </c>
      <c r="J30" s="24" t="s">
        <v>99</v>
      </c>
      <c r="K30" s="24" t="s">
        <v>100</v>
      </c>
      <c r="L30" s="24" t="s">
        <v>119</v>
      </c>
      <c r="M30" s="24" t="s">
        <v>120</v>
      </c>
      <c r="N30" s="24"/>
    </row>
    <row r="31" spans="1:14" ht="28.5">
      <c r="A31" s="2"/>
      <c r="B31" s="2" t="s">
        <v>121</v>
      </c>
      <c r="C31" s="10"/>
      <c r="D31" s="2"/>
      <c r="E31" s="2"/>
      <c r="F31" s="2"/>
      <c r="G31" s="2"/>
      <c r="H31" s="2"/>
      <c r="I31" s="2"/>
      <c r="J31" s="2"/>
      <c r="K31" s="2"/>
      <c r="L31" s="2"/>
      <c r="M31" s="2"/>
      <c r="N31" s="2"/>
    </row>
    <row r="32" spans="1:14" ht="28.5">
      <c r="A32" s="2"/>
      <c r="B32" s="2" t="s">
        <v>122</v>
      </c>
      <c r="C32" s="23"/>
      <c r="D32" s="2"/>
      <c r="E32" s="2"/>
      <c r="F32" s="2"/>
      <c r="G32" s="2"/>
      <c r="H32" s="2"/>
      <c r="I32" s="2"/>
      <c r="J32" s="2"/>
      <c r="K32" s="2"/>
      <c r="L32" s="2"/>
      <c r="M32" s="2"/>
      <c r="N32" s="2"/>
    </row>
    <row r="33" spans="1:14" ht="15">
      <c r="A33" s="4"/>
      <c r="B33" s="4" t="s">
        <v>123</v>
      </c>
      <c r="C33" s="4" t="s">
        <v>116</v>
      </c>
      <c r="D33" s="4"/>
      <c r="E33" s="4" t="s">
        <v>117</v>
      </c>
      <c r="F33" s="4" t="s">
        <v>100</v>
      </c>
      <c r="G33" s="4" t="s">
        <v>118</v>
      </c>
      <c r="H33" s="4" t="s">
        <v>100</v>
      </c>
      <c r="I33" s="4" t="s">
        <v>98</v>
      </c>
      <c r="J33" s="4" t="s">
        <v>99</v>
      </c>
      <c r="K33" s="4" t="s">
        <v>100</v>
      </c>
      <c r="L33" s="4" t="s">
        <v>119</v>
      </c>
      <c r="M33" s="4"/>
      <c r="N33" s="4"/>
    </row>
    <row r="34" spans="1:14" ht="60">
      <c r="A34" s="3" t="s">
        <v>124</v>
      </c>
      <c r="B34" s="3"/>
      <c r="C34" s="3"/>
      <c r="D34" s="3"/>
      <c r="E34" s="3"/>
      <c r="F34" s="3"/>
      <c r="G34" s="3"/>
      <c r="H34" s="3"/>
      <c r="I34" s="3"/>
      <c r="J34" s="3"/>
      <c r="K34" s="3"/>
      <c r="L34" s="3"/>
      <c r="M34" s="3"/>
      <c r="N34" s="3"/>
    </row>
    <row r="35" spans="1:14" ht="15">
      <c r="A35" s="3" t="s">
        <v>125</v>
      </c>
      <c r="B35" s="3" t="s">
        <v>40</v>
      </c>
      <c r="C35" s="3"/>
      <c r="D35" s="3"/>
      <c r="E35" s="3"/>
      <c r="F35" s="3"/>
      <c r="G35" s="3"/>
      <c r="H35" s="3"/>
      <c r="I35" s="3"/>
      <c r="J35" s="3"/>
      <c r="K35" s="3"/>
      <c r="L35" s="3"/>
      <c r="M35" s="3"/>
      <c r="N35" s="3"/>
    </row>
    <row r="36" spans="1:14" ht="15">
      <c r="A36" s="4"/>
      <c r="B36" s="4" t="s">
        <v>126</v>
      </c>
      <c r="C36" s="4" t="s">
        <v>93</v>
      </c>
      <c r="D36" s="4" t="s">
        <v>94</v>
      </c>
      <c r="E36" s="4" t="s">
        <v>95</v>
      </c>
      <c r="F36" s="4" t="s">
        <v>127</v>
      </c>
      <c r="G36" s="4" t="s">
        <v>97</v>
      </c>
      <c r="H36" s="4" t="s">
        <v>96</v>
      </c>
      <c r="I36" s="4" t="s">
        <v>98</v>
      </c>
      <c r="J36" s="4" t="s">
        <v>99</v>
      </c>
      <c r="K36" s="4" t="s">
        <v>100</v>
      </c>
      <c r="L36" s="4" t="s">
        <v>101</v>
      </c>
      <c r="M36" s="4" t="s">
        <v>102</v>
      </c>
      <c r="N36" s="4"/>
    </row>
    <row r="37" spans="1:14">
      <c r="A37" s="2" t="s">
        <v>128</v>
      </c>
      <c r="B37" s="2" t="s">
        <v>40</v>
      </c>
      <c r="C37" s="2"/>
      <c r="D37" s="2" t="s">
        <v>77</v>
      </c>
      <c r="E37" s="2"/>
      <c r="F37" s="2" t="s">
        <v>77</v>
      </c>
      <c r="G37" s="2"/>
      <c r="H37" s="2" t="s">
        <v>77</v>
      </c>
      <c r="I37" s="2"/>
      <c r="J37" s="2"/>
      <c r="K37" s="2" t="s">
        <v>77</v>
      </c>
      <c r="L37" s="2"/>
      <c r="M37" s="2" t="s">
        <v>78</v>
      </c>
      <c r="N37" s="2"/>
    </row>
    <row r="38" spans="1:14">
      <c r="A38" s="2" t="s">
        <v>129</v>
      </c>
      <c r="B38" s="2" t="s">
        <v>130</v>
      </c>
      <c r="C38" s="2" t="s">
        <v>131</v>
      </c>
      <c r="D38" s="2" t="s">
        <v>77</v>
      </c>
      <c r="E38" s="2" t="s">
        <v>132</v>
      </c>
      <c r="F38" s="2" t="s">
        <v>65</v>
      </c>
      <c r="G38" s="2" t="s">
        <v>132</v>
      </c>
      <c r="H38" s="2" t="s">
        <v>65</v>
      </c>
      <c r="I38" s="2" t="s">
        <v>47</v>
      </c>
      <c r="J38" s="2" t="s">
        <v>47</v>
      </c>
      <c r="K38" s="2" t="s">
        <v>77</v>
      </c>
      <c r="L38" s="2" t="s">
        <v>132</v>
      </c>
      <c r="M38" s="2" t="s">
        <v>78</v>
      </c>
      <c r="N38" s="2"/>
    </row>
    <row r="39" spans="1:14">
      <c r="A39" s="2" t="s">
        <v>133</v>
      </c>
      <c r="B39" s="2" t="s">
        <v>134</v>
      </c>
      <c r="C39" s="2" t="s">
        <v>135</v>
      </c>
      <c r="D39" s="2" t="s">
        <v>65</v>
      </c>
      <c r="E39" s="2" t="s">
        <v>136</v>
      </c>
      <c r="F39" s="2" t="s">
        <v>137</v>
      </c>
      <c r="G39" s="2" t="s">
        <v>138</v>
      </c>
      <c r="H39" s="2" t="s">
        <v>139</v>
      </c>
      <c r="I39" s="2" t="s">
        <v>140</v>
      </c>
      <c r="J39" s="2" t="s">
        <v>141</v>
      </c>
      <c r="K39" s="2" t="s">
        <v>142</v>
      </c>
      <c r="L39" s="2" t="s">
        <v>143</v>
      </c>
      <c r="M39" s="2" t="s">
        <v>144</v>
      </c>
      <c r="N39" s="2"/>
    </row>
    <row r="40" spans="1:14">
      <c r="A40" s="2" t="s">
        <v>145</v>
      </c>
      <c r="B40" s="2" t="s">
        <v>146</v>
      </c>
      <c r="C40" s="2" t="s">
        <v>147</v>
      </c>
      <c r="D40" s="2" t="s">
        <v>148</v>
      </c>
      <c r="E40" s="2" t="s">
        <v>76</v>
      </c>
      <c r="F40" s="2" t="s">
        <v>77</v>
      </c>
      <c r="G40" s="2" t="s">
        <v>76</v>
      </c>
      <c r="H40" s="2" t="s">
        <v>77</v>
      </c>
      <c r="I40" s="2" t="s">
        <v>47</v>
      </c>
      <c r="J40" s="2" t="s">
        <v>47</v>
      </c>
      <c r="K40" s="2" t="s">
        <v>77</v>
      </c>
      <c r="L40" s="2" t="s">
        <v>76</v>
      </c>
      <c r="M40" s="2" t="s">
        <v>78</v>
      </c>
      <c r="N40" s="2"/>
    </row>
    <row r="41" spans="1:14">
      <c r="A41" s="2" t="s">
        <v>149</v>
      </c>
      <c r="B41" s="2" t="s">
        <v>130</v>
      </c>
      <c r="C41" s="2" t="s">
        <v>150</v>
      </c>
      <c r="D41" s="2" t="s">
        <v>65</v>
      </c>
      <c r="E41" s="2" t="s">
        <v>76</v>
      </c>
      <c r="F41" s="2" t="s">
        <v>77</v>
      </c>
      <c r="G41" s="2" t="s">
        <v>76</v>
      </c>
      <c r="H41" s="2" t="s">
        <v>77</v>
      </c>
      <c r="I41" s="2" t="s">
        <v>47</v>
      </c>
      <c r="J41" s="2" t="s">
        <v>47</v>
      </c>
      <c r="K41" s="2" t="s">
        <v>77</v>
      </c>
      <c r="L41" s="2" t="s">
        <v>76</v>
      </c>
      <c r="M41" s="2" t="s">
        <v>78</v>
      </c>
      <c r="N41" s="2"/>
    </row>
    <row r="42" spans="1:14">
      <c r="A42" s="2" t="s">
        <v>151</v>
      </c>
      <c r="B42" s="2" t="s">
        <v>134</v>
      </c>
      <c r="C42" s="2" t="s">
        <v>152</v>
      </c>
      <c r="D42" s="2" t="s">
        <v>148</v>
      </c>
      <c r="E42" s="2" t="s">
        <v>76</v>
      </c>
      <c r="F42" s="2" t="s">
        <v>77</v>
      </c>
      <c r="G42" s="2" t="s">
        <v>76</v>
      </c>
      <c r="H42" s="2" t="s">
        <v>77</v>
      </c>
      <c r="I42" s="2" t="s">
        <v>47</v>
      </c>
      <c r="J42" s="2" t="s">
        <v>47</v>
      </c>
      <c r="K42" s="2" t="s">
        <v>77</v>
      </c>
      <c r="L42" s="2" t="s">
        <v>76</v>
      </c>
      <c r="M42" s="2" t="s">
        <v>78</v>
      </c>
      <c r="N42" s="2"/>
    </row>
    <row r="43" spans="1:14">
      <c r="A43" s="2" t="s">
        <v>153</v>
      </c>
      <c r="B43" s="2" t="s">
        <v>146</v>
      </c>
      <c r="C43" s="2" t="s">
        <v>154</v>
      </c>
      <c r="D43" s="2"/>
      <c r="E43" s="2" t="s">
        <v>155</v>
      </c>
      <c r="F43" s="2" t="s">
        <v>156</v>
      </c>
      <c r="G43" s="2" t="s">
        <v>155</v>
      </c>
      <c r="H43" s="2"/>
      <c r="I43" s="2" t="s">
        <v>47</v>
      </c>
      <c r="J43" s="2" t="s">
        <v>47</v>
      </c>
      <c r="K43" s="2" t="s">
        <v>77</v>
      </c>
      <c r="L43" s="2" t="s">
        <v>155</v>
      </c>
      <c r="M43" s="2"/>
      <c r="N43" s="2"/>
    </row>
    <row r="44" spans="1:14">
      <c r="A44" s="2" t="s">
        <v>157</v>
      </c>
      <c r="B44" s="2" t="s">
        <v>158</v>
      </c>
      <c r="C44" s="2" t="s">
        <v>154</v>
      </c>
      <c r="D44" s="2" t="s">
        <v>77</v>
      </c>
      <c r="E44" s="2" t="s">
        <v>159</v>
      </c>
      <c r="F44" s="2" t="s">
        <v>67</v>
      </c>
      <c r="G44" s="2" t="s">
        <v>160</v>
      </c>
      <c r="H44" s="2" t="s">
        <v>161</v>
      </c>
      <c r="I44" s="2" t="s">
        <v>140</v>
      </c>
      <c r="J44" s="2" t="s">
        <v>162</v>
      </c>
      <c r="K44" s="2" t="s">
        <v>163</v>
      </c>
      <c r="L44" s="2" t="s">
        <v>164</v>
      </c>
      <c r="M44" s="2" t="s">
        <v>165</v>
      </c>
      <c r="N44" s="2"/>
    </row>
    <row r="45" spans="1:14">
      <c r="A45" s="2" t="s">
        <v>166</v>
      </c>
      <c r="B45" s="2" t="s">
        <v>167</v>
      </c>
      <c r="C45" s="2" t="s">
        <v>154</v>
      </c>
      <c r="D45" s="2"/>
      <c r="E45" s="2" t="s">
        <v>81</v>
      </c>
      <c r="F45" s="2" t="s">
        <v>168</v>
      </c>
      <c r="G45" s="2" t="s">
        <v>81</v>
      </c>
      <c r="H45" s="2"/>
      <c r="I45" s="2" t="s">
        <v>47</v>
      </c>
      <c r="J45" s="2" t="s">
        <v>47</v>
      </c>
      <c r="K45" s="2"/>
      <c r="L45" s="2" t="s">
        <v>81</v>
      </c>
      <c r="M45" s="2" t="s">
        <v>78</v>
      </c>
      <c r="N45" s="2"/>
    </row>
    <row r="46" spans="1:14" ht="15">
      <c r="A46" s="4"/>
      <c r="B46" s="4" t="s">
        <v>169</v>
      </c>
      <c r="C46" s="4" t="s">
        <v>110</v>
      </c>
      <c r="D46" s="4" t="s">
        <v>111</v>
      </c>
      <c r="E46" s="4" t="s">
        <v>107</v>
      </c>
      <c r="F46" s="4" t="s">
        <v>67</v>
      </c>
      <c r="G46" s="4" t="s">
        <v>107</v>
      </c>
      <c r="H46" s="4" t="s">
        <v>67</v>
      </c>
      <c r="I46" s="4" t="s">
        <v>47</v>
      </c>
      <c r="J46" s="4" t="s">
        <v>47</v>
      </c>
      <c r="K46" s="4" t="s">
        <v>77</v>
      </c>
      <c r="L46" s="4" t="s">
        <v>107</v>
      </c>
      <c r="M46" s="4" t="s">
        <v>78</v>
      </c>
      <c r="N46" s="4"/>
    </row>
    <row r="47" spans="1:14">
      <c r="A47" s="2" t="s">
        <v>128</v>
      </c>
      <c r="B47" s="2" t="s">
        <v>40</v>
      </c>
      <c r="C47" s="2"/>
      <c r="D47" s="2" t="s">
        <v>77</v>
      </c>
      <c r="E47" s="2" t="s">
        <v>76</v>
      </c>
      <c r="F47" s="2" t="s">
        <v>77</v>
      </c>
      <c r="G47" s="2" t="s">
        <v>76</v>
      </c>
      <c r="H47" s="2" t="s">
        <v>77</v>
      </c>
      <c r="I47" s="2" t="s">
        <v>47</v>
      </c>
      <c r="J47" s="2"/>
      <c r="K47" s="2" t="s">
        <v>77</v>
      </c>
      <c r="L47" s="2" t="s">
        <v>76</v>
      </c>
      <c r="M47" s="2" t="s">
        <v>78</v>
      </c>
      <c r="N47" s="2"/>
    </row>
    <row r="48" spans="1:14" ht="71.25">
      <c r="A48" s="2" t="s">
        <v>170</v>
      </c>
      <c r="B48" s="2" t="s">
        <v>171</v>
      </c>
      <c r="C48" s="2" t="s">
        <v>172</v>
      </c>
      <c r="D48" s="2" t="s">
        <v>154</v>
      </c>
      <c r="E48" s="2" t="s">
        <v>77</v>
      </c>
      <c r="F48" s="2" t="s">
        <v>76</v>
      </c>
      <c r="G48" s="2" t="s">
        <v>77</v>
      </c>
      <c r="H48" s="2" t="s">
        <v>76</v>
      </c>
      <c r="I48" s="2" t="s">
        <v>77</v>
      </c>
      <c r="J48" s="2" t="s">
        <v>47</v>
      </c>
      <c r="K48" s="2" t="s">
        <v>47</v>
      </c>
      <c r="L48" s="2" t="s">
        <v>77</v>
      </c>
      <c r="M48" s="2" t="s">
        <v>76</v>
      </c>
      <c r="N48" s="2" t="s">
        <v>78</v>
      </c>
    </row>
    <row r="49" spans="1:14">
      <c r="A49" s="2" t="s">
        <v>173</v>
      </c>
      <c r="B49" s="2" t="s">
        <v>174</v>
      </c>
      <c r="C49" s="2" t="s">
        <v>154</v>
      </c>
      <c r="D49" s="2" t="s">
        <v>77</v>
      </c>
      <c r="E49" s="2" t="s">
        <v>175</v>
      </c>
      <c r="F49" s="2" t="s">
        <v>65</v>
      </c>
      <c r="G49" s="2" t="s">
        <v>175</v>
      </c>
      <c r="H49" s="2"/>
      <c r="I49" s="2" t="s">
        <v>47</v>
      </c>
      <c r="J49" s="2" t="s">
        <v>47</v>
      </c>
      <c r="K49" s="2"/>
      <c r="L49" s="2" t="s">
        <v>175</v>
      </c>
      <c r="M49" s="2" t="s">
        <v>78</v>
      </c>
      <c r="N49" s="2"/>
    </row>
    <row r="50" spans="1:14">
      <c r="A50" s="2" t="s">
        <v>176</v>
      </c>
      <c r="B50" s="2" t="s">
        <v>177</v>
      </c>
      <c r="C50" s="2" t="s">
        <v>154</v>
      </c>
      <c r="D50" s="2" t="s">
        <v>77</v>
      </c>
      <c r="E50" s="2" t="s">
        <v>178</v>
      </c>
      <c r="F50" s="2" t="s">
        <v>65</v>
      </c>
      <c r="G50" s="2" t="s">
        <v>178</v>
      </c>
      <c r="H50" s="2"/>
      <c r="I50" s="2" t="s">
        <v>47</v>
      </c>
      <c r="J50" s="2" t="s">
        <v>47</v>
      </c>
      <c r="K50" s="2"/>
      <c r="L50" s="2" t="s">
        <v>178</v>
      </c>
      <c r="M50" s="2" t="s">
        <v>78</v>
      </c>
      <c r="N50" s="2"/>
    </row>
    <row r="51" spans="1:14">
      <c r="A51" s="2" t="s">
        <v>179</v>
      </c>
      <c r="B51" s="2" t="s">
        <v>180</v>
      </c>
      <c r="C51" s="2" t="s">
        <v>154</v>
      </c>
      <c r="D51" s="2" t="s">
        <v>77</v>
      </c>
      <c r="E51" s="2" t="s">
        <v>181</v>
      </c>
      <c r="F51" s="2" t="s">
        <v>55</v>
      </c>
      <c r="G51" s="2" t="s">
        <v>181</v>
      </c>
      <c r="H51" s="2"/>
      <c r="I51" s="2" t="s">
        <v>47</v>
      </c>
      <c r="J51" s="2" t="s">
        <v>47</v>
      </c>
      <c r="K51" s="2"/>
      <c r="L51" s="2" t="s">
        <v>181</v>
      </c>
      <c r="M51" s="2" t="s">
        <v>78</v>
      </c>
      <c r="N51" s="2"/>
    </row>
    <row r="52" spans="1:14">
      <c r="A52" s="2" t="s">
        <v>182</v>
      </c>
      <c r="B52" s="2" t="s">
        <v>183</v>
      </c>
      <c r="C52" s="2" t="s">
        <v>184</v>
      </c>
      <c r="D52" s="2" t="s">
        <v>111</v>
      </c>
      <c r="E52" s="2" t="s">
        <v>76</v>
      </c>
      <c r="F52" s="2" t="s">
        <v>77</v>
      </c>
      <c r="G52" s="2" t="s">
        <v>76</v>
      </c>
      <c r="H52" s="2" t="s">
        <v>77</v>
      </c>
      <c r="I52" s="2" t="s">
        <v>47</v>
      </c>
      <c r="J52" s="2" t="s">
        <v>47</v>
      </c>
      <c r="K52" s="2" t="s">
        <v>77</v>
      </c>
      <c r="L52" s="2" t="s">
        <v>76</v>
      </c>
      <c r="M52" s="2" t="s">
        <v>78</v>
      </c>
      <c r="N52" s="2"/>
    </row>
    <row r="53" spans="1:14" ht="28.5">
      <c r="A53" s="2" t="s">
        <v>185</v>
      </c>
      <c r="B53" s="2" t="s">
        <v>186</v>
      </c>
      <c r="C53" s="2" t="s">
        <v>154</v>
      </c>
      <c r="D53" s="2" t="s">
        <v>77</v>
      </c>
      <c r="E53" s="2" t="s">
        <v>76</v>
      </c>
      <c r="F53" s="2" t="s">
        <v>77</v>
      </c>
      <c r="G53" s="2" t="s">
        <v>76</v>
      </c>
      <c r="H53" s="2" t="s">
        <v>77</v>
      </c>
      <c r="I53" s="2" t="s">
        <v>47</v>
      </c>
      <c r="J53" s="2" t="s">
        <v>47</v>
      </c>
      <c r="K53" s="2" t="s">
        <v>77</v>
      </c>
      <c r="L53" s="2" t="s">
        <v>76</v>
      </c>
      <c r="M53" s="2" t="s">
        <v>78</v>
      </c>
      <c r="N53" s="2"/>
    </row>
    <row r="54" spans="1:14" ht="30">
      <c r="A54" s="4"/>
      <c r="B54" s="4" t="s">
        <v>112</v>
      </c>
      <c r="C54" s="4" t="s">
        <v>110</v>
      </c>
      <c r="D54" s="4" t="s">
        <v>111</v>
      </c>
      <c r="E54" s="4" t="s">
        <v>107</v>
      </c>
      <c r="F54" s="4" t="s">
        <v>67</v>
      </c>
      <c r="G54" s="4" t="s">
        <v>107</v>
      </c>
      <c r="H54" s="4" t="s">
        <v>67</v>
      </c>
      <c r="I54" s="4" t="s">
        <v>47</v>
      </c>
      <c r="J54" s="4" t="s">
        <v>47</v>
      </c>
      <c r="K54" s="4" t="s">
        <v>77</v>
      </c>
      <c r="L54" s="4" t="s">
        <v>76</v>
      </c>
      <c r="M54" s="4" t="s">
        <v>78</v>
      </c>
      <c r="N54" s="4"/>
    </row>
    <row r="55" spans="1:14">
      <c r="A55" s="2" t="s">
        <v>128</v>
      </c>
      <c r="B55" s="2" t="s">
        <v>40</v>
      </c>
      <c r="C55" s="2"/>
      <c r="D55" s="2" t="s">
        <v>77</v>
      </c>
      <c r="E55" s="2" t="s">
        <v>76</v>
      </c>
      <c r="F55" s="2" t="s">
        <v>77</v>
      </c>
      <c r="G55" s="2"/>
      <c r="H55" s="2" t="s">
        <v>77</v>
      </c>
      <c r="I55" s="2" t="s">
        <v>47</v>
      </c>
      <c r="J55" s="2"/>
      <c r="K55" s="2" t="s">
        <v>77</v>
      </c>
      <c r="L55" s="2" t="s">
        <v>76</v>
      </c>
      <c r="M55" s="2" t="s">
        <v>78</v>
      </c>
      <c r="N55" s="2"/>
    </row>
    <row r="56" spans="1:14" ht="30">
      <c r="A56" s="4"/>
      <c r="B56" s="4" t="s">
        <v>113</v>
      </c>
      <c r="C56" s="4" t="s">
        <v>154</v>
      </c>
      <c r="D56" s="4" t="s">
        <v>77</v>
      </c>
      <c r="E56" s="4" t="s">
        <v>76</v>
      </c>
      <c r="F56" s="4" t="s">
        <v>77</v>
      </c>
      <c r="G56" s="4" t="s">
        <v>76</v>
      </c>
      <c r="H56" s="4" t="s">
        <v>77</v>
      </c>
      <c r="I56" s="4" t="s">
        <v>47</v>
      </c>
      <c r="J56" s="4" t="s">
        <v>47</v>
      </c>
      <c r="K56" s="4" t="s">
        <v>77</v>
      </c>
      <c r="L56" s="4" t="s">
        <v>76</v>
      </c>
      <c r="M56" s="4" t="s">
        <v>78</v>
      </c>
      <c r="N56" s="4"/>
    </row>
    <row r="57" spans="1:14">
      <c r="A57" s="2" t="s">
        <v>128</v>
      </c>
      <c r="B57" s="2" t="s">
        <v>40</v>
      </c>
      <c r="C57" s="2"/>
      <c r="D57" s="2"/>
      <c r="E57" s="2" t="s">
        <v>76</v>
      </c>
      <c r="F57" s="2"/>
      <c r="G57" s="2" t="s">
        <v>76</v>
      </c>
      <c r="H57" s="2"/>
      <c r="I57" s="2" t="s">
        <v>47</v>
      </c>
      <c r="J57" s="2"/>
      <c r="K57" s="2"/>
      <c r="L57" s="2" t="s">
        <v>76</v>
      </c>
      <c r="M57" s="2"/>
      <c r="N57" s="2"/>
    </row>
    <row r="58" spans="1:14">
      <c r="A58" s="2" t="s">
        <v>128</v>
      </c>
      <c r="B58" s="2" t="s">
        <v>40</v>
      </c>
      <c r="C58" s="2"/>
      <c r="D58" s="2"/>
      <c r="E58" s="2" t="s">
        <v>76</v>
      </c>
      <c r="F58" s="2"/>
      <c r="G58" s="2" t="s">
        <v>76</v>
      </c>
      <c r="H58" s="2"/>
      <c r="I58" s="2" t="s">
        <v>47</v>
      </c>
      <c r="J58" s="2"/>
      <c r="K58" s="2"/>
      <c r="L58" s="2" t="s">
        <v>76</v>
      </c>
      <c r="M58" s="2"/>
      <c r="N58" s="2"/>
    </row>
    <row r="59" spans="1:14" ht="15">
      <c r="A59" s="4"/>
      <c r="B59" s="4" t="s">
        <v>123</v>
      </c>
      <c r="C59" s="4" t="s">
        <v>116</v>
      </c>
      <c r="D59" s="4"/>
      <c r="E59" s="4" t="s">
        <v>117</v>
      </c>
      <c r="F59" s="4"/>
      <c r="G59" s="4" t="s">
        <v>118</v>
      </c>
      <c r="H59" s="4"/>
      <c r="I59" s="4" t="s">
        <v>98</v>
      </c>
      <c r="J59" s="4" t="s">
        <v>99</v>
      </c>
      <c r="K59" s="4"/>
      <c r="L59" s="4" t="s">
        <v>119</v>
      </c>
      <c r="M59" s="4"/>
      <c r="N59" s="4"/>
    </row>
    <row r="60" spans="1:14">
      <c r="A60" s="2"/>
      <c r="B60" s="2"/>
      <c r="C60" s="2"/>
      <c r="D60" s="2"/>
      <c r="E60" s="2"/>
      <c r="F60" s="2"/>
      <c r="G60" s="2"/>
      <c r="H60" s="2"/>
      <c r="I60" s="2"/>
      <c r="J60" s="2"/>
      <c r="K60" s="2"/>
      <c r="L60" s="2"/>
      <c r="M60" s="2"/>
      <c r="N60" s="2"/>
    </row>
    <row r="61" spans="1:14">
      <c r="A61" s="2" t="s">
        <v>3</v>
      </c>
      <c r="B61" s="2" t="s">
        <v>4</v>
      </c>
      <c r="C61" s="2"/>
      <c r="D61" s="2"/>
      <c r="E61" s="2" t="s">
        <v>5</v>
      </c>
      <c r="F61" s="2"/>
      <c r="G61" s="2" t="s">
        <v>6</v>
      </c>
      <c r="H61" s="2"/>
      <c r="I61" s="2"/>
      <c r="J61" s="2"/>
      <c r="K61" s="2"/>
      <c r="L61" s="2"/>
      <c r="M61" s="2"/>
      <c r="N61" s="2"/>
    </row>
    <row r="62" spans="1:14">
      <c r="A62" s="2"/>
      <c r="B62" s="2"/>
      <c r="C62" s="2"/>
      <c r="D62" s="2"/>
      <c r="E62" s="2"/>
      <c r="F62" s="2"/>
      <c r="G62" s="2"/>
      <c r="H62" s="2"/>
      <c r="I62" s="2"/>
      <c r="J62" s="2"/>
      <c r="K62" s="2"/>
      <c r="L62" s="2"/>
      <c r="M62" s="2"/>
      <c r="N62" s="2"/>
    </row>
    <row r="63" spans="1:14">
      <c r="A63" s="2" t="s">
        <v>7</v>
      </c>
      <c r="B63" s="2" t="s">
        <v>187</v>
      </c>
      <c r="C63" s="2"/>
      <c r="D63" s="2"/>
      <c r="E63" s="2" t="s">
        <v>9</v>
      </c>
      <c r="F63" s="2"/>
      <c r="G63" s="2" t="s">
        <v>188</v>
      </c>
      <c r="H63" s="2"/>
      <c r="I63" s="2"/>
      <c r="J63" s="2"/>
      <c r="K63" s="2"/>
      <c r="L63" s="2"/>
      <c r="M63" s="2"/>
      <c r="N63" s="2"/>
    </row>
    <row r="64" spans="1:14" ht="30">
      <c r="A64" s="3" t="s">
        <v>11</v>
      </c>
      <c r="B64" s="3"/>
      <c r="C64" s="3" t="s">
        <v>12</v>
      </c>
      <c r="D64" s="3"/>
      <c r="E64" s="3"/>
      <c r="F64" s="3"/>
      <c r="G64" s="3"/>
      <c r="H64" s="3"/>
      <c r="I64" s="3"/>
      <c r="J64" s="3"/>
      <c r="K64" s="3"/>
      <c r="L64" s="3"/>
      <c r="M64" s="3"/>
      <c r="N64" s="3"/>
    </row>
    <row r="65" spans="1:14" ht="28.5">
      <c r="A65" s="2"/>
      <c r="B65" s="2"/>
      <c r="C65" s="2" t="s">
        <v>13</v>
      </c>
      <c r="D65" s="2" t="s">
        <v>14</v>
      </c>
      <c r="E65" s="2" t="s">
        <v>15</v>
      </c>
      <c r="F65" s="2"/>
      <c r="G65" s="2" t="s">
        <v>15</v>
      </c>
      <c r="H65" s="2"/>
      <c r="I65" s="2" t="s">
        <v>15</v>
      </c>
      <c r="J65" s="2" t="s">
        <v>15</v>
      </c>
      <c r="K65" s="2"/>
      <c r="L65" s="2" t="s">
        <v>16</v>
      </c>
      <c r="M65" s="2" t="s">
        <v>17</v>
      </c>
      <c r="N65" s="2"/>
    </row>
    <row r="66" spans="1:14" ht="42.75">
      <c r="A66" s="2"/>
      <c r="B66" s="2"/>
      <c r="C66" s="2" t="s">
        <v>18</v>
      </c>
      <c r="D66" s="2" t="s">
        <v>19</v>
      </c>
      <c r="E66" s="2" t="s">
        <v>20</v>
      </c>
      <c r="F66" s="2"/>
      <c r="G66" s="2"/>
      <c r="H66" s="2"/>
      <c r="I66" s="2"/>
      <c r="J66" s="2"/>
      <c r="K66" s="2"/>
      <c r="L66" s="2"/>
      <c r="M66" s="2"/>
      <c r="N66" s="2"/>
    </row>
    <row r="67" spans="1:14">
      <c r="A67" s="2" t="s">
        <v>21</v>
      </c>
      <c r="B67" s="2"/>
      <c r="C67" s="2"/>
      <c r="D67" s="2"/>
      <c r="E67" s="2"/>
      <c r="F67" s="2"/>
      <c r="G67" s="2"/>
      <c r="H67" s="2"/>
      <c r="I67" s="2"/>
      <c r="J67" s="2"/>
      <c r="K67" s="2"/>
      <c r="L67" s="2"/>
      <c r="M67" s="2"/>
      <c r="N67" s="2"/>
    </row>
    <row r="68" spans="1:14">
      <c r="A68" s="2" t="s">
        <v>22</v>
      </c>
      <c r="B68" s="2" t="s">
        <v>19</v>
      </c>
      <c r="C68" s="2" t="s">
        <v>23</v>
      </c>
      <c r="D68" s="2"/>
      <c r="E68" s="2"/>
      <c r="F68" s="2"/>
      <c r="G68" s="2"/>
      <c r="H68" s="2"/>
      <c r="I68" s="2"/>
      <c r="J68" s="2"/>
      <c r="K68" s="2"/>
      <c r="L68" s="2"/>
      <c r="M68" s="2"/>
      <c r="N68" s="2"/>
    </row>
    <row r="69" spans="1:14">
      <c r="A69" s="2" t="s">
        <v>24</v>
      </c>
      <c r="B69" s="2"/>
      <c r="C69" s="2"/>
      <c r="D69" s="2"/>
      <c r="E69" s="2"/>
      <c r="F69" s="2"/>
      <c r="G69" s="2"/>
      <c r="H69" s="2"/>
      <c r="I69" s="2"/>
      <c r="J69" s="2"/>
      <c r="K69" s="2"/>
      <c r="L69" s="2"/>
      <c r="M69" s="2"/>
      <c r="N69" s="2"/>
    </row>
    <row r="70" spans="1:14" ht="57">
      <c r="A70" s="2" t="s">
        <v>22</v>
      </c>
      <c r="B70" s="2" t="s">
        <v>19</v>
      </c>
      <c r="C70" s="2" t="s">
        <v>25</v>
      </c>
      <c r="D70" s="2" t="s">
        <v>26</v>
      </c>
      <c r="E70" s="2" t="s">
        <v>19</v>
      </c>
      <c r="F70" s="2"/>
      <c r="G70" s="2"/>
      <c r="H70" s="2"/>
      <c r="I70" s="2"/>
      <c r="J70" s="2"/>
      <c r="K70" s="2"/>
      <c r="L70" s="2"/>
      <c r="M70" s="2"/>
      <c r="N70" s="2"/>
    </row>
    <row r="71" spans="1:14">
      <c r="A71" s="2"/>
      <c r="B71" s="2"/>
      <c r="C71" s="2" t="s">
        <v>27</v>
      </c>
      <c r="D71" s="2" t="s">
        <v>28</v>
      </c>
      <c r="E71" s="2" t="s">
        <v>29</v>
      </c>
      <c r="F71" s="2" t="s">
        <v>30</v>
      </c>
      <c r="G71" s="2" t="s">
        <v>31</v>
      </c>
      <c r="H71" s="2" t="s">
        <v>32</v>
      </c>
      <c r="I71" s="2" t="s">
        <v>33</v>
      </c>
      <c r="J71" s="2" t="s">
        <v>34</v>
      </c>
      <c r="K71" s="2" t="s">
        <v>35</v>
      </c>
      <c r="L71" s="2" t="s">
        <v>36</v>
      </c>
      <c r="M71" s="2" t="s">
        <v>37</v>
      </c>
      <c r="N71" s="2"/>
    </row>
    <row r="72" spans="1:14" ht="45">
      <c r="A72" s="3" t="s">
        <v>38</v>
      </c>
      <c r="B72" s="3"/>
      <c r="C72" s="3"/>
      <c r="D72" s="3"/>
      <c r="E72" s="3"/>
      <c r="F72" s="3"/>
      <c r="G72" s="3"/>
      <c r="H72" s="3"/>
      <c r="I72" s="3"/>
      <c r="J72" s="3"/>
      <c r="K72" s="3"/>
      <c r="L72" s="3"/>
      <c r="M72" s="3"/>
      <c r="N72" s="3"/>
    </row>
    <row r="73" spans="1:14">
      <c r="A73" s="2" t="s">
        <v>39</v>
      </c>
      <c r="B73" s="2" t="s">
        <v>40</v>
      </c>
      <c r="C73" s="2"/>
      <c r="D73" s="2"/>
      <c r="E73" s="2"/>
      <c r="F73" s="2"/>
      <c r="G73" s="2"/>
      <c r="H73" s="2"/>
      <c r="I73" s="2"/>
      <c r="J73" s="2"/>
      <c r="K73" s="2"/>
      <c r="L73" s="2"/>
      <c r="M73" s="2"/>
      <c r="N73" s="2"/>
    </row>
    <row r="74" spans="1:14">
      <c r="A74" s="2" t="s">
        <v>41</v>
      </c>
      <c r="B74" s="2" t="s">
        <v>42</v>
      </c>
      <c r="C74" s="2" t="s">
        <v>189</v>
      </c>
      <c r="D74" s="2" t="s">
        <v>190</v>
      </c>
      <c r="E74" s="2" t="s">
        <v>191</v>
      </c>
      <c r="F74" s="2" t="s">
        <v>192</v>
      </c>
      <c r="G74" s="2" t="s">
        <v>191</v>
      </c>
      <c r="H74" s="2" t="s">
        <v>192</v>
      </c>
      <c r="I74" s="2" t="s">
        <v>47</v>
      </c>
      <c r="J74" s="2" t="s">
        <v>193</v>
      </c>
      <c r="K74" s="2" t="s">
        <v>194</v>
      </c>
      <c r="L74" s="2" t="s">
        <v>195</v>
      </c>
      <c r="M74" s="2" t="s">
        <v>196</v>
      </c>
      <c r="N74" s="2"/>
    </row>
    <row r="75" spans="1:14">
      <c r="A75" s="2" t="s">
        <v>52</v>
      </c>
      <c r="B75" s="2" t="s">
        <v>53</v>
      </c>
      <c r="C75" s="2" t="s">
        <v>197</v>
      </c>
      <c r="D75" s="2" t="s">
        <v>57</v>
      </c>
      <c r="E75" s="2" t="s">
        <v>198</v>
      </c>
      <c r="F75" s="2" t="s">
        <v>156</v>
      </c>
      <c r="G75" s="2" t="s">
        <v>198</v>
      </c>
      <c r="H75" s="2" t="s">
        <v>156</v>
      </c>
      <c r="I75" s="2" t="s">
        <v>47</v>
      </c>
      <c r="J75" s="2" t="s">
        <v>199</v>
      </c>
      <c r="K75" s="2" t="s">
        <v>200</v>
      </c>
      <c r="L75" s="2" t="s">
        <v>201</v>
      </c>
      <c r="M75" s="2" t="s">
        <v>202</v>
      </c>
      <c r="N75" s="2"/>
    </row>
    <row r="76" spans="1:14">
      <c r="A76" s="2" t="s">
        <v>62</v>
      </c>
      <c r="B76" s="2" t="s">
        <v>63</v>
      </c>
      <c r="C76" s="2" t="s">
        <v>203</v>
      </c>
      <c r="D76" s="2" t="s">
        <v>204</v>
      </c>
      <c r="E76" s="2" t="s">
        <v>205</v>
      </c>
      <c r="F76" s="2" t="s">
        <v>206</v>
      </c>
      <c r="G76" s="2" t="s">
        <v>207</v>
      </c>
      <c r="H76" s="2" t="s">
        <v>206</v>
      </c>
      <c r="I76" s="2" t="s">
        <v>208</v>
      </c>
      <c r="J76" s="2" t="s">
        <v>209</v>
      </c>
      <c r="K76" s="2" t="s">
        <v>210</v>
      </c>
      <c r="L76" s="2" t="s">
        <v>211</v>
      </c>
      <c r="M76" s="2" t="s">
        <v>212</v>
      </c>
      <c r="N76" s="2"/>
    </row>
    <row r="77" spans="1:14">
      <c r="A77" s="2" t="s">
        <v>74</v>
      </c>
      <c r="B77" s="2" t="s">
        <v>75</v>
      </c>
      <c r="C77" s="2" t="s">
        <v>76</v>
      </c>
      <c r="D77" s="2" t="s">
        <v>77</v>
      </c>
      <c r="E77" s="2" t="s">
        <v>76</v>
      </c>
      <c r="F77" s="2" t="s">
        <v>77</v>
      </c>
      <c r="G77" s="2" t="s">
        <v>76</v>
      </c>
      <c r="H77" s="2" t="s">
        <v>77</v>
      </c>
      <c r="I77" s="2" t="s">
        <v>47</v>
      </c>
      <c r="J77" s="2" t="s">
        <v>47</v>
      </c>
      <c r="K77" s="2" t="s">
        <v>77</v>
      </c>
      <c r="L77" s="2" t="s">
        <v>76</v>
      </c>
      <c r="M77" s="2" t="s">
        <v>78</v>
      </c>
      <c r="N77" s="2"/>
    </row>
    <row r="78" spans="1:14">
      <c r="A78" s="2" t="s">
        <v>79</v>
      </c>
      <c r="B78" s="2" t="s">
        <v>80</v>
      </c>
      <c r="C78" s="2" t="s">
        <v>213</v>
      </c>
      <c r="D78" s="2" t="s">
        <v>214</v>
      </c>
      <c r="E78" s="2" t="s">
        <v>215</v>
      </c>
      <c r="F78" s="2" t="s">
        <v>216</v>
      </c>
      <c r="G78" s="2" t="s">
        <v>215</v>
      </c>
      <c r="H78" s="2" t="s">
        <v>216</v>
      </c>
      <c r="I78" s="2" t="s">
        <v>47</v>
      </c>
      <c r="J78" s="2" t="s">
        <v>47</v>
      </c>
      <c r="K78" s="2" t="s">
        <v>77</v>
      </c>
      <c r="L78" s="2" t="s">
        <v>215</v>
      </c>
      <c r="M78" s="2" t="s">
        <v>78</v>
      </c>
      <c r="N78" s="2"/>
    </row>
    <row r="79" spans="1:14">
      <c r="A79" s="2" t="s">
        <v>83</v>
      </c>
      <c r="B79" s="2" t="s">
        <v>84</v>
      </c>
      <c r="C79" s="2" t="s">
        <v>217</v>
      </c>
      <c r="D79" s="2" t="s">
        <v>77</v>
      </c>
      <c r="E79" s="2" t="s">
        <v>218</v>
      </c>
      <c r="F79" s="2" t="s">
        <v>77</v>
      </c>
      <c r="G79" s="2" t="s">
        <v>218</v>
      </c>
      <c r="H79" s="2" t="s">
        <v>77</v>
      </c>
      <c r="I79" s="2" t="s">
        <v>47</v>
      </c>
      <c r="J79" s="2" t="s">
        <v>219</v>
      </c>
      <c r="K79" s="2" t="s">
        <v>77</v>
      </c>
      <c r="L79" s="2" t="s">
        <v>220</v>
      </c>
      <c r="M79" s="2" t="s">
        <v>221</v>
      </c>
      <c r="N79" s="2"/>
    </row>
    <row r="80" spans="1:14">
      <c r="A80" s="2" t="s">
        <v>85</v>
      </c>
      <c r="B80" s="2" t="s">
        <v>86</v>
      </c>
      <c r="C80" s="2" t="s">
        <v>222</v>
      </c>
      <c r="D80" s="2" t="s">
        <v>77</v>
      </c>
      <c r="E80" s="2" t="s">
        <v>223</v>
      </c>
      <c r="F80" s="2" t="s">
        <v>77</v>
      </c>
      <c r="G80" s="2" t="s">
        <v>224</v>
      </c>
      <c r="H80" s="2" t="s">
        <v>77</v>
      </c>
      <c r="I80" s="2" t="s">
        <v>225</v>
      </c>
      <c r="J80" s="2" t="s">
        <v>226</v>
      </c>
      <c r="K80" s="2" t="s">
        <v>77</v>
      </c>
      <c r="L80" s="2" t="s">
        <v>227</v>
      </c>
      <c r="M80" s="2" t="s">
        <v>228</v>
      </c>
      <c r="N80" s="2"/>
    </row>
    <row r="81" spans="1:20" ht="15">
      <c r="A81" s="4"/>
      <c r="B81" s="4" t="s">
        <v>92</v>
      </c>
      <c r="C81" s="4" t="s">
        <v>229</v>
      </c>
      <c r="D81" s="4" t="s">
        <v>230</v>
      </c>
      <c r="E81" s="4" t="s">
        <v>231</v>
      </c>
      <c r="F81" s="4" t="s">
        <v>232</v>
      </c>
      <c r="G81" s="4" t="s">
        <v>233</v>
      </c>
      <c r="H81" s="4" t="s">
        <v>232</v>
      </c>
      <c r="I81" s="4" t="s">
        <v>234</v>
      </c>
      <c r="J81" s="4" t="s">
        <v>235</v>
      </c>
      <c r="K81" s="4" t="s">
        <v>236</v>
      </c>
      <c r="L81" s="4" t="s">
        <v>237</v>
      </c>
      <c r="M81" s="4" t="s">
        <v>238</v>
      </c>
      <c r="N81" s="4"/>
    </row>
    <row r="82" spans="1:20">
      <c r="A82" s="2" t="s">
        <v>103</v>
      </c>
      <c r="B82" s="2" t="s">
        <v>104</v>
      </c>
      <c r="C82" s="2" t="s">
        <v>239</v>
      </c>
      <c r="D82" s="2" t="s">
        <v>77</v>
      </c>
      <c r="E82" s="2" t="s">
        <v>240</v>
      </c>
      <c r="F82" s="2" t="s">
        <v>77</v>
      </c>
      <c r="G82" s="2" t="s">
        <v>240</v>
      </c>
      <c r="H82" s="2" t="s">
        <v>77</v>
      </c>
      <c r="I82" s="2" t="s">
        <v>47</v>
      </c>
      <c r="J82" s="2" t="s">
        <v>47</v>
      </c>
      <c r="K82" s="2" t="s">
        <v>77</v>
      </c>
      <c r="L82" s="2" t="s">
        <v>240</v>
      </c>
      <c r="M82" s="2" t="s">
        <v>78</v>
      </c>
      <c r="N82" s="2"/>
    </row>
    <row r="83" spans="1:20">
      <c r="A83" s="2" t="s">
        <v>105</v>
      </c>
      <c r="B83" s="2" t="s">
        <v>106</v>
      </c>
      <c r="C83" s="2" t="s">
        <v>241</v>
      </c>
      <c r="D83" s="2" t="s">
        <v>156</v>
      </c>
      <c r="E83" s="2" t="s">
        <v>242</v>
      </c>
      <c r="F83" s="2" t="s">
        <v>200</v>
      </c>
      <c r="G83" s="2" t="s">
        <v>242</v>
      </c>
      <c r="H83" s="2" t="s">
        <v>200</v>
      </c>
      <c r="I83" s="2" t="s">
        <v>47</v>
      </c>
      <c r="J83" s="2" t="s">
        <v>243</v>
      </c>
      <c r="K83" s="2" t="s">
        <v>59</v>
      </c>
      <c r="L83" s="2" t="s">
        <v>244</v>
      </c>
      <c r="M83" s="2" t="s">
        <v>245</v>
      </c>
      <c r="N83" s="2"/>
    </row>
    <row r="84" spans="1:20">
      <c r="A84" s="2" t="s">
        <v>108</v>
      </c>
      <c r="B84" s="2" t="s">
        <v>109</v>
      </c>
      <c r="C84" s="2" t="s">
        <v>76</v>
      </c>
      <c r="D84" s="2" t="s">
        <v>77</v>
      </c>
      <c r="E84" s="2"/>
      <c r="F84" s="2" t="s">
        <v>77</v>
      </c>
      <c r="G84" s="2" t="s">
        <v>76</v>
      </c>
      <c r="H84" s="2" t="s">
        <v>77</v>
      </c>
      <c r="I84" s="2" t="s">
        <v>47</v>
      </c>
      <c r="J84" s="2" t="s">
        <v>47</v>
      </c>
      <c r="K84" s="2" t="s">
        <v>77</v>
      </c>
      <c r="L84" s="2"/>
      <c r="M84" s="2" t="s">
        <v>78</v>
      </c>
      <c r="N84" s="2"/>
    </row>
    <row r="85" spans="1:20" ht="30">
      <c r="A85" s="4"/>
      <c r="B85" s="4" t="s">
        <v>112</v>
      </c>
      <c r="C85" s="4" t="s">
        <v>246</v>
      </c>
      <c r="D85" s="4" t="s">
        <v>156</v>
      </c>
      <c r="E85" s="4" t="s">
        <v>247</v>
      </c>
      <c r="F85" s="4" t="s">
        <v>200</v>
      </c>
      <c r="G85" s="4" t="s">
        <v>247</v>
      </c>
      <c r="H85" s="4" t="s">
        <v>200</v>
      </c>
      <c r="I85" s="4" t="s">
        <v>47</v>
      </c>
      <c r="J85" s="4" t="s">
        <v>243</v>
      </c>
      <c r="K85" s="4" t="s">
        <v>59</v>
      </c>
      <c r="L85" s="4" t="s">
        <v>248</v>
      </c>
      <c r="M85" s="4" t="s">
        <v>249</v>
      </c>
      <c r="N85" s="4"/>
    </row>
    <row r="86" spans="1:20">
      <c r="A86" s="2" t="s">
        <v>103</v>
      </c>
      <c r="B86" s="2" t="s">
        <v>104</v>
      </c>
      <c r="C86" s="2" t="s">
        <v>76</v>
      </c>
      <c r="D86" s="2" t="s">
        <v>77</v>
      </c>
      <c r="E86" s="2" t="s">
        <v>76</v>
      </c>
      <c r="F86" s="2" t="s">
        <v>77</v>
      </c>
      <c r="G86" s="2" t="s">
        <v>76</v>
      </c>
      <c r="H86" s="2" t="s">
        <v>77</v>
      </c>
      <c r="I86" s="2" t="s">
        <v>47</v>
      </c>
      <c r="J86" s="2" t="s">
        <v>47</v>
      </c>
      <c r="K86" s="2" t="s">
        <v>77</v>
      </c>
      <c r="L86" s="2" t="s">
        <v>76</v>
      </c>
      <c r="M86" s="2" t="s">
        <v>78</v>
      </c>
      <c r="N86" s="2"/>
    </row>
    <row r="87" spans="1:20">
      <c r="A87" s="2" t="s">
        <v>105</v>
      </c>
      <c r="B87" s="2" t="s">
        <v>106</v>
      </c>
      <c r="C87" s="2" t="s">
        <v>250</v>
      </c>
      <c r="D87" s="2" t="s">
        <v>55</v>
      </c>
      <c r="E87" s="2" t="s">
        <v>175</v>
      </c>
      <c r="F87" s="2" t="s">
        <v>65</v>
      </c>
      <c r="G87" s="2" t="s">
        <v>175</v>
      </c>
      <c r="H87" s="2" t="s">
        <v>65</v>
      </c>
      <c r="I87" s="2" t="s">
        <v>47</v>
      </c>
      <c r="J87" s="2" t="s">
        <v>251</v>
      </c>
      <c r="K87" s="2" t="s">
        <v>77</v>
      </c>
      <c r="L87" s="2" t="s">
        <v>252</v>
      </c>
      <c r="M87" s="2" t="s">
        <v>253</v>
      </c>
      <c r="N87" s="2"/>
    </row>
    <row r="88" spans="1:20" ht="30">
      <c r="A88" s="4"/>
      <c r="B88" s="4" t="s">
        <v>113</v>
      </c>
      <c r="C88" s="4" t="s">
        <v>250</v>
      </c>
      <c r="D88" s="4" t="s">
        <v>55</v>
      </c>
      <c r="E88" s="4" t="s">
        <v>175</v>
      </c>
      <c r="F88" s="4" t="s">
        <v>65</v>
      </c>
      <c r="G88" s="4" t="s">
        <v>175</v>
      </c>
      <c r="H88" s="4" t="s">
        <v>65</v>
      </c>
      <c r="I88" s="4" t="s">
        <v>47</v>
      </c>
      <c r="J88" s="4" t="s">
        <v>251</v>
      </c>
      <c r="K88" s="4" t="s">
        <v>77</v>
      </c>
      <c r="L88" s="4" t="s">
        <v>252</v>
      </c>
      <c r="M88" s="4" t="s">
        <v>253</v>
      </c>
      <c r="N88" s="4"/>
    </row>
    <row r="89" spans="1:20" ht="15">
      <c r="A89" s="4"/>
      <c r="B89" s="4" t="s">
        <v>114</v>
      </c>
      <c r="C89" s="4" t="s">
        <v>254</v>
      </c>
      <c r="D89" s="4" t="s">
        <v>200</v>
      </c>
      <c r="E89" s="4" t="s">
        <v>255</v>
      </c>
      <c r="F89" s="4" t="s">
        <v>148</v>
      </c>
      <c r="G89" s="4" t="s">
        <v>255</v>
      </c>
      <c r="H89" s="4" t="s">
        <v>148</v>
      </c>
      <c r="I89" s="4" t="s">
        <v>47</v>
      </c>
      <c r="J89" s="4" t="s">
        <v>256</v>
      </c>
      <c r="K89" s="4" t="s">
        <v>257</v>
      </c>
      <c r="L89" s="4" t="s">
        <v>258</v>
      </c>
      <c r="M89" s="4" t="s">
        <v>259</v>
      </c>
      <c r="N89" s="4"/>
    </row>
    <row r="90" spans="1:20" ht="15">
      <c r="A90" s="24"/>
      <c r="B90" s="24" t="s">
        <v>115</v>
      </c>
      <c r="C90" s="24" t="s">
        <v>260</v>
      </c>
      <c r="D90" s="24" t="s">
        <v>100</v>
      </c>
      <c r="E90" s="24" t="s">
        <v>261</v>
      </c>
      <c r="F90" s="24" t="s">
        <v>100</v>
      </c>
      <c r="G90" s="24" t="s">
        <v>262</v>
      </c>
      <c r="H90" s="24" t="s">
        <v>100</v>
      </c>
      <c r="I90" s="24" t="s">
        <v>234</v>
      </c>
      <c r="J90" s="24" t="s">
        <v>263</v>
      </c>
      <c r="K90" s="24" t="s">
        <v>100</v>
      </c>
      <c r="L90" s="24" t="s">
        <v>264</v>
      </c>
      <c r="M90" s="24" t="s">
        <v>265</v>
      </c>
      <c r="N90" s="24"/>
    </row>
    <row r="91" spans="1:20" ht="28.5">
      <c r="A91" s="2"/>
      <c r="B91" s="2" t="s">
        <v>121</v>
      </c>
      <c r="C91" s="23">
        <v>432644</v>
      </c>
      <c r="D91" s="2"/>
      <c r="E91" s="2"/>
      <c r="F91" s="2"/>
      <c r="G91" s="2"/>
      <c r="H91" s="2"/>
      <c r="I91" s="2" t="s">
        <v>47</v>
      </c>
      <c r="J91" s="2"/>
      <c r="K91" s="2"/>
      <c r="L91" s="2"/>
      <c r="M91" s="2"/>
      <c r="N91" s="2"/>
      <c r="T91" s="8">
        <f>J83+J87</f>
        <v>13572282</v>
      </c>
    </row>
    <row r="92" spans="1:20" ht="28.5">
      <c r="A92" s="2"/>
      <c r="B92" s="2" t="s">
        <v>122</v>
      </c>
      <c r="C92" s="23"/>
      <c r="D92" s="2"/>
      <c r="E92" s="2"/>
      <c r="F92" s="2"/>
      <c r="G92" s="2"/>
      <c r="H92" s="2"/>
      <c r="I92" s="2"/>
      <c r="J92" s="2"/>
      <c r="K92" s="2"/>
      <c r="L92" s="2"/>
      <c r="M92" s="2"/>
      <c r="N92" s="2"/>
    </row>
    <row r="93" spans="1:20" ht="15">
      <c r="A93" s="4"/>
      <c r="B93" s="4" t="s">
        <v>123</v>
      </c>
      <c r="C93" s="4" t="s">
        <v>266</v>
      </c>
      <c r="D93" s="4"/>
      <c r="E93" s="4" t="s">
        <v>261</v>
      </c>
      <c r="F93" s="4"/>
      <c r="G93" s="4" t="s">
        <v>262</v>
      </c>
      <c r="H93" s="4"/>
      <c r="I93" s="4" t="s">
        <v>234</v>
      </c>
      <c r="J93" s="4" t="s">
        <v>263</v>
      </c>
      <c r="K93" s="4"/>
      <c r="L93" s="4" t="s">
        <v>264</v>
      </c>
      <c r="M93" s="4"/>
      <c r="N93" s="4"/>
    </row>
    <row r="94" spans="1:20" ht="60">
      <c r="A94" s="3" t="s">
        <v>124</v>
      </c>
      <c r="B94" s="3"/>
      <c r="C94" s="3"/>
      <c r="D94" s="3"/>
      <c r="E94" s="3"/>
      <c r="F94" s="3"/>
      <c r="G94" s="3"/>
      <c r="H94" s="3"/>
      <c r="I94" s="3"/>
      <c r="J94" s="3"/>
      <c r="K94" s="3"/>
      <c r="L94" s="3"/>
      <c r="M94" s="3"/>
      <c r="N94" s="3"/>
    </row>
    <row r="95" spans="1:20" ht="15">
      <c r="A95" s="3" t="s">
        <v>125</v>
      </c>
      <c r="B95" s="3" t="s">
        <v>40</v>
      </c>
      <c r="C95" s="3"/>
      <c r="D95" s="3"/>
      <c r="E95" s="3"/>
      <c r="F95" s="3"/>
      <c r="G95" s="3"/>
      <c r="H95" s="3"/>
      <c r="I95" s="3"/>
      <c r="J95" s="3"/>
      <c r="K95" s="3"/>
      <c r="L95" s="3"/>
      <c r="M95" s="3"/>
      <c r="N95" s="3"/>
    </row>
    <row r="96" spans="1:20" ht="15">
      <c r="A96" s="4"/>
      <c r="B96" s="4" t="s">
        <v>126</v>
      </c>
      <c r="C96" s="4" t="s">
        <v>229</v>
      </c>
      <c r="D96" s="4" t="s">
        <v>230</v>
      </c>
      <c r="E96" s="4" t="s">
        <v>231</v>
      </c>
      <c r="F96" s="4" t="s">
        <v>232</v>
      </c>
      <c r="G96" s="4" t="s">
        <v>233</v>
      </c>
      <c r="H96" s="4" t="s">
        <v>232</v>
      </c>
      <c r="I96" s="4" t="s">
        <v>234</v>
      </c>
      <c r="J96" s="4" t="s">
        <v>235</v>
      </c>
      <c r="K96" s="4" t="s">
        <v>236</v>
      </c>
      <c r="L96" s="4" t="s">
        <v>237</v>
      </c>
      <c r="M96" s="4" t="s">
        <v>238</v>
      </c>
      <c r="N96" s="4"/>
    </row>
    <row r="97" spans="1:14">
      <c r="A97" s="2" t="s">
        <v>128</v>
      </c>
      <c r="B97" s="2" t="s">
        <v>40</v>
      </c>
      <c r="C97" s="2"/>
      <c r="D97" s="2" t="s">
        <v>77</v>
      </c>
      <c r="E97" s="2"/>
      <c r="F97" s="2" t="s">
        <v>77</v>
      </c>
      <c r="G97" s="2"/>
      <c r="H97" s="2" t="s">
        <v>77</v>
      </c>
      <c r="I97" s="2"/>
      <c r="J97" s="2"/>
      <c r="K97" s="2" t="s">
        <v>77</v>
      </c>
      <c r="L97" s="2"/>
      <c r="M97" s="2"/>
      <c r="N97" s="2"/>
    </row>
    <row r="98" spans="1:14">
      <c r="A98" s="2" t="s">
        <v>267</v>
      </c>
      <c r="B98" s="2" t="s">
        <v>158</v>
      </c>
      <c r="C98" s="2" t="s">
        <v>268</v>
      </c>
      <c r="D98" s="2" t="s">
        <v>67</v>
      </c>
      <c r="E98" s="2" t="s">
        <v>76</v>
      </c>
      <c r="F98" s="2" t="s">
        <v>77</v>
      </c>
      <c r="G98" s="2" t="s">
        <v>76</v>
      </c>
      <c r="H98" s="2" t="s">
        <v>77</v>
      </c>
      <c r="I98" s="2" t="s">
        <v>47</v>
      </c>
      <c r="J98" s="2" t="s">
        <v>47</v>
      </c>
      <c r="K98" s="2" t="s">
        <v>77</v>
      </c>
      <c r="L98" s="2" t="s">
        <v>76</v>
      </c>
      <c r="M98" s="2" t="s">
        <v>78</v>
      </c>
      <c r="N98" s="2"/>
    </row>
    <row r="99" spans="1:14">
      <c r="A99" s="2" t="s">
        <v>269</v>
      </c>
      <c r="B99" s="2" t="s">
        <v>167</v>
      </c>
      <c r="C99" s="2" t="s">
        <v>270</v>
      </c>
      <c r="D99" s="2" t="s">
        <v>206</v>
      </c>
      <c r="E99" s="2" t="s">
        <v>76</v>
      </c>
      <c r="F99" s="2" t="s">
        <v>77</v>
      </c>
      <c r="G99" s="2" t="s">
        <v>76</v>
      </c>
      <c r="H99" s="2" t="s">
        <v>77</v>
      </c>
      <c r="I99" s="2" t="s">
        <v>47</v>
      </c>
      <c r="J99" s="2" t="s">
        <v>47</v>
      </c>
      <c r="K99" s="2" t="s">
        <v>77</v>
      </c>
      <c r="L99" s="2" t="s">
        <v>76</v>
      </c>
      <c r="M99" s="2" t="s">
        <v>78</v>
      </c>
      <c r="N99" s="2"/>
    </row>
    <row r="100" spans="1:14">
      <c r="A100" s="2" t="s">
        <v>271</v>
      </c>
      <c r="B100" s="2" t="s">
        <v>272</v>
      </c>
      <c r="C100" s="2" t="s">
        <v>273</v>
      </c>
      <c r="D100" s="2" t="s">
        <v>67</v>
      </c>
      <c r="E100" s="2" t="s">
        <v>76</v>
      </c>
      <c r="F100" s="2" t="s">
        <v>77</v>
      </c>
      <c r="G100" s="2" t="s">
        <v>76</v>
      </c>
      <c r="H100" s="2" t="s">
        <v>77</v>
      </c>
      <c r="I100" s="2" t="s">
        <v>47</v>
      </c>
      <c r="J100" s="2" t="s">
        <v>47</v>
      </c>
      <c r="K100" s="2" t="s">
        <v>77</v>
      </c>
      <c r="L100" s="2" t="s">
        <v>76</v>
      </c>
      <c r="M100" s="2" t="s">
        <v>78</v>
      </c>
      <c r="N100" s="2"/>
    </row>
    <row r="101" spans="1:14">
      <c r="A101" s="2" t="s">
        <v>274</v>
      </c>
      <c r="B101" s="2" t="s">
        <v>272</v>
      </c>
      <c r="C101" s="2" t="s">
        <v>275</v>
      </c>
      <c r="D101" s="2" t="s">
        <v>65</v>
      </c>
      <c r="E101" s="2" t="s">
        <v>276</v>
      </c>
      <c r="F101" s="2" t="s">
        <v>277</v>
      </c>
      <c r="G101" s="2" t="s">
        <v>278</v>
      </c>
      <c r="H101" s="2" t="s">
        <v>59</v>
      </c>
      <c r="I101" s="2" t="s">
        <v>279</v>
      </c>
      <c r="J101" s="2" t="s">
        <v>280</v>
      </c>
      <c r="K101" s="2" t="s">
        <v>67</v>
      </c>
      <c r="L101" s="2" t="s">
        <v>281</v>
      </c>
      <c r="M101" s="2" t="s">
        <v>282</v>
      </c>
      <c r="N101" s="2"/>
    </row>
    <row r="102" spans="1:14" ht="28.5">
      <c r="A102" s="2" t="s">
        <v>283</v>
      </c>
      <c r="B102" s="2" t="s">
        <v>284</v>
      </c>
      <c r="C102" s="2" t="s">
        <v>285</v>
      </c>
      <c r="D102" s="2" t="s">
        <v>67</v>
      </c>
      <c r="E102" s="2" t="s">
        <v>286</v>
      </c>
      <c r="F102" s="2" t="s">
        <v>206</v>
      </c>
      <c r="G102" s="2" t="s">
        <v>287</v>
      </c>
      <c r="H102" s="2" t="s">
        <v>288</v>
      </c>
      <c r="I102" s="2" t="s">
        <v>289</v>
      </c>
      <c r="J102" s="2" t="s">
        <v>290</v>
      </c>
      <c r="K102" s="2" t="s">
        <v>46</v>
      </c>
      <c r="L102" s="2" t="s">
        <v>291</v>
      </c>
      <c r="M102" s="2" t="s">
        <v>292</v>
      </c>
      <c r="N102" s="2"/>
    </row>
    <row r="103" spans="1:14" ht="28.5">
      <c r="A103" s="2" t="s">
        <v>293</v>
      </c>
      <c r="B103" s="2" t="s">
        <v>294</v>
      </c>
      <c r="C103" s="2" t="s">
        <v>295</v>
      </c>
      <c r="D103" s="2" t="s">
        <v>67</v>
      </c>
      <c r="E103" s="2" t="s">
        <v>215</v>
      </c>
      <c r="F103" s="2" t="s">
        <v>216</v>
      </c>
      <c r="G103" s="2" t="s">
        <v>215</v>
      </c>
      <c r="H103" s="2" t="s">
        <v>216</v>
      </c>
      <c r="I103" s="2" t="s">
        <v>47</v>
      </c>
      <c r="J103" s="2" t="s">
        <v>47</v>
      </c>
      <c r="K103" s="2" t="s">
        <v>77</v>
      </c>
      <c r="L103" s="2" t="s">
        <v>215</v>
      </c>
      <c r="M103" s="2" t="s">
        <v>78</v>
      </c>
      <c r="N103" s="2"/>
    </row>
    <row r="104" spans="1:14">
      <c r="A104" s="2" t="s">
        <v>296</v>
      </c>
      <c r="B104" s="2" t="s">
        <v>297</v>
      </c>
      <c r="C104" s="2" t="s">
        <v>298</v>
      </c>
      <c r="D104" s="2" t="s">
        <v>77</v>
      </c>
      <c r="E104" s="2" t="s">
        <v>299</v>
      </c>
      <c r="F104" s="2" t="s">
        <v>156</v>
      </c>
      <c r="G104" s="2" t="s">
        <v>300</v>
      </c>
      <c r="H104" s="2" t="s">
        <v>156</v>
      </c>
      <c r="I104" s="2" t="s">
        <v>140</v>
      </c>
      <c r="J104" s="2" t="s">
        <v>301</v>
      </c>
      <c r="K104" s="2" t="s">
        <v>71</v>
      </c>
      <c r="L104" s="2" t="s">
        <v>302</v>
      </c>
      <c r="M104" s="2" t="s">
        <v>303</v>
      </c>
      <c r="N104" s="2"/>
    </row>
    <row r="105" spans="1:14" ht="28.5">
      <c r="A105" s="2" t="s">
        <v>304</v>
      </c>
      <c r="B105" s="2" t="s">
        <v>305</v>
      </c>
      <c r="C105" s="2" t="s">
        <v>306</v>
      </c>
      <c r="D105" s="2" t="s">
        <v>77</v>
      </c>
      <c r="E105" s="2" t="s">
        <v>307</v>
      </c>
      <c r="F105" s="2" t="s">
        <v>77</v>
      </c>
      <c r="G105" s="2" t="s">
        <v>307</v>
      </c>
      <c r="H105" s="2" t="s">
        <v>77</v>
      </c>
      <c r="I105" s="2" t="s">
        <v>47</v>
      </c>
      <c r="J105" s="2" t="s">
        <v>47</v>
      </c>
      <c r="K105" s="2" t="s">
        <v>77</v>
      </c>
      <c r="L105" s="2" t="s">
        <v>307</v>
      </c>
      <c r="M105" s="2" t="s">
        <v>78</v>
      </c>
      <c r="N105" s="2"/>
    </row>
    <row r="106" spans="1:14" ht="28.5">
      <c r="A106" s="2" t="s">
        <v>308</v>
      </c>
      <c r="B106" s="2" t="s">
        <v>309</v>
      </c>
      <c r="C106" s="2" t="s">
        <v>310</v>
      </c>
      <c r="D106" s="2" t="s">
        <v>77</v>
      </c>
      <c r="E106" s="2" t="s">
        <v>311</v>
      </c>
      <c r="F106" s="2" t="s">
        <v>55</v>
      </c>
      <c r="G106" s="2" t="s">
        <v>311</v>
      </c>
      <c r="H106" s="2" t="s">
        <v>55</v>
      </c>
      <c r="I106" s="2" t="s">
        <v>47</v>
      </c>
      <c r="J106" s="2" t="s">
        <v>312</v>
      </c>
      <c r="K106" s="2" t="s">
        <v>67</v>
      </c>
      <c r="L106" s="2" t="s">
        <v>313</v>
      </c>
      <c r="M106" s="2" t="s">
        <v>314</v>
      </c>
      <c r="N106" s="2"/>
    </row>
    <row r="107" spans="1:14" ht="28.5">
      <c r="A107" s="2" t="s">
        <v>315</v>
      </c>
      <c r="B107" s="2" t="s">
        <v>316</v>
      </c>
      <c r="C107" s="2" t="s">
        <v>317</v>
      </c>
      <c r="D107" s="2" t="s">
        <v>65</v>
      </c>
      <c r="E107" s="2" t="s">
        <v>318</v>
      </c>
      <c r="F107" s="2" t="s">
        <v>319</v>
      </c>
      <c r="G107" s="2" t="s">
        <v>320</v>
      </c>
      <c r="H107" s="2" t="s">
        <v>319</v>
      </c>
      <c r="I107" s="2" t="s">
        <v>321</v>
      </c>
      <c r="J107" s="2" t="s">
        <v>322</v>
      </c>
      <c r="K107" s="2" t="s">
        <v>323</v>
      </c>
      <c r="L107" s="2" t="s">
        <v>324</v>
      </c>
      <c r="M107" s="2" t="s">
        <v>292</v>
      </c>
      <c r="N107" s="2"/>
    </row>
    <row r="108" spans="1:14">
      <c r="A108" s="2"/>
      <c r="B108" s="2"/>
      <c r="C108" s="2"/>
      <c r="D108" s="2" t="s">
        <v>77</v>
      </c>
      <c r="E108" s="2"/>
      <c r="F108" s="2" t="s">
        <v>77</v>
      </c>
      <c r="G108" s="2" t="s">
        <v>76</v>
      </c>
      <c r="H108" s="2" t="s">
        <v>77</v>
      </c>
      <c r="I108" s="2" t="s">
        <v>47</v>
      </c>
      <c r="J108" s="2" t="s">
        <v>47</v>
      </c>
      <c r="K108" s="2" t="s">
        <v>77</v>
      </c>
      <c r="L108" s="2" t="s">
        <v>76</v>
      </c>
      <c r="M108" s="2" t="s">
        <v>78</v>
      </c>
      <c r="N108" s="2"/>
    </row>
    <row r="109" spans="1:14" ht="15">
      <c r="A109" s="4"/>
      <c r="B109" s="4" t="s">
        <v>169</v>
      </c>
      <c r="C109" s="4" t="s">
        <v>254</v>
      </c>
      <c r="D109" s="4" t="s">
        <v>200</v>
      </c>
      <c r="E109" s="4" t="s">
        <v>255</v>
      </c>
      <c r="F109" s="4" t="s">
        <v>148</v>
      </c>
      <c r="G109" s="4" t="s">
        <v>255</v>
      </c>
      <c r="H109" s="4" t="s">
        <v>148</v>
      </c>
      <c r="I109" s="4" t="s">
        <v>47</v>
      </c>
      <c r="J109" s="4" t="s">
        <v>256</v>
      </c>
      <c r="K109" s="4" t="s">
        <v>257</v>
      </c>
      <c r="L109" s="4" t="s">
        <v>258</v>
      </c>
      <c r="M109" s="4" t="s">
        <v>259</v>
      </c>
      <c r="N109" s="4"/>
    </row>
    <row r="110" spans="1:14">
      <c r="A110" s="2" t="s">
        <v>128</v>
      </c>
      <c r="B110" s="2" t="s">
        <v>40</v>
      </c>
      <c r="C110" s="2" t="s">
        <v>154</v>
      </c>
      <c r="D110" s="2" t="s">
        <v>77</v>
      </c>
      <c r="E110" s="2"/>
      <c r="F110" s="2" t="s">
        <v>77</v>
      </c>
      <c r="G110" s="2" t="s">
        <v>76</v>
      </c>
      <c r="H110" s="2" t="s">
        <v>77</v>
      </c>
      <c r="I110" s="2" t="s">
        <v>47</v>
      </c>
      <c r="J110" s="2" t="s">
        <v>47</v>
      </c>
      <c r="K110" s="2" t="s">
        <v>77</v>
      </c>
      <c r="L110" s="2" t="s">
        <v>76</v>
      </c>
      <c r="M110" s="2" t="s">
        <v>78</v>
      </c>
      <c r="N110" s="2"/>
    </row>
    <row r="111" spans="1:14">
      <c r="A111" s="2" t="s">
        <v>325</v>
      </c>
      <c r="B111" s="9" t="s">
        <v>326</v>
      </c>
      <c r="C111" s="2" t="s">
        <v>154</v>
      </c>
      <c r="D111" s="2" t="s">
        <v>77</v>
      </c>
      <c r="E111" s="2" t="s">
        <v>327</v>
      </c>
      <c r="F111" s="2" t="s">
        <v>156</v>
      </c>
      <c r="G111" s="2" t="s">
        <v>327</v>
      </c>
      <c r="H111" s="2" t="s">
        <v>156</v>
      </c>
      <c r="I111" s="2" t="s">
        <v>47</v>
      </c>
      <c r="J111" s="2" t="s">
        <v>328</v>
      </c>
      <c r="K111" s="2" t="s">
        <v>148</v>
      </c>
      <c r="L111" s="2" t="s">
        <v>329</v>
      </c>
      <c r="M111" s="2" t="s">
        <v>330</v>
      </c>
      <c r="N111" s="2"/>
    </row>
    <row r="112" spans="1:14">
      <c r="A112" s="2" t="s">
        <v>179</v>
      </c>
      <c r="B112" s="2" t="s">
        <v>180</v>
      </c>
      <c r="C112" s="2" t="s">
        <v>154</v>
      </c>
      <c r="D112" s="2" t="s">
        <v>77</v>
      </c>
      <c r="E112" s="2" t="s">
        <v>331</v>
      </c>
      <c r="F112" s="2" t="s">
        <v>77</v>
      </c>
      <c r="G112" s="2" t="s">
        <v>331</v>
      </c>
      <c r="H112" s="2" t="s">
        <v>77</v>
      </c>
      <c r="I112" s="2" t="s">
        <v>47</v>
      </c>
      <c r="J112" s="2" t="s">
        <v>47</v>
      </c>
      <c r="K112" s="2" t="s">
        <v>77</v>
      </c>
      <c r="L112" s="2" t="s">
        <v>331</v>
      </c>
      <c r="M112" s="2" t="s">
        <v>78</v>
      </c>
      <c r="N112" s="2"/>
    </row>
    <row r="113" spans="1:14">
      <c r="A113" s="2" t="s">
        <v>332</v>
      </c>
      <c r="B113" s="9" t="s">
        <v>326</v>
      </c>
      <c r="C113" s="2" t="s">
        <v>154</v>
      </c>
      <c r="D113" s="2" t="s">
        <v>77</v>
      </c>
      <c r="E113" s="2" t="s">
        <v>333</v>
      </c>
      <c r="F113" s="2" t="s">
        <v>77</v>
      </c>
      <c r="G113" s="2" t="s">
        <v>333</v>
      </c>
      <c r="H113" s="2" t="s">
        <v>77</v>
      </c>
      <c r="I113" s="2" t="s">
        <v>47</v>
      </c>
      <c r="J113" s="2" t="s">
        <v>47</v>
      </c>
      <c r="K113" s="2" t="s">
        <v>77</v>
      </c>
      <c r="L113" s="2" t="s">
        <v>333</v>
      </c>
      <c r="M113" s="2" t="s">
        <v>78</v>
      </c>
      <c r="N113" s="2"/>
    </row>
    <row r="114" spans="1:14">
      <c r="A114" s="2" t="s">
        <v>334</v>
      </c>
      <c r="B114" s="2" t="s">
        <v>335</v>
      </c>
      <c r="C114" s="2" t="s">
        <v>154</v>
      </c>
      <c r="D114" s="2" t="s">
        <v>77</v>
      </c>
      <c r="E114" s="2" t="s">
        <v>336</v>
      </c>
      <c r="F114" s="2" t="s">
        <v>77</v>
      </c>
      <c r="G114" s="2" t="s">
        <v>336</v>
      </c>
      <c r="H114" s="2" t="s">
        <v>77</v>
      </c>
      <c r="I114" s="2" t="s">
        <v>47</v>
      </c>
      <c r="J114" s="2" t="s">
        <v>47</v>
      </c>
      <c r="K114" s="2" t="s">
        <v>77</v>
      </c>
      <c r="L114" s="2" t="s">
        <v>336</v>
      </c>
      <c r="M114" s="2" t="s">
        <v>78</v>
      </c>
      <c r="N114" s="2"/>
    </row>
    <row r="115" spans="1:14">
      <c r="A115" s="2" t="s">
        <v>337</v>
      </c>
      <c r="B115" s="2" t="s">
        <v>338</v>
      </c>
      <c r="C115" s="2" t="s">
        <v>154</v>
      </c>
      <c r="D115" s="2" t="s">
        <v>77</v>
      </c>
      <c r="E115" s="2" t="s">
        <v>336</v>
      </c>
      <c r="F115" s="2" t="s">
        <v>77</v>
      </c>
      <c r="G115" s="2" t="s">
        <v>336</v>
      </c>
      <c r="H115" s="2" t="s">
        <v>77</v>
      </c>
      <c r="I115" s="2" t="s">
        <v>47</v>
      </c>
      <c r="J115" s="2" t="s">
        <v>47</v>
      </c>
      <c r="K115" s="2" t="s">
        <v>77</v>
      </c>
      <c r="L115" s="2" t="s">
        <v>336</v>
      </c>
      <c r="M115" s="2" t="s">
        <v>78</v>
      </c>
      <c r="N115" s="2"/>
    </row>
    <row r="116" spans="1:14">
      <c r="A116" s="2" t="s">
        <v>339</v>
      </c>
      <c r="B116" s="2" t="s">
        <v>340</v>
      </c>
      <c r="C116" s="2" t="s">
        <v>341</v>
      </c>
      <c r="D116" s="2" t="s">
        <v>55</v>
      </c>
      <c r="E116" s="2" t="s">
        <v>76</v>
      </c>
      <c r="F116" s="2" t="s">
        <v>77</v>
      </c>
      <c r="G116" s="2" t="s">
        <v>76</v>
      </c>
      <c r="H116" s="2" t="s">
        <v>77</v>
      </c>
      <c r="I116" s="2" t="s">
        <v>47</v>
      </c>
      <c r="J116" s="2" t="s">
        <v>47</v>
      </c>
      <c r="K116" s="2" t="s">
        <v>77</v>
      </c>
      <c r="L116" s="2" t="s">
        <v>76</v>
      </c>
      <c r="M116" s="2" t="s">
        <v>78</v>
      </c>
      <c r="N116" s="2"/>
    </row>
    <row r="117" spans="1:14">
      <c r="A117" s="2" t="s">
        <v>342</v>
      </c>
      <c r="B117" s="2" t="s">
        <v>343</v>
      </c>
      <c r="C117" s="2" t="s">
        <v>344</v>
      </c>
      <c r="D117" s="2" t="s">
        <v>77</v>
      </c>
      <c r="E117" s="2" t="s">
        <v>76</v>
      </c>
      <c r="F117" s="2" t="s">
        <v>77</v>
      </c>
      <c r="G117" s="2" t="s">
        <v>76</v>
      </c>
      <c r="H117" s="2" t="s">
        <v>77</v>
      </c>
      <c r="I117" s="2" t="s">
        <v>47</v>
      </c>
      <c r="J117" s="2" t="s">
        <v>47</v>
      </c>
      <c r="K117" s="2" t="s">
        <v>77</v>
      </c>
      <c r="L117" s="2" t="s">
        <v>76</v>
      </c>
      <c r="M117" s="2" t="s">
        <v>78</v>
      </c>
      <c r="N117" s="2"/>
    </row>
    <row r="118" spans="1:14">
      <c r="A118" s="2" t="s">
        <v>345</v>
      </c>
      <c r="B118" s="2" t="s">
        <v>346</v>
      </c>
      <c r="C118" s="2" t="s">
        <v>347</v>
      </c>
      <c r="D118" s="2" t="s">
        <v>67</v>
      </c>
      <c r="E118" s="2" t="s">
        <v>76</v>
      </c>
      <c r="F118" s="2" t="s">
        <v>77</v>
      </c>
      <c r="G118" s="2" t="s">
        <v>76</v>
      </c>
      <c r="H118" s="2" t="s">
        <v>77</v>
      </c>
      <c r="I118" s="2" t="s">
        <v>47</v>
      </c>
      <c r="J118" s="2" t="s">
        <v>47</v>
      </c>
      <c r="K118" s="2" t="s">
        <v>77</v>
      </c>
      <c r="L118" s="2" t="s">
        <v>76</v>
      </c>
      <c r="M118" s="2" t="s">
        <v>78</v>
      </c>
      <c r="N118" s="2"/>
    </row>
    <row r="119" spans="1:14">
      <c r="A119" s="2" t="s">
        <v>348</v>
      </c>
      <c r="B119" s="2" t="s">
        <v>349</v>
      </c>
      <c r="C119" s="2" t="s">
        <v>350</v>
      </c>
      <c r="D119" s="2" t="s">
        <v>65</v>
      </c>
      <c r="E119" s="2" t="s">
        <v>76</v>
      </c>
      <c r="F119" s="2" t="s">
        <v>77</v>
      </c>
      <c r="G119" s="2" t="s">
        <v>76</v>
      </c>
      <c r="H119" s="2" t="s">
        <v>77</v>
      </c>
      <c r="I119" s="2" t="s">
        <v>47</v>
      </c>
      <c r="J119" s="2" t="s">
        <v>47</v>
      </c>
      <c r="K119" s="2" t="s">
        <v>77</v>
      </c>
      <c r="L119" s="2" t="s">
        <v>76</v>
      </c>
      <c r="M119" s="2" t="s">
        <v>78</v>
      </c>
      <c r="N119" s="2"/>
    </row>
    <row r="120" spans="1:14">
      <c r="A120" s="2" t="s">
        <v>351</v>
      </c>
      <c r="B120" s="2" t="s">
        <v>352</v>
      </c>
      <c r="C120" s="2" t="s">
        <v>353</v>
      </c>
      <c r="D120" s="2" t="s">
        <v>77</v>
      </c>
      <c r="E120" s="2" t="s">
        <v>354</v>
      </c>
      <c r="F120" s="2" t="s">
        <v>55</v>
      </c>
      <c r="G120" s="2" t="s">
        <v>354</v>
      </c>
      <c r="H120" s="2" t="s">
        <v>55</v>
      </c>
      <c r="I120" s="2" t="s">
        <v>47</v>
      </c>
      <c r="J120" s="2" t="s">
        <v>355</v>
      </c>
      <c r="K120" s="2" t="s">
        <v>55</v>
      </c>
      <c r="L120" s="2" t="s">
        <v>356</v>
      </c>
      <c r="M120" s="2" t="s">
        <v>357</v>
      </c>
      <c r="N120" s="2"/>
    </row>
    <row r="121" spans="1:14">
      <c r="A121" s="2" t="s">
        <v>358</v>
      </c>
      <c r="B121" s="2" t="s">
        <v>359</v>
      </c>
      <c r="C121" s="2" t="s">
        <v>154</v>
      </c>
      <c r="D121" s="2" t="s">
        <v>77</v>
      </c>
      <c r="E121" s="2" t="s">
        <v>336</v>
      </c>
      <c r="F121" s="2" t="s">
        <v>77</v>
      </c>
      <c r="G121" s="2" t="s">
        <v>336</v>
      </c>
      <c r="H121" s="2" t="s">
        <v>77</v>
      </c>
      <c r="I121" s="2" t="s">
        <v>47</v>
      </c>
      <c r="J121" s="2" t="s">
        <v>47</v>
      </c>
      <c r="K121" s="2" t="s">
        <v>77</v>
      </c>
      <c r="L121" s="2" t="s">
        <v>336</v>
      </c>
      <c r="M121" s="2" t="s">
        <v>78</v>
      </c>
      <c r="N121" s="2"/>
    </row>
    <row r="122" spans="1:14">
      <c r="A122" s="2" t="s">
        <v>360</v>
      </c>
      <c r="B122" s="2" t="s">
        <v>361</v>
      </c>
      <c r="C122" s="2" t="s">
        <v>362</v>
      </c>
      <c r="D122" s="2" t="s">
        <v>77</v>
      </c>
      <c r="E122" s="2" t="s">
        <v>76</v>
      </c>
      <c r="F122" s="2" t="s">
        <v>77</v>
      </c>
      <c r="G122" s="2" t="s">
        <v>76</v>
      </c>
      <c r="H122" s="2" t="s">
        <v>77</v>
      </c>
      <c r="I122" s="2" t="s">
        <v>47</v>
      </c>
      <c r="J122" s="2" t="s">
        <v>47</v>
      </c>
      <c r="K122" s="2" t="s">
        <v>77</v>
      </c>
      <c r="L122" s="2" t="s">
        <v>76</v>
      </c>
      <c r="M122" s="2" t="s">
        <v>78</v>
      </c>
      <c r="N122" s="2"/>
    </row>
    <row r="123" spans="1:14">
      <c r="A123" s="2" t="s">
        <v>363</v>
      </c>
      <c r="B123" s="2" t="s">
        <v>364</v>
      </c>
      <c r="C123" s="2" t="s">
        <v>365</v>
      </c>
      <c r="D123" s="2" t="s">
        <v>77</v>
      </c>
      <c r="E123" s="2" t="s">
        <v>240</v>
      </c>
      <c r="F123" s="2" t="s">
        <v>77</v>
      </c>
      <c r="G123" s="2" t="s">
        <v>240</v>
      </c>
      <c r="H123" s="2" t="s">
        <v>77</v>
      </c>
      <c r="I123" s="2" t="s">
        <v>47</v>
      </c>
      <c r="J123" s="2" t="s">
        <v>47</v>
      </c>
      <c r="K123" s="2" t="s">
        <v>77</v>
      </c>
      <c r="L123" s="2" t="s">
        <v>240</v>
      </c>
      <c r="M123" s="2" t="s">
        <v>78</v>
      </c>
      <c r="N123" s="2"/>
    </row>
    <row r="124" spans="1:14">
      <c r="A124" s="2"/>
      <c r="B124" s="2"/>
      <c r="C124" s="2"/>
      <c r="D124" s="2"/>
      <c r="E124" s="2"/>
      <c r="F124" s="2"/>
      <c r="G124" s="2"/>
      <c r="H124" s="2"/>
      <c r="I124" s="2"/>
      <c r="J124" s="2"/>
      <c r="K124" s="2"/>
      <c r="L124" s="2"/>
      <c r="M124" s="2"/>
      <c r="N124" s="2"/>
    </row>
    <row r="125" spans="1:14" ht="30">
      <c r="A125" s="4"/>
      <c r="B125" s="4" t="s">
        <v>112</v>
      </c>
      <c r="C125" s="4" t="s">
        <v>366</v>
      </c>
      <c r="D125" s="4" t="s">
        <v>156</v>
      </c>
      <c r="E125" s="4" t="s">
        <v>247</v>
      </c>
      <c r="F125" s="4" t="s">
        <v>200</v>
      </c>
      <c r="G125" s="4" t="s">
        <v>247</v>
      </c>
      <c r="H125" s="4" t="s">
        <v>200</v>
      </c>
      <c r="I125" s="4" t="s">
        <v>47</v>
      </c>
      <c r="J125" s="4" t="s">
        <v>243</v>
      </c>
      <c r="K125" s="4" t="s">
        <v>59</v>
      </c>
      <c r="L125" s="4" t="s">
        <v>248</v>
      </c>
      <c r="M125" s="4" t="s">
        <v>249</v>
      </c>
      <c r="N125" s="4"/>
    </row>
    <row r="126" spans="1:14">
      <c r="A126" s="2" t="s">
        <v>128</v>
      </c>
      <c r="B126" s="2" t="s">
        <v>40</v>
      </c>
      <c r="C126" s="2"/>
      <c r="D126" s="2" t="s">
        <v>77</v>
      </c>
      <c r="E126" s="2"/>
      <c r="F126" s="2" t="s">
        <v>77</v>
      </c>
      <c r="G126" s="2"/>
      <c r="H126" s="2" t="s">
        <v>77</v>
      </c>
      <c r="I126" s="2"/>
      <c r="J126" s="2"/>
      <c r="K126" s="2" t="s">
        <v>77</v>
      </c>
      <c r="L126" s="2" t="s">
        <v>76</v>
      </c>
      <c r="M126" s="2" t="s">
        <v>78</v>
      </c>
      <c r="N126" s="2"/>
    </row>
    <row r="127" spans="1:14">
      <c r="A127" s="2" t="s">
        <v>367</v>
      </c>
      <c r="B127" s="2" t="s">
        <v>368</v>
      </c>
      <c r="C127" s="2" t="s">
        <v>369</v>
      </c>
      <c r="D127" s="2" t="s">
        <v>55</v>
      </c>
      <c r="E127" s="2" t="s">
        <v>76</v>
      </c>
      <c r="F127" s="2" t="s">
        <v>77</v>
      </c>
      <c r="G127" s="2" t="s">
        <v>76</v>
      </c>
      <c r="H127" s="2" t="s">
        <v>77</v>
      </c>
      <c r="I127" s="2" t="s">
        <v>47</v>
      </c>
      <c r="J127" s="2" t="s">
        <v>47</v>
      </c>
      <c r="K127" s="2" t="s">
        <v>77</v>
      </c>
      <c r="L127" s="2" t="s">
        <v>76</v>
      </c>
      <c r="M127" s="2" t="s">
        <v>78</v>
      </c>
      <c r="N127" s="2"/>
    </row>
    <row r="128" spans="1:14" ht="42.75">
      <c r="A128" s="2" t="s">
        <v>370</v>
      </c>
      <c r="B128" s="2" t="s">
        <v>371</v>
      </c>
      <c r="C128" s="2" t="s">
        <v>372</v>
      </c>
      <c r="D128" s="2" t="s">
        <v>77</v>
      </c>
      <c r="E128" s="2" t="s">
        <v>76</v>
      </c>
      <c r="F128" s="2" t="s">
        <v>77</v>
      </c>
      <c r="G128" s="2" t="s">
        <v>76</v>
      </c>
      <c r="H128" s="2" t="s">
        <v>77</v>
      </c>
      <c r="I128" s="2" t="s">
        <v>47</v>
      </c>
      <c r="J128" s="2" t="s">
        <v>47</v>
      </c>
      <c r="K128" s="2" t="s">
        <v>77</v>
      </c>
      <c r="L128" s="2" t="s">
        <v>76</v>
      </c>
      <c r="M128" s="2" t="s">
        <v>78</v>
      </c>
      <c r="N128" s="2"/>
    </row>
    <row r="129" spans="1:14">
      <c r="A129" s="2" t="s">
        <v>373</v>
      </c>
      <c r="B129" s="2" t="s">
        <v>374</v>
      </c>
      <c r="C129" s="2" t="s">
        <v>375</v>
      </c>
      <c r="D129" s="2" t="s">
        <v>65</v>
      </c>
      <c r="E129" s="2" t="s">
        <v>175</v>
      </c>
      <c r="F129" s="2" t="s">
        <v>65</v>
      </c>
      <c r="G129" s="2" t="s">
        <v>175</v>
      </c>
      <c r="H129" s="2" t="s">
        <v>65</v>
      </c>
      <c r="I129" s="2" t="s">
        <v>47</v>
      </c>
      <c r="J129" s="2" t="s">
        <v>251</v>
      </c>
      <c r="K129" s="2" t="s">
        <v>77</v>
      </c>
      <c r="L129" s="2" t="s">
        <v>252</v>
      </c>
      <c r="M129" s="2" t="s">
        <v>253</v>
      </c>
      <c r="N129" s="2"/>
    </row>
    <row r="130" spans="1:14" ht="30">
      <c r="A130" s="4"/>
      <c r="B130" s="4" t="s">
        <v>113</v>
      </c>
      <c r="C130" s="4" t="s">
        <v>250</v>
      </c>
      <c r="D130" s="4" t="s">
        <v>55</v>
      </c>
      <c r="E130" s="4" t="s">
        <v>175</v>
      </c>
      <c r="F130" s="4" t="s">
        <v>65</v>
      </c>
      <c r="G130" s="4" t="s">
        <v>175</v>
      </c>
      <c r="H130" s="4" t="s">
        <v>65</v>
      </c>
      <c r="I130" s="4" t="s">
        <v>47</v>
      </c>
      <c r="J130" s="4" t="s">
        <v>251</v>
      </c>
      <c r="K130" s="4" t="s">
        <v>77</v>
      </c>
      <c r="L130" s="4" t="s">
        <v>252</v>
      </c>
      <c r="M130" s="4" t="s">
        <v>253</v>
      </c>
      <c r="N130" s="4"/>
    </row>
    <row r="131" spans="1:14">
      <c r="A131" s="2"/>
      <c r="B131" s="2"/>
      <c r="C131" s="2"/>
      <c r="D131" s="2"/>
      <c r="E131" s="2"/>
      <c r="F131" s="2"/>
      <c r="G131" s="2"/>
      <c r="H131" s="2"/>
      <c r="I131" s="2"/>
      <c r="J131" s="2"/>
      <c r="K131" s="2"/>
      <c r="L131" s="2"/>
      <c r="M131" s="2"/>
      <c r="N131" s="2"/>
    </row>
    <row r="132" spans="1:14">
      <c r="A132" s="2"/>
      <c r="B132" s="2" t="s">
        <v>40</v>
      </c>
      <c r="C132" s="2"/>
      <c r="D132" s="2"/>
      <c r="E132" s="2"/>
      <c r="F132" s="2"/>
      <c r="G132" s="2"/>
      <c r="H132" s="2"/>
      <c r="I132" s="2"/>
      <c r="J132" s="2"/>
      <c r="K132" s="2"/>
      <c r="L132" s="2"/>
      <c r="M132" s="2"/>
      <c r="N132" s="2"/>
    </row>
    <row r="133" spans="1:14">
      <c r="A133" s="2" t="s">
        <v>283</v>
      </c>
      <c r="B133" s="2"/>
      <c r="C133" s="2" t="s">
        <v>376</v>
      </c>
      <c r="D133" s="2"/>
      <c r="E133" s="2"/>
      <c r="F133" s="2"/>
      <c r="G133" s="2"/>
      <c r="H133" s="2"/>
      <c r="I133" s="2"/>
      <c r="J133" s="2"/>
      <c r="K133" s="2"/>
      <c r="L133" s="2"/>
      <c r="M133" s="2"/>
      <c r="N133" s="2"/>
    </row>
    <row r="134" spans="1:14">
      <c r="A134" s="2" t="s">
        <v>377</v>
      </c>
      <c r="B134" s="2"/>
      <c r="C134" s="2" t="s">
        <v>378</v>
      </c>
      <c r="D134" s="2"/>
      <c r="E134" s="2"/>
      <c r="F134" s="2"/>
      <c r="G134" s="2"/>
      <c r="H134" s="2"/>
      <c r="I134" s="2"/>
      <c r="J134" s="2"/>
      <c r="K134" s="2"/>
      <c r="L134" s="2"/>
      <c r="M134" s="2"/>
      <c r="N134" s="2"/>
    </row>
    <row r="135" spans="1:14" ht="15">
      <c r="A135" s="4"/>
      <c r="B135" s="4" t="s">
        <v>123</v>
      </c>
      <c r="C135" s="4" t="s">
        <v>266</v>
      </c>
      <c r="D135" s="4" t="s">
        <v>100</v>
      </c>
      <c r="E135" s="4" t="s">
        <v>261</v>
      </c>
      <c r="F135" s="4" t="s">
        <v>100</v>
      </c>
      <c r="G135" s="4" t="s">
        <v>262</v>
      </c>
      <c r="H135" s="4" t="s">
        <v>100</v>
      </c>
      <c r="I135" s="4" t="s">
        <v>234</v>
      </c>
      <c r="J135" s="4" t="s">
        <v>263</v>
      </c>
      <c r="K135" s="4" t="s">
        <v>100</v>
      </c>
      <c r="L135" s="4" t="s">
        <v>264</v>
      </c>
      <c r="M135" s="4"/>
      <c r="N135" s="4"/>
    </row>
    <row r="136" spans="1:14">
      <c r="A136" s="2"/>
      <c r="B136" s="2"/>
      <c r="C136" s="2"/>
      <c r="D136" s="2"/>
      <c r="E136" s="2"/>
      <c r="F136" s="2"/>
      <c r="G136" s="2"/>
      <c r="H136" s="2"/>
      <c r="I136" s="2"/>
      <c r="J136" s="2"/>
      <c r="K136" s="2"/>
      <c r="L136" s="2"/>
      <c r="M136" s="2"/>
      <c r="N136" s="2"/>
    </row>
    <row r="137" spans="1:14">
      <c r="A137" s="2" t="s">
        <v>3</v>
      </c>
      <c r="B137" s="2" t="s">
        <v>4</v>
      </c>
      <c r="C137" s="2"/>
      <c r="D137" s="2"/>
      <c r="E137" s="2" t="s">
        <v>5</v>
      </c>
      <c r="F137" s="2"/>
      <c r="G137" s="2" t="s">
        <v>6</v>
      </c>
      <c r="H137" s="2"/>
      <c r="I137" s="2"/>
      <c r="J137" s="2"/>
      <c r="K137" s="2"/>
      <c r="L137" s="2"/>
      <c r="M137" s="2"/>
      <c r="N137" s="2"/>
    </row>
    <row r="138" spans="1:14">
      <c r="A138" s="2"/>
      <c r="B138" s="2"/>
      <c r="C138" s="2"/>
      <c r="D138" s="2"/>
      <c r="E138" s="2"/>
      <c r="F138" s="2"/>
      <c r="G138" s="2"/>
      <c r="H138" s="2"/>
      <c r="I138" s="2"/>
      <c r="J138" s="2"/>
      <c r="K138" s="2"/>
      <c r="L138" s="2"/>
      <c r="M138" s="2"/>
      <c r="N138" s="2"/>
    </row>
    <row r="139" spans="1:14" ht="28.5">
      <c r="A139" s="2" t="s">
        <v>7</v>
      </c>
      <c r="B139" s="2" t="s">
        <v>379</v>
      </c>
      <c r="C139" s="2"/>
      <c r="D139" s="2"/>
      <c r="E139" s="2" t="s">
        <v>9</v>
      </c>
      <c r="F139" s="2"/>
      <c r="G139" s="2" t="s">
        <v>380</v>
      </c>
      <c r="H139" s="2"/>
      <c r="I139" s="2"/>
      <c r="J139" s="2"/>
      <c r="K139" s="2"/>
      <c r="L139" s="2"/>
      <c r="M139" s="2"/>
      <c r="N139" s="2"/>
    </row>
    <row r="140" spans="1:14" ht="30">
      <c r="A140" s="3" t="s">
        <v>11</v>
      </c>
      <c r="B140" s="3"/>
      <c r="C140" s="3" t="s">
        <v>12</v>
      </c>
      <c r="D140" s="3"/>
      <c r="E140" s="3"/>
      <c r="F140" s="3"/>
      <c r="G140" s="3"/>
      <c r="H140" s="3"/>
      <c r="I140" s="3"/>
      <c r="J140" s="3"/>
      <c r="K140" s="3"/>
      <c r="L140" s="3"/>
      <c r="M140" s="3"/>
      <c r="N140" s="3"/>
    </row>
    <row r="141" spans="1:14" ht="28.5">
      <c r="A141" s="2"/>
      <c r="B141" s="2"/>
      <c r="C141" s="2" t="s">
        <v>13</v>
      </c>
      <c r="D141" s="2" t="s">
        <v>14</v>
      </c>
      <c r="E141" s="2" t="s">
        <v>15</v>
      </c>
      <c r="F141" s="2"/>
      <c r="G141" s="2" t="s">
        <v>15</v>
      </c>
      <c r="H141" s="2"/>
      <c r="I141" s="2" t="s">
        <v>15</v>
      </c>
      <c r="J141" s="2" t="s">
        <v>15</v>
      </c>
      <c r="K141" s="2"/>
      <c r="L141" s="2" t="s">
        <v>16</v>
      </c>
      <c r="M141" s="2" t="s">
        <v>17</v>
      </c>
      <c r="N141" s="2"/>
    </row>
    <row r="142" spans="1:14" ht="42.75">
      <c r="A142" s="2"/>
      <c r="B142" s="2"/>
      <c r="C142" s="2" t="s">
        <v>18</v>
      </c>
      <c r="D142" s="2" t="s">
        <v>19</v>
      </c>
      <c r="E142" s="2" t="s">
        <v>20</v>
      </c>
      <c r="F142" s="2"/>
      <c r="G142" s="2"/>
      <c r="H142" s="2"/>
      <c r="I142" s="2"/>
      <c r="J142" s="2"/>
      <c r="K142" s="2"/>
      <c r="L142" s="2"/>
      <c r="M142" s="2"/>
      <c r="N142" s="2"/>
    </row>
    <row r="143" spans="1:14">
      <c r="A143" s="2" t="s">
        <v>21</v>
      </c>
      <c r="B143" s="2"/>
      <c r="C143" s="2"/>
      <c r="D143" s="2"/>
      <c r="E143" s="2"/>
      <c r="F143" s="2"/>
      <c r="G143" s="2"/>
      <c r="H143" s="2"/>
      <c r="I143" s="2"/>
      <c r="J143" s="2"/>
      <c r="K143" s="2"/>
      <c r="L143" s="2"/>
      <c r="M143" s="2"/>
      <c r="N143" s="2"/>
    </row>
    <row r="144" spans="1:14">
      <c r="A144" s="2" t="s">
        <v>22</v>
      </c>
      <c r="B144" s="2" t="s">
        <v>19</v>
      </c>
      <c r="C144" s="2" t="s">
        <v>23</v>
      </c>
      <c r="D144" s="2"/>
      <c r="E144" s="2"/>
      <c r="F144" s="2"/>
      <c r="G144" s="2"/>
      <c r="H144" s="2"/>
      <c r="I144" s="2"/>
      <c r="J144" s="2"/>
      <c r="K144" s="2"/>
      <c r="L144" s="2"/>
      <c r="M144" s="2"/>
      <c r="N144" s="2"/>
    </row>
    <row r="145" spans="1:14">
      <c r="A145" s="2" t="s">
        <v>24</v>
      </c>
      <c r="B145" s="2"/>
      <c r="C145" s="2"/>
      <c r="D145" s="2"/>
      <c r="E145" s="2"/>
      <c r="F145" s="2"/>
      <c r="G145" s="2"/>
      <c r="H145" s="2"/>
      <c r="I145" s="2"/>
      <c r="J145" s="2"/>
      <c r="K145" s="2"/>
      <c r="L145" s="2"/>
      <c r="M145" s="2"/>
      <c r="N145" s="2"/>
    </row>
    <row r="146" spans="1:14" ht="57">
      <c r="A146" s="2" t="s">
        <v>22</v>
      </c>
      <c r="B146" s="2" t="s">
        <v>19</v>
      </c>
      <c r="C146" s="2" t="s">
        <v>25</v>
      </c>
      <c r="D146" s="2" t="s">
        <v>26</v>
      </c>
      <c r="E146" s="2" t="s">
        <v>19</v>
      </c>
      <c r="F146" s="2"/>
      <c r="G146" s="2"/>
      <c r="H146" s="2"/>
      <c r="I146" s="2"/>
      <c r="J146" s="2"/>
      <c r="K146" s="2"/>
      <c r="L146" s="2"/>
      <c r="M146" s="2"/>
      <c r="N146" s="2"/>
    </row>
    <row r="147" spans="1:14">
      <c r="A147" s="2"/>
      <c r="B147" s="2"/>
      <c r="C147" s="2" t="s">
        <v>27</v>
      </c>
      <c r="D147" s="2" t="s">
        <v>28</v>
      </c>
      <c r="E147" s="2" t="s">
        <v>29</v>
      </c>
      <c r="F147" s="2" t="s">
        <v>30</v>
      </c>
      <c r="G147" s="2" t="s">
        <v>31</v>
      </c>
      <c r="H147" s="2" t="s">
        <v>32</v>
      </c>
      <c r="I147" s="2" t="s">
        <v>33</v>
      </c>
      <c r="J147" s="2" t="s">
        <v>34</v>
      </c>
      <c r="K147" s="2" t="s">
        <v>35</v>
      </c>
      <c r="L147" s="2" t="s">
        <v>36</v>
      </c>
      <c r="M147" s="2" t="s">
        <v>37</v>
      </c>
      <c r="N147" s="2"/>
    </row>
    <row r="148" spans="1:14" ht="45">
      <c r="A148" s="3" t="s">
        <v>38</v>
      </c>
      <c r="B148" s="3"/>
      <c r="C148" s="3"/>
      <c r="D148" s="3"/>
      <c r="E148" s="3"/>
      <c r="F148" s="3"/>
      <c r="G148" s="3"/>
      <c r="H148" s="3"/>
      <c r="I148" s="3"/>
      <c r="J148" s="3"/>
      <c r="K148" s="3"/>
      <c r="L148" s="3"/>
      <c r="M148" s="3"/>
      <c r="N148" s="3"/>
    </row>
    <row r="149" spans="1:14">
      <c r="A149" s="2" t="s">
        <v>39</v>
      </c>
      <c r="B149" s="2" t="s">
        <v>40</v>
      </c>
      <c r="C149" s="2"/>
      <c r="D149" s="2"/>
      <c r="E149" s="2"/>
      <c r="F149" s="2"/>
      <c r="G149" s="2"/>
      <c r="H149" s="2"/>
      <c r="I149" s="2"/>
      <c r="J149" s="2"/>
      <c r="K149" s="2"/>
      <c r="L149" s="2"/>
      <c r="M149" s="2"/>
      <c r="N149" s="2"/>
    </row>
    <row r="150" spans="1:14">
      <c r="A150" s="2" t="s">
        <v>41</v>
      </c>
      <c r="B150" s="2" t="s">
        <v>42</v>
      </c>
      <c r="C150" s="2" t="s">
        <v>381</v>
      </c>
      <c r="D150" s="2" t="s">
        <v>382</v>
      </c>
      <c r="E150" s="2" t="s">
        <v>383</v>
      </c>
      <c r="F150" s="2" t="s">
        <v>384</v>
      </c>
      <c r="G150" s="2" t="s">
        <v>383</v>
      </c>
      <c r="H150" s="2" t="s">
        <v>127</v>
      </c>
      <c r="I150" s="2" t="s">
        <v>47</v>
      </c>
      <c r="J150" s="2" t="s">
        <v>385</v>
      </c>
      <c r="K150" s="2" t="s">
        <v>382</v>
      </c>
      <c r="L150" s="2" t="s">
        <v>386</v>
      </c>
      <c r="M150" s="2" t="s">
        <v>387</v>
      </c>
      <c r="N150" s="2"/>
    </row>
    <row r="151" spans="1:14">
      <c r="A151" s="2" t="s">
        <v>52</v>
      </c>
      <c r="B151" s="2" t="s">
        <v>53</v>
      </c>
      <c r="C151" s="2" t="s">
        <v>388</v>
      </c>
      <c r="D151" s="2" t="s">
        <v>59</v>
      </c>
      <c r="E151" s="2" t="s">
        <v>389</v>
      </c>
      <c r="F151" s="2" t="s">
        <v>59</v>
      </c>
      <c r="G151" s="2" t="s">
        <v>389</v>
      </c>
      <c r="H151" s="2" t="s">
        <v>59</v>
      </c>
      <c r="I151" s="2" t="s">
        <v>47</v>
      </c>
      <c r="J151" s="2" t="s">
        <v>390</v>
      </c>
      <c r="K151" s="2" t="s">
        <v>59</v>
      </c>
      <c r="L151" s="2" t="s">
        <v>391</v>
      </c>
      <c r="M151" s="2" t="s">
        <v>392</v>
      </c>
      <c r="N151" s="2"/>
    </row>
    <row r="152" spans="1:14">
      <c r="A152" s="2" t="s">
        <v>62</v>
      </c>
      <c r="B152" s="2" t="s">
        <v>63</v>
      </c>
      <c r="C152" s="2" t="s">
        <v>393</v>
      </c>
      <c r="D152" s="2" t="s">
        <v>394</v>
      </c>
      <c r="E152" s="2" t="s">
        <v>395</v>
      </c>
      <c r="F152" s="2" t="s">
        <v>163</v>
      </c>
      <c r="G152" s="2" t="s">
        <v>395</v>
      </c>
      <c r="H152" s="2" t="s">
        <v>163</v>
      </c>
      <c r="I152" s="2" t="s">
        <v>47</v>
      </c>
      <c r="J152" s="2" t="s">
        <v>396</v>
      </c>
      <c r="K152" s="2" t="s">
        <v>59</v>
      </c>
      <c r="L152" s="2" t="s">
        <v>397</v>
      </c>
      <c r="M152" s="2" t="s">
        <v>398</v>
      </c>
      <c r="N152" s="2"/>
    </row>
    <row r="153" spans="1:14">
      <c r="A153" s="2" t="s">
        <v>74</v>
      </c>
      <c r="B153" s="2" t="s">
        <v>75</v>
      </c>
      <c r="C153" s="2" t="s">
        <v>76</v>
      </c>
      <c r="D153" s="2" t="s">
        <v>77</v>
      </c>
      <c r="E153" s="2" t="s">
        <v>76</v>
      </c>
      <c r="F153" s="2" t="s">
        <v>77</v>
      </c>
      <c r="G153" s="2" t="s">
        <v>76</v>
      </c>
      <c r="H153" s="2" t="s">
        <v>77</v>
      </c>
      <c r="I153" s="2" t="s">
        <v>47</v>
      </c>
      <c r="J153" s="2" t="s">
        <v>47</v>
      </c>
      <c r="K153" s="2" t="s">
        <v>77</v>
      </c>
      <c r="L153" s="2" t="s">
        <v>76</v>
      </c>
      <c r="M153" s="2" t="s">
        <v>78</v>
      </c>
      <c r="N153" s="2"/>
    </row>
    <row r="154" spans="1:14">
      <c r="A154" s="2" t="s">
        <v>79</v>
      </c>
      <c r="B154" s="2" t="s">
        <v>80</v>
      </c>
      <c r="C154" s="2" t="s">
        <v>76</v>
      </c>
      <c r="D154" s="2" t="s">
        <v>77</v>
      </c>
      <c r="E154" s="2" t="s">
        <v>76</v>
      </c>
      <c r="F154" s="2" t="s">
        <v>77</v>
      </c>
      <c r="G154" s="2" t="s">
        <v>76</v>
      </c>
      <c r="H154" s="2" t="s">
        <v>77</v>
      </c>
      <c r="I154" s="2" t="s">
        <v>47</v>
      </c>
      <c r="J154" s="2" t="s">
        <v>47</v>
      </c>
      <c r="K154" s="2" t="s">
        <v>77</v>
      </c>
      <c r="L154" s="2" t="s">
        <v>76</v>
      </c>
      <c r="M154" s="2" t="s">
        <v>78</v>
      </c>
      <c r="N154" s="2"/>
    </row>
    <row r="155" spans="1:14">
      <c r="A155" s="2" t="s">
        <v>83</v>
      </c>
      <c r="B155" s="2" t="s">
        <v>84</v>
      </c>
      <c r="C155" s="2" t="s">
        <v>399</v>
      </c>
      <c r="D155" s="2" t="s">
        <v>67</v>
      </c>
      <c r="E155" s="2" t="s">
        <v>400</v>
      </c>
      <c r="F155" s="2" t="s">
        <v>161</v>
      </c>
      <c r="G155" s="2" t="s">
        <v>400</v>
      </c>
      <c r="H155" s="2" t="s">
        <v>161</v>
      </c>
      <c r="I155" s="2" t="s">
        <v>47</v>
      </c>
      <c r="J155" s="2" t="s">
        <v>401</v>
      </c>
      <c r="K155" s="2" t="s">
        <v>148</v>
      </c>
      <c r="L155" s="2" t="s">
        <v>402</v>
      </c>
      <c r="M155" s="2" t="s">
        <v>403</v>
      </c>
      <c r="N155" s="2"/>
    </row>
    <row r="156" spans="1:14">
      <c r="A156" s="2" t="s">
        <v>85</v>
      </c>
      <c r="B156" s="2" t="s">
        <v>86</v>
      </c>
      <c r="C156" s="2" t="s">
        <v>404</v>
      </c>
      <c r="D156" s="2" t="s">
        <v>77</v>
      </c>
      <c r="E156" s="2" t="s">
        <v>405</v>
      </c>
      <c r="F156" s="2" t="s">
        <v>77</v>
      </c>
      <c r="G156" s="2" t="s">
        <v>406</v>
      </c>
      <c r="H156" s="2" t="s">
        <v>77</v>
      </c>
      <c r="I156" s="2" t="s">
        <v>407</v>
      </c>
      <c r="J156" s="2" t="s">
        <v>408</v>
      </c>
      <c r="K156" s="2" t="s">
        <v>77</v>
      </c>
      <c r="L156" s="2" t="s">
        <v>409</v>
      </c>
      <c r="M156" s="2" t="s">
        <v>410</v>
      </c>
      <c r="N156" s="2"/>
    </row>
    <row r="157" spans="1:14" ht="15">
      <c r="A157" s="4"/>
      <c r="B157" s="4" t="s">
        <v>92</v>
      </c>
      <c r="C157" s="4" t="s">
        <v>411</v>
      </c>
      <c r="D157" s="4" t="s">
        <v>412</v>
      </c>
      <c r="E157" s="4" t="s">
        <v>413</v>
      </c>
      <c r="F157" s="4" t="s">
        <v>414</v>
      </c>
      <c r="G157" s="4" t="s">
        <v>415</v>
      </c>
      <c r="H157" s="4" t="s">
        <v>414</v>
      </c>
      <c r="I157" s="4" t="s">
        <v>407</v>
      </c>
      <c r="J157" s="4" t="s">
        <v>416</v>
      </c>
      <c r="K157" s="4" t="s">
        <v>100</v>
      </c>
      <c r="L157" s="4" t="s">
        <v>417</v>
      </c>
      <c r="M157" s="4" t="s">
        <v>292</v>
      </c>
      <c r="N157" s="4"/>
    </row>
    <row r="158" spans="1:14">
      <c r="A158" s="2" t="s">
        <v>103</v>
      </c>
      <c r="B158" s="2" t="s">
        <v>104</v>
      </c>
      <c r="C158" s="2" t="s">
        <v>76</v>
      </c>
      <c r="D158" s="2" t="s">
        <v>77</v>
      </c>
      <c r="E158" s="2" t="s">
        <v>76</v>
      </c>
      <c r="F158" s="2" t="s">
        <v>77</v>
      </c>
      <c r="G158" s="2" t="s">
        <v>76</v>
      </c>
      <c r="H158" s="2" t="s">
        <v>77</v>
      </c>
      <c r="I158" s="2" t="s">
        <v>47</v>
      </c>
      <c r="J158" s="2" t="s">
        <v>47</v>
      </c>
      <c r="K158" s="2" t="s">
        <v>77</v>
      </c>
      <c r="L158" s="2" t="s">
        <v>76</v>
      </c>
      <c r="M158" s="2" t="s">
        <v>78</v>
      </c>
      <c r="N158" s="2"/>
    </row>
    <row r="159" spans="1:14">
      <c r="A159" s="2" t="s">
        <v>105</v>
      </c>
      <c r="B159" s="2" t="s">
        <v>106</v>
      </c>
      <c r="C159" s="2" t="s">
        <v>418</v>
      </c>
      <c r="D159" s="2" t="s">
        <v>55</v>
      </c>
      <c r="E159" s="2" t="s">
        <v>419</v>
      </c>
      <c r="F159" s="2" t="s">
        <v>57</v>
      </c>
      <c r="G159" s="2" t="s">
        <v>419</v>
      </c>
      <c r="H159" s="2" t="s">
        <v>57</v>
      </c>
      <c r="I159" s="2" t="s">
        <v>47</v>
      </c>
      <c r="J159" s="2" t="s">
        <v>47</v>
      </c>
      <c r="K159" s="2" t="s">
        <v>77</v>
      </c>
      <c r="L159" s="2" t="s">
        <v>419</v>
      </c>
      <c r="M159" s="2" t="s">
        <v>78</v>
      </c>
      <c r="N159" s="2"/>
    </row>
    <row r="160" spans="1:14">
      <c r="A160" s="2" t="s">
        <v>108</v>
      </c>
      <c r="B160" s="2" t="s">
        <v>109</v>
      </c>
      <c r="C160" s="2" t="s">
        <v>76</v>
      </c>
      <c r="D160" s="2" t="s">
        <v>77</v>
      </c>
      <c r="E160" s="2"/>
      <c r="F160" s="2" t="s">
        <v>77</v>
      </c>
      <c r="G160" s="2" t="s">
        <v>76</v>
      </c>
      <c r="H160" s="2" t="s">
        <v>77</v>
      </c>
      <c r="I160" s="2" t="s">
        <v>47</v>
      </c>
      <c r="J160" s="2" t="s">
        <v>47</v>
      </c>
      <c r="K160" s="2" t="s">
        <v>77</v>
      </c>
      <c r="L160" s="2"/>
      <c r="M160" s="2" t="s">
        <v>78</v>
      </c>
      <c r="N160" s="2"/>
    </row>
    <row r="161" spans="1:14" ht="30">
      <c r="A161" s="4"/>
      <c r="B161" s="4" t="s">
        <v>112</v>
      </c>
      <c r="C161" s="4" t="s">
        <v>418</v>
      </c>
      <c r="D161" s="4" t="s">
        <v>55</v>
      </c>
      <c r="E161" s="4" t="s">
        <v>419</v>
      </c>
      <c r="F161" s="4" t="s">
        <v>57</v>
      </c>
      <c r="G161" s="4" t="s">
        <v>419</v>
      </c>
      <c r="H161" s="4" t="s">
        <v>57</v>
      </c>
      <c r="I161" s="4" t="s">
        <v>47</v>
      </c>
      <c r="J161" s="4" t="s">
        <v>47</v>
      </c>
      <c r="K161" s="4" t="s">
        <v>77</v>
      </c>
      <c r="L161" s="4" t="s">
        <v>419</v>
      </c>
      <c r="M161" s="4" t="s">
        <v>78</v>
      </c>
      <c r="N161" s="4"/>
    </row>
    <row r="162" spans="1:14">
      <c r="A162" s="2" t="s">
        <v>103</v>
      </c>
      <c r="B162" s="2" t="s">
        <v>104</v>
      </c>
      <c r="C162" s="2" t="s">
        <v>76</v>
      </c>
      <c r="D162" s="2" t="s">
        <v>77</v>
      </c>
      <c r="E162" s="2" t="s">
        <v>76</v>
      </c>
      <c r="F162" s="2" t="s">
        <v>77</v>
      </c>
      <c r="G162" s="2" t="s">
        <v>76</v>
      </c>
      <c r="H162" s="2" t="s">
        <v>77</v>
      </c>
      <c r="I162" s="2" t="s">
        <v>47</v>
      </c>
      <c r="J162" s="2" t="s">
        <v>47</v>
      </c>
      <c r="K162" s="2" t="s">
        <v>77</v>
      </c>
      <c r="L162" s="2" t="s">
        <v>76</v>
      </c>
      <c r="M162" s="2" t="s">
        <v>78</v>
      </c>
      <c r="N162" s="2"/>
    </row>
    <row r="163" spans="1:14">
      <c r="A163" s="2" t="s">
        <v>105</v>
      </c>
      <c r="B163" s="2" t="s">
        <v>106</v>
      </c>
      <c r="C163" s="2" t="s">
        <v>76</v>
      </c>
      <c r="D163" s="2" t="s">
        <v>77</v>
      </c>
      <c r="E163" s="2" t="s">
        <v>76</v>
      </c>
      <c r="F163" s="2" t="s">
        <v>77</v>
      </c>
      <c r="G163" s="2" t="s">
        <v>76</v>
      </c>
      <c r="H163" s="2" t="s">
        <v>77</v>
      </c>
      <c r="I163" s="2" t="s">
        <v>47</v>
      </c>
      <c r="J163" s="2" t="s">
        <v>47</v>
      </c>
      <c r="K163" s="2" t="s">
        <v>77</v>
      </c>
      <c r="L163" s="2" t="s">
        <v>76</v>
      </c>
      <c r="M163" s="2" t="s">
        <v>78</v>
      </c>
      <c r="N163" s="2"/>
    </row>
    <row r="164" spans="1:14" ht="30">
      <c r="A164" s="4"/>
      <c r="B164" s="4" t="s">
        <v>113</v>
      </c>
      <c r="C164" s="4" t="s">
        <v>76</v>
      </c>
      <c r="D164" s="4" t="s">
        <v>77</v>
      </c>
      <c r="E164" s="4" t="s">
        <v>76</v>
      </c>
      <c r="F164" s="4" t="s">
        <v>77</v>
      </c>
      <c r="G164" s="4" t="s">
        <v>76</v>
      </c>
      <c r="H164" s="4" t="s">
        <v>77</v>
      </c>
      <c r="I164" s="4" t="s">
        <v>47</v>
      </c>
      <c r="J164" s="4" t="s">
        <v>47</v>
      </c>
      <c r="K164" s="4" t="s">
        <v>77</v>
      </c>
      <c r="L164" s="4" t="s">
        <v>76</v>
      </c>
      <c r="M164" s="4" t="s">
        <v>78</v>
      </c>
      <c r="N164" s="4"/>
    </row>
    <row r="165" spans="1:14" ht="15">
      <c r="A165" s="4"/>
      <c r="B165" s="4" t="s">
        <v>114</v>
      </c>
      <c r="C165" s="4" t="s">
        <v>418</v>
      </c>
      <c r="D165" s="4" t="s">
        <v>55</v>
      </c>
      <c r="E165" s="4" t="s">
        <v>419</v>
      </c>
      <c r="F165" s="4" t="s">
        <v>57</v>
      </c>
      <c r="G165" s="4" t="s">
        <v>419</v>
      </c>
      <c r="H165" s="4" t="s">
        <v>57</v>
      </c>
      <c r="I165" s="4" t="s">
        <v>47</v>
      </c>
      <c r="J165" s="4" t="s">
        <v>47</v>
      </c>
      <c r="K165" s="4" t="s">
        <v>77</v>
      </c>
      <c r="L165" s="4" t="s">
        <v>419</v>
      </c>
      <c r="M165" s="4" t="s">
        <v>78</v>
      </c>
      <c r="N165" s="4"/>
    </row>
    <row r="166" spans="1:14" ht="15">
      <c r="A166" s="24"/>
      <c r="B166" s="24" t="s">
        <v>115</v>
      </c>
      <c r="C166" s="24" t="s">
        <v>420</v>
      </c>
      <c r="D166" s="24" t="s">
        <v>100</v>
      </c>
      <c r="E166" s="24" t="s">
        <v>421</v>
      </c>
      <c r="F166" s="24" t="s">
        <v>100</v>
      </c>
      <c r="G166" s="24" t="s">
        <v>422</v>
      </c>
      <c r="H166" s="24" t="s">
        <v>100</v>
      </c>
      <c r="I166" s="24" t="s">
        <v>407</v>
      </c>
      <c r="J166" s="24" t="s">
        <v>416</v>
      </c>
      <c r="K166" s="24" t="s">
        <v>100</v>
      </c>
      <c r="L166" s="24" t="s">
        <v>423</v>
      </c>
      <c r="M166" s="24" t="s">
        <v>424</v>
      </c>
      <c r="N166" s="24"/>
    </row>
    <row r="167" spans="1:14" ht="28.5">
      <c r="A167" s="2"/>
      <c r="B167" s="2" t="s">
        <v>121</v>
      </c>
      <c r="C167" s="23">
        <v>19768543</v>
      </c>
      <c r="D167" s="2"/>
      <c r="E167" s="2"/>
      <c r="F167" s="2"/>
      <c r="G167" s="2"/>
      <c r="H167" s="2"/>
      <c r="I167" s="2" t="s">
        <v>47</v>
      </c>
      <c r="J167" s="10">
        <v>1695635</v>
      </c>
      <c r="K167" s="2"/>
      <c r="L167" s="2"/>
      <c r="M167" s="2"/>
      <c r="N167" s="2"/>
    </row>
    <row r="168" spans="1:14" ht="28.5">
      <c r="A168" s="2"/>
      <c r="B168" s="2" t="s">
        <v>122</v>
      </c>
      <c r="C168" s="23"/>
      <c r="D168" s="2"/>
      <c r="E168" s="2"/>
      <c r="F168" s="2"/>
      <c r="G168" s="2"/>
      <c r="H168" s="2"/>
      <c r="I168" s="2"/>
      <c r="J168" s="10"/>
      <c r="K168" s="2"/>
      <c r="L168" s="2"/>
      <c r="M168" s="2"/>
      <c r="N168" s="2"/>
    </row>
    <row r="169" spans="1:14" ht="15">
      <c r="A169" s="4"/>
      <c r="B169" s="4" t="s">
        <v>123</v>
      </c>
      <c r="C169" s="4" t="s">
        <v>425</v>
      </c>
      <c r="D169" s="4"/>
      <c r="E169" s="4" t="s">
        <v>421</v>
      </c>
      <c r="F169" s="4"/>
      <c r="G169" s="4" t="s">
        <v>422</v>
      </c>
      <c r="H169" s="4" t="s">
        <v>100</v>
      </c>
      <c r="I169" s="4" t="s">
        <v>407</v>
      </c>
      <c r="J169" s="4" t="s">
        <v>426</v>
      </c>
      <c r="K169" s="4" t="s">
        <v>100</v>
      </c>
      <c r="L169" s="4" t="s">
        <v>423</v>
      </c>
      <c r="M169" s="4"/>
      <c r="N169" s="4"/>
    </row>
    <row r="170" spans="1:14" ht="60">
      <c r="A170" s="3" t="s">
        <v>124</v>
      </c>
      <c r="B170" s="3"/>
      <c r="C170" s="3"/>
      <c r="D170" s="3"/>
      <c r="E170" s="3"/>
      <c r="F170" s="3"/>
      <c r="G170" s="3"/>
      <c r="H170" s="3"/>
      <c r="I170" s="3"/>
      <c r="J170" s="3"/>
      <c r="K170" s="3"/>
      <c r="L170" s="3"/>
      <c r="M170" s="3"/>
      <c r="N170" s="3"/>
    </row>
    <row r="171" spans="1:14" ht="15">
      <c r="A171" s="3" t="s">
        <v>125</v>
      </c>
      <c r="B171" s="3" t="s">
        <v>40</v>
      </c>
      <c r="C171" s="3"/>
      <c r="D171" s="3"/>
      <c r="E171" s="3"/>
      <c r="F171" s="3"/>
      <c r="G171" s="3"/>
      <c r="H171" s="3"/>
      <c r="I171" s="3"/>
      <c r="J171" s="3"/>
      <c r="K171" s="3"/>
      <c r="L171" s="3"/>
      <c r="M171" s="3"/>
      <c r="N171" s="3"/>
    </row>
    <row r="172" spans="1:14" ht="15">
      <c r="A172" s="4"/>
      <c r="B172" s="4" t="s">
        <v>126</v>
      </c>
      <c r="C172" s="4" t="s">
        <v>411</v>
      </c>
      <c r="D172" s="4" t="s">
        <v>412</v>
      </c>
      <c r="E172" s="4" t="s">
        <v>413</v>
      </c>
      <c r="F172" s="4" t="s">
        <v>414</v>
      </c>
      <c r="G172" s="4" t="s">
        <v>415</v>
      </c>
      <c r="H172" s="4" t="s">
        <v>414</v>
      </c>
      <c r="I172" s="4" t="s">
        <v>407</v>
      </c>
      <c r="J172" s="4" t="s">
        <v>416</v>
      </c>
      <c r="K172" s="4" t="s">
        <v>100</v>
      </c>
      <c r="L172" s="4" t="s">
        <v>417</v>
      </c>
      <c r="M172" s="4" t="s">
        <v>292</v>
      </c>
      <c r="N172" s="4"/>
    </row>
    <row r="173" spans="1:14">
      <c r="A173" s="2" t="s">
        <v>128</v>
      </c>
      <c r="B173" s="2" t="s">
        <v>40</v>
      </c>
      <c r="C173" s="2"/>
      <c r="D173" s="2" t="s">
        <v>77</v>
      </c>
      <c r="E173" s="2"/>
      <c r="F173" s="2" t="s">
        <v>77</v>
      </c>
      <c r="G173" s="2"/>
      <c r="H173" s="2" t="s">
        <v>77</v>
      </c>
      <c r="I173" s="2"/>
      <c r="J173" s="2"/>
      <c r="K173" s="2" t="s">
        <v>77</v>
      </c>
      <c r="L173" s="2"/>
      <c r="M173" s="2"/>
      <c r="N173" s="2"/>
    </row>
    <row r="174" spans="1:14">
      <c r="A174" s="2" t="s">
        <v>427</v>
      </c>
      <c r="B174" s="2" t="s">
        <v>428</v>
      </c>
      <c r="C174" s="2" t="s">
        <v>429</v>
      </c>
      <c r="D174" s="2" t="s">
        <v>57</v>
      </c>
      <c r="E174" s="2" t="s">
        <v>430</v>
      </c>
      <c r="F174" s="2" t="s">
        <v>431</v>
      </c>
      <c r="G174" s="2" t="s">
        <v>432</v>
      </c>
      <c r="H174" s="2" t="s">
        <v>431</v>
      </c>
      <c r="I174" s="2" t="s">
        <v>433</v>
      </c>
      <c r="J174" s="2" t="s">
        <v>434</v>
      </c>
      <c r="K174" s="2" t="s">
        <v>168</v>
      </c>
      <c r="L174" s="2" t="s">
        <v>435</v>
      </c>
      <c r="M174" s="2" t="s">
        <v>436</v>
      </c>
      <c r="N174" s="2"/>
    </row>
    <row r="175" spans="1:14" ht="42.75">
      <c r="A175" s="2" t="s">
        <v>437</v>
      </c>
      <c r="B175" s="2" t="s">
        <v>438</v>
      </c>
      <c r="C175" s="2" t="s">
        <v>154</v>
      </c>
      <c r="D175" s="2" t="s">
        <v>77</v>
      </c>
      <c r="E175" s="2" t="s">
        <v>439</v>
      </c>
      <c r="F175" s="2" t="s">
        <v>65</v>
      </c>
      <c r="G175" s="2" t="s">
        <v>439</v>
      </c>
      <c r="H175" s="2" t="s">
        <v>65</v>
      </c>
      <c r="I175" s="2" t="s">
        <v>47</v>
      </c>
      <c r="J175" s="2" t="s">
        <v>440</v>
      </c>
      <c r="K175" s="2" t="s">
        <v>65</v>
      </c>
      <c r="L175" s="2" t="s">
        <v>441</v>
      </c>
      <c r="M175" s="2" t="s">
        <v>442</v>
      </c>
      <c r="N175" s="2"/>
    </row>
    <row r="176" spans="1:14" ht="28.5">
      <c r="A176" s="2" t="s">
        <v>443</v>
      </c>
      <c r="B176" s="2" t="s">
        <v>444</v>
      </c>
      <c r="C176" s="2" t="s">
        <v>445</v>
      </c>
      <c r="D176" s="2" t="s">
        <v>161</v>
      </c>
      <c r="E176" s="2" t="s">
        <v>446</v>
      </c>
      <c r="F176" s="2" t="s">
        <v>447</v>
      </c>
      <c r="G176" s="2" t="s">
        <v>448</v>
      </c>
      <c r="H176" s="2" t="s">
        <v>447</v>
      </c>
      <c r="I176" s="2" t="s">
        <v>449</v>
      </c>
      <c r="J176" s="2" t="s">
        <v>450</v>
      </c>
      <c r="K176" s="2" t="s">
        <v>451</v>
      </c>
      <c r="L176" s="2" t="s">
        <v>452</v>
      </c>
      <c r="M176" s="2" t="s">
        <v>453</v>
      </c>
      <c r="N176" s="2"/>
    </row>
    <row r="177" spans="1:14" ht="28.5">
      <c r="A177" s="2" t="s">
        <v>454</v>
      </c>
      <c r="B177" s="2" t="s">
        <v>455</v>
      </c>
      <c r="C177" s="2" t="s">
        <v>456</v>
      </c>
      <c r="D177" s="2" t="s">
        <v>65</v>
      </c>
      <c r="E177" s="2" t="s">
        <v>457</v>
      </c>
      <c r="F177" s="2" t="s">
        <v>59</v>
      </c>
      <c r="G177" s="2" t="s">
        <v>458</v>
      </c>
      <c r="H177" s="2" t="s">
        <v>59</v>
      </c>
      <c r="I177" s="2" t="s">
        <v>459</v>
      </c>
      <c r="J177" s="2" t="s">
        <v>460</v>
      </c>
      <c r="K177" s="2" t="s">
        <v>394</v>
      </c>
      <c r="L177" s="2" t="s">
        <v>461</v>
      </c>
      <c r="M177" s="2" t="s">
        <v>462</v>
      </c>
      <c r="N177" s="2"/>
    </row>
    <row r="178" spans="1:14">
      <c r="A178" s="2" t="s">
        <v>463</v>
      </c>
      <c r="B178" s="2" t="s">
        <v>464</v>
      </c>
      <c r="C178" s="2" t="s">
        <v>465</v>
      </c>
      <c r="D178" s="2" t="s">
        <v>65</v>
      </c>
      <c r="E178" s="2" t="s">
        <v>466</v>
      </c>
      <c r="F178" s="2" t="s">
        <v>148</v>
      </c>
      <c r="G178" s="2" t="s">
        <v>467</v>
      </c>
      <c r="H178" s="2" t="s">
        <v>148</v>
      </c>
      <c r="I178" s="2" t="s">
        <v>98</v>
      </c>
      <c r="J178" s="2" t="s">
        <v>468</v>
      </c>
      <c r="K178" s="2" t="s">
        <v>277</v>
      </c>
      <c r="L178" s="2" t="s">
        <v>469</v>
      </c>
      <c r="M178" s="2" t="s">
        <v>470</v>
      </c>
      <c r="N178" s="2"/>
    </row>
    <row r="179" spans="1:14">
      <c r="A179" s="2" t="s">
        <v>471</v>
      </c>
      <c r="B179" s="2" t="s">
        <v>428</v>
      </c>
      <c r="C179" s="2" t="s">
        <v>472</v>
      </c>
      <c r="D179" s="2" t="s">
        <v>451</v>
      </c>
      <c r="E179" s="2" t="s">
        <v>76</v>
      </c>
      <c r="F179" s="2" t="s">
        <v>77</v>
      </c>
      <c r="G179" s="2" t="s">
        <v>76</v>
      </c>
      <c r="H179" s="2" t="s">
        <v>77</v>
      </c>
      <c r="I179" s="2" t="s">
        <v>47</v>
      </c>
      <c r="J179" s="2" t="s">
        <v>47</v>
      </c>
      <c r="K179" s="2" t="s">
        <v>77</v>
      </c>
      <c r="L179" s="2" t="s">
        <v>76</v>
      </c>
      <c r="M179" s="2" t="s">
        <v>78</v>
      </c>
      <c r="N179" s="2"/>
    </row>
    <row r="180" spans="1:14" ht="42.75">
      <c r="A180" s="2" t="s">
        <v>473</v>
      </c>
      <c r="B180" s="2" t="s">
        <v>438</v>
      </c>
      <c r="C180" s="2" t="s">
        <v>474</v>
      </c>
      <c r="D180" s="2" t="s">
        <v>65</v>
      </c>
      <c r="E180" s="2" t="s">
        <v>76</v>
      </c>
      <c r="F180" s="2" t="s">
        <v>77</v>
      </c>
      <c r="G180" s="2" t="s">
        <v>76</v>
      </c>
      <c r="H180" s="2" t="s">
        <v>77</v>
      </c>
      <c r="I180" s="2" t="s">
        <v>47</v>
      </c>
      <c r="J180" s="2" t="s">
        <v>47</v>
      </c>
      <c r="K180" s="2" t="s">
        <v>77</v>
      </c>
      <c r="L180" s="2" t="s">
        <v>76</v>
      </c>
      <c r="M180" s="2" t="s">
        <v>78</v>
      </c>
      <c r="N180" s="2"/>
    </row>
    <row r="181" spans="1:14" ht="28.5">
      <c r="A181" s="2" t="s">
        <v>475</v>
      </c>
      <c r="B181" s="2" t="s">
        <v>444</v>
      </c>
      <c r="C181" s="2" t="s">
        <v>476</v>
      </c>
      <c r="D181" s="2" t="s">
        <v>477</v>
      </c>
      <c r="E181" s="2" t="s">
        <v>76</v>
      </c>
      <c r="F181" s="2" t="s">
        <v>77</v>
      </c>
      <c r="G181" s="2" t="s">
        <v>76</v>
      </c>
      <c r="H181" s="2" t="s">
        <v>77</v>
      </c>
      <c r="I181" s="2" t="s">
        <v>47</v>
      </c>
      <c r="J181" s="2" t="s">
        <v>47</v>
      </c>
      <c r="K181" s="2" t="s">
        <v>77</v>
      </c>
      <c r="L181" s="2" t="s">
        <v>76</v>
      </c>
      <c r="M181" s="2" t="s">
        <v>78</v>
      </c>
      <c r="N181" s="2"/>
    </row>
    <row r="182" spans="1:14" ht="28.5">
      <c r="A182" s="2" t="s">
        <v>478</v>
      </c>
      <c r="B182" s="2" t="s">
        <v>455</v>
      </c>
      <c r="C182" s="2" t="s">
        <v>479</v>
      </c>
      <c r="D182" s="2" t="s">
        <v>200</v>
      </c>
      <c r="E182" s="2" t="s">
        <v>76</v>
      </c>
      <c r="F182" s="2" t="s">
        <v>77</v>
      </c>
      <c r="G182" s="2" t="s">
        <v>76</v>
      </c>
      <c r="H182" s="2" t="s">
        <v>77</v>
      </c>
      <c r="I182" s="2" t="s">
        <v>47</v>
      </c>
      <c r="J182" s="2" t="s">
        <v>47</v>
      </c>
      <c r="K182" s="2" t="s">
        <v>77</v>
      </c>
      <c r="L182" s="2" t="s">
        <v>76</v>
      </c>
      <c r="M182" s="2" t="s">
        <v>78</v>
      </c>
      <c r="N182" s="2"/>
    </row>
    <row r="183" spans="1:14">
      <c r="A183" s="2" t="s">
        <v>480</v>
      </c>
      <c r="B183" s="2" t="s">
        <v>464</v>
      </c>
      <c r="C183" s="2" t="s">
        <v>481</v>
      </c>
      <c r="D183" s="2" t="s">
        <v>148</v>
      </c>
      <c r="E183" s="2" t="s">
        <v>76</v>
      </c>
      <c r="F183" s="2" t="s">
        <v>77</v>
      </c>
      <c r="G183" s="2" t="s">
        <v>76</v>
      </c>
      <c r="H183" s="2" t="s">
        <v>77</v>
      </c>
      <c r="I183" s="2" t="s">
        <v>47</v>
      </c>
      <c r="J183" s="2" t="s">
        <v>47</v>
      </c>
      <c r="K183" s="2" t="s">
        <v>77</v>
      </c>
      <c r="L183" s="2" t="s">
        <v>76</v>
      </c>
      <c r="M183" s="2" t="s">
        <v>78</v>
      </c>
      <c r="N183" s="2"/>
    </row>
    <row r="184" spans="1:14" ht="15">
      <c r="A184" s="4"/>
      <c r="B184" s="4" t="s">
        <v>169</v>
      </c>
      <c r="C184" s="4" t="s">
        <v>418</v>
      </c>
      <c r="D184" s="4" t="s">
        <v>55</v>
      </c>
      <c r="E184" s="4" t="s">
        <v>419</v>
      </c>
      <c r="F184" s="4" t="s">
        <v>57</v>
      </c>
      <c r="G184" s="4" t="s">
        <v>419</v>
      </c>
      <c r="H184" s="4" t="s">
        <v>57</v>
      </c>
      <c r="I184" s="4" t="s">
        <v>47</v>
      </c>
      <c r="J184" s="4" t="s">
        <v>47</v>
      </c>
      <c r="K184" s="4" t="s">
        <v>77</v>
      </c>
      <c r="L184" s="4" t="s">
        <v>419</v>
      </c>
      <c r="M184" s="4" t="s">
        <v>78</v>
      </c>
      <c r="N184" s="4"/>
    </row>
    <row r="185" spans="1:14">
      <c r="A185" s="2" t="s">
        <v>128</v>
      </c>
      <c r="B185" s="2" t="s">
        <v>40</v>
      </c>
      <c r="C185" s="2"/>
      <c r="D185" s="2" t="s">
        <v>77</v>
      </c>
      <c r="E185" s="2"/>
      <c r="F185" s="2" t="s">
        <v>77</v>
      </c>
      <c r="G185" s="2"/>
      <c r="H185" s="2" t="s">
        <v>77</v>
      </c>
      <c r="I185" s="2"/>
      <c r="J185" s="2"/>
      <c r="K185" s="2" t="s">
        <v>77</v>
      </c>
      <c r="L185" s="2"/>
      <c r="M185" s="2" t="s">
        <v>78</v>
      </c>
      <c r="N185" s="2"/>
    </row>
    <row r="186" spans="1:14" ht="28.5">
      <c r="A186" s="2" t="s">
        <v>482</v>
      </c>
      <c r="B186" s="2" t="s">
        <v>483</v>
      </c>
      <c r="C186" s="2" t="s">
        <v>484</v>
      </c>
      <c r="D186" s="2" t="s">
        <v>55</v>
      </c>
      <c r="E186" s="2" t="s">
        <v>76</v>
      </c>
      <c r="F186" s="2" t="s">
        <v>77</v>
      </c>
      <c r="G186" s="2" t="s">
        <v>76</v>
      </c>
      <c r="H186" s="2" t="s">
        <v>77</v>
      </c>
      <c r="I186" s="2" t="s">
        <v>47</v>
      </c>
      <c r="J186" s="2" t="s">
        <v>47</v>
      </c>
      <c r="K186" s="2" t="s">
        <v>77</v>
      </c>
      <c r="L186" s="2" t="s">
        <v>76</v>
      </c>
      <c r="M186" s="2" t="s">
        <v>78</v>
      </c>
      <c r="N186" s="2"/>
    </row>
    <row r="187" spans="1:14">
      <c r="A187" s="2" t="s">
        <v>485</v>
      </c>
      <c r="B187" s="2" t="s">
        <v>486</v>
      </c>
      <c r="C187" s="2" t="s">
        <v>154</v>
      </c>
      <c r="D187" s="2" t="s">
        <v>77</v>
      </c>
      <c r="E187" s="2" t="s">
        <v>487</v>
      </c>
      <c r="F187" s="2" t="s">
        <v>57</v>
      </c>
      <c r="G187" s="2" t="s">
        <v>487</v>
      </c>
      <c r="H187" s="2" t="s">
        <v>57</v>
      </c>
      <c r="I187" s="2" t="s">
        <v>47</v>
      </c>
      <c r="J187" s="2" t="s">
        <v>47</v>
      </c>
      <c r="K187" s="2" t="s">
        <v>77</v>
      </c>
      <c r="L187" s="2" t="s">
        <v>487</v>
      </c>
      <c r="M187" s="2" t="s">
        <v>78</v>
      </c>
      <c r="N187" s="2"/>
    </row>
    <row r="188" spans="1:14">
      <c r="A188" s="2" t="s">
        <v>488</v>
      </c>
      <c r="B188" s="2" t="s">
        <v>489</v>
      </c>
      <c r="C188" s="2" t="s">
        <v>154</v>
      </c>
      <c r="D188" s="2" t="s">
        <v>77</v>
      </c>
      <c r="E188" s="2" t="s">
        <v>490</v>
      </c>
      <c r="F188" s="2" t="s">
        <v>77</v>
      </c>
      <c r="G188" s="2" t="s">
        <v>490</v>
      </c>
      <c r="H188" s="2" t="s">
        <v>77</v>
      </c>
      <c r="I188" s="2"/>
      <c r="J188" s="2"/>
      <c r="K188" s="2" t="s">
        <v>77</v>
      </c>
      <c r="L188" s="2"/>
      <c r="M188" s="2" t="s">
        <v>78</v>
      </c>
      <c r="N188" s="2"/>
    </row>
    <row r="189" spans="1:14" ht="30">
      <c r="A189" s="4"/>
      <c r="B189" s="4" t="s">
        <v>112</v>
      </c>
      <c r="C189" s="4" t="s">
        <v>418</v>
      </c>
      <c r="D189" s="4" t="s">
        <v>55</v>
      </c>
      <c r="E189" s="4" t="s">
        <v>419</v>
      </c>
      <c r="F189" s="4" t="s">
        <v>57</v>
      </c>
      <c r="G189" s="4" t="s">
        <v>419</v>
      </c>
      <c r="H189" s="4" t="s">
        <v>57</v>
      </c>
      <c r="I189" s="4" t="s">
        <v>47</v>
      </c>
      <c r="J189" s="4" t="s">
        <v>47</v>
      </c>
      <c r="K189" s="4" t="s">
        <v>77</v>
      </c>
      <c r="L189" s="4" t="s">
        <v>419</v>
      </c>
      <c r="M189" s="4" t="s">
        <v>78</v>
      </c>
      <c r="N189" s="4"/>
    </row>
    <row r="190" spans="1:14">
      <c r="A190" s="2" t="s">
        <v>128</v>
      </c>
      <c r="B190" s="2" t="s">
        <v>40</v>
      </c>
      <c r="C190" s="2"/>
      <c r="D190" s="2" t="s">
        <v>77</v>
      </c>
      <c r="E190" s="2"/>
      <c r="F190" s="2" t="s">
        <v>77</v>
      </c>
      <c r="G190" s="2"/>
      <c r="H190" s="2" t="s">
        <v>77</v>
      </c>
      <c r="I190" s="2"/>
      <c r="J190" s="2"/>
      <c r="K190" s="2" t="s">
        <v>77</v>
      </c>
      <c r="L190" s="2" t="s">
        <v>76</v>
      </c>
      <c r="M190" s="2" t="s">
        <v>78</v>
      </c>
      <c r="N190" s="2"/>
    </row>
    <row r="191" spans="1:14">
      <c r="A191" s="2"/>
      <c r="B191" s="2"/>
      <c r="C191" s="2"/>
      <c r="D191" s="2" t="s">
        <v>77</v>
      </c>
      <c r="E191" s="2"/>
      <c r="F191" s="2" t="s">
        <v>77</v>
      </c>
      <c r="G191" s="2" t="s">
        <v>76</v>
      </c>
      <c r="H191" s="2" t="s">
        <v>77</v>
      </c>
      <c r="I191" s="2" t="s">
        <v>47</v>
      </c>
      <c r="J191" s="2" t="s">
        <v>47</v>
      </c>
      <c r="K191" s="2" t="s">
        <v>77</v>
      </c>
      <c r="L191" s="2" t="s">
        <v>76</v>
      </c>
      <c r="M191" s="2" t="s">
        <v>78</v>
      </c>
      <c r="N191" s="2"/>
    </row>
    <row r="192" spans="1:14" ht="30">
      <c r="A192" s="4"/>
      <c r="B192" s="4" t="s">
        <v>113</v>
      </c>
      <c r="C192" s="4" t="s">
        <v>154</v>
      </c>
      <c r="D192" s="4" t="s">
        <v>77</v>
      </c>
      <c r="E192" s="4" t="s">
        <v>154</v>
      </c>
      <c r="F192" s="4" t="s">
        <v>77</v>
      </c>
      <c r="G192" s="4" t="s">
        <v>154</v>
      </c>
      <c r="H192" s="4" t="s">
        <v>77</v>
      </c>
      <c r="I192" s="4" t="s">
        <v>47</v>
      </c>
      <c r="J192" s="4" t="s">
        <v>47</v>
      </c>
      <c r="K192" s="4" t="s">
        <v>77</v>
      </c>
      <c r="L192" s="4" t="s">
        <v>76</v>
      </c>
      <c r="M192" s="4" t="s">
        <v>78</v>
      </c>
      <c r="N192" s="4"/>
    </row>
    <row r="193" spans="1:14">
      <c r="A193" s="2" t="s">
        <v>471</v>
      </c>
      <c r="B193" s="2" t="s">
        <v>428</v>
      </c>
      <c r="C193" s="2" t="s">
        <v>491</v>
      </c>
      <c r="D193" s="2"/>
      <c r="E193" s="2"/>
      <c r="F193" s="2"/>
      <c r="G193" s="2" t="s">
        <v>76</v>
      </c>
      <c r="H193" s="2"/>
      <c r="I193" s="2" t="s">
        <v>47</v>
      </c>
      <c r="J193" s="2"/>
      <c r="K193" s="2"/>
      <c r="L193" s="2" t="s">
        <v>76</v>
      </c>
      <c r="M193" s="2"/>
      <c r="N193" s="2"/>
    </row>
    <row r="194" spans="1:14">
      <c r="A194" s="2" t="s">
        <v>480</v>
      </c>
      <c r="B194" s="2" t="s">
        <v>464</v>
      </c>
      <c r="C194" s="2" t="s">
        <v>492</v>
      </c>
      <c r="D194" s="2"/>
      <c r="E194" s="2"/>
      <c r="F194" s="2"/>
      <c r="G194" s="2"/>
      <c r="H194" s="2"/>
      <c r="I194" s="2"/>
      <c r="J194" s="2"/>
      <c r="K194" s="2"/>
      <c r="L194" s="2"/>
      <c r="M194" s="2"/>
      <c r="N194" s="2"/>
    </row>
    <row r="195" spans="1:14">
      <c r="A195" s="2" t="s">
        <v>493</v>
      </c>
      <c r="B195" s="9" t="s">
        <v>326</v>
      </c>
      <c r="C195" s="2" t="s">
        <v>494</v>
      </c>
      <c r="D195" s="2"/>
      <c r="E195" s="2"/>
      <c r="F195" s="2"/>
      <c r="G195" s="2" t="s">
        <v>76</v>
      </c>
      <c r="H195" s="2"/>
      <c r="I195" s="2" t="s">
        <v>47</v>
      </c>
      <c r="J195" s="2" t="s">
        <v>495</v>
      </c>
      <c r="K195" s="2"/>
      <c r="L195" s="2"/>
      <c r="M195" s="2"/>
      <c r="N195" s="2"/>
    </row>
    <row r="196" spans="1:14">
      <c r="A196" s="2" t="s">
        <v>463</v>
      </c>
      <c r="B196" s="2" t="s">
        <v>464</v>
      </c>
      <c r="C196" s="2"/>
      <c r="D196" s="2"/>
      <c r="E196" s="2"/>
      <c r="F196" s="2"/>
      <c r="G196" s="2"/>
      <c r="H196" s="2"/>
      <c r="I196" s="2"/>
      <c r="J196" s="2" t="s">
        <v>496</v>
      </c>
      <c r="K196" s="2"/>
      <c r="L196" s="2"/>
      <c r="M196" s="2"/>
      <c r="N196" s="2"/>
    </row>
    <row r="197" spans="1:14" ht="15">
      <c r="A197" s="4"/>
      <c r="B197" s="4" t="s">
        <v>123</v>
      </c>
      <c r="C197" s="4" t="s">
        <v>425</v>
      </c>
      <c r="D197" s="4" t="s">
        <v>100</v>
      </c>
      <c r="E197" s="4" t="s">
        <v>421</v>
      </c>
      <c r="F197" s="4" t="s">
        <v>100</v>
      </c>
      <c r="G197" s="4" t="s">
        <v>422</v>
      </c>
      <c r="H197" s="4"/>
      <c r="I197" s="4" t="s">
        <v>407</v>
      </c>
      <c r="J197" s="4" t="s">
        <v>426</v>
      </c>
      <c r="K197" s="4"/>
      <c r="L197" s="4" t="s">
        <v>423</v>
      </c>
      <c r="M197" s="4"/>
      <c r="N197" s="4"/>
    </row>
    <row r="198" spans="1:14">
      <c r="A198" s="2"/>
      <c r="B198" s="2"/>
      <c r="C198" s="2"/>
      <c r="D198" s="2"/>
      <c r="E198" s="2"/>
      <c r="F198" s="2"/>
      <c r="G198" s="2"/>
      <c r="H198" s="2"/>
      <c r="I198" s="2"/>
      <c r="J198" s="2"/>
      <c r="K198" s="2"/>
      <c r="L198" s="2"/>
      <c r="M198" s="2"/>
      <c r="N198" s="2"/>
    </row>
    <row r="199" spans="1:14">
      <c r="A199" s="2" t="s">
        <v>3</v>
      </c>
      <c r="B199" s="2" t="s">
        <v>4</v>
      </c>
      <c r="C199" s="2"/>
      <c r="D199" s="2"/>
      <c r="E199" s="2" t="s">
        <v>5</v>
      </c>
      <c r="F199" s="2"/>
      <c r="G199" s="2" t="s">
        <v>6</v>
      </c>
      <c r="H199" s="2"/>
      <c r="I199" s="2"/>
      <c r="J199" s="2"/>
      <c r="K199" s="2"/>
      <c r="L199" s="2"/>
      <c r="M199" s="2"/>
      <c r="N199" s="2"/>
    </row>
    <row r="200" spans="1:14">
      <c r="A200" s="2"/>
      <c r="B200" s="2"/>
      <c r="C200" s="2"/>
      <c r="D200" s="2"/>
      <c r="E200" s="2"/>
      <c r="F200" s="2"/>
      <c r="G200" s="2"/>
      <c r="H200" s="2"/>
      <c r="I200" s="2"/>
      <c r="J200" s="2"/>
      <c r="K200" s="2"/>
      <c r="L200" s="2"/>
      <c r="M200" s="2"/>
      <c r="N200" s="2"/>
    </row>
    <row r="201" spans="1:14">
      <c r="A201" s="2" t="s">
        <v>7</v>
      </c>
      <c r="B201" s="2" t="s">
        <v>497</v>
      </c>
      <c r="C201" s="2"/>
      <c r="D201" s="2"/>
      <c r="E201" s="2" t="s">
        <v>9</v>
      </c>
      <c r="F201" s="2"/>
      <c r="G201" s="2" t="s">
        <v>498</v>
      </c>
      <c r="H201" s="2"/>
      <c r="I201" s="2"/>
      <c r="J201" s="2"/>
      <c r="K201" s="2"/>
      <c r="L201" s="2"/>
      <c r="M201" s="2"/>
      <c r="N201" s="2"/>
    </row>
    <row r="202" spans="1:14" ht="30">
      <c r="A202" s="3" t="s">
        <v>11</v>
      </c>
      <c r="B202" s="3"/>
      <c r="C202" s="3" t="s">
        <v>12</v>
      </c>
      <c r="D202" s="3"/>
      <c r="E202" s="3"/>
      <c r="F202" s="3"/>
      <c r="G202" s="3"/>
      <c r="H202" s="3"/>
      <c r="I202" s="3"/>
      <c r="J202" s="3"/>
      <c r="K202" s="3"/>
      <c r="L202" s="3"/>
      <c r="M202" s="3"/>
      <c r="N202" s="3"/>
    </row>
    <row r="203" spans="1:14" ht="28.5">
      <c r="A203" s="2"/>
      <c r="B203" s="2"/>
      <c r="C203" s="2" t="s">
        <v>13</v>
      </c>
      <c r="D203" s="2" t="s">
        <v>14</v>
      </c>
      <c r="E203" s="2" t="s">
        <v>15</v>
      </c>
      <c r="F203" s="2"/>
      <c r="G203" s="2" t="s">
        <v>15</v>
      </c>
      <c r="H203" s="2"/>
      <c r="I203" s="2" t="s">
        <v>15</v>
      </c>
      <c r="J203" s="2" t="s">
        <v>15</v>
      </c>
      <c r="K203" s="2"/>
      <c r="L203" s="2" t="s">
        <v>16</v>
      </c>
      <c r="M203" s="2" t="s">
        <v>17</v>
      </c>
      <c r="N203" s="2"/>
    </row>
    <row r="204" spans="1:14" ht="42.75">
      <c r="A204" s="2"/>
      <c r="B204" s="2"/>
      <c r="C204" s="2" t="s">
        <v>18</v>
      </c>
      <c r="D204" s="2" t="s">
        <v>19</v>
      </c>
      <c r="E204" s="2" t="s">
        <v>20</v>
      </c>
      <c r="F204" s="2"/>
      <c r="G204" s="2"/>
      <c r="H204" s="2"/>
      <c r="I204" s="2"/>
      <c r="J204" s="2"/>
      <c r="K204" s="2"/>
      <c r="L204" s="2"/>
      <c r="M204" s="2"/>
      <c r="N204" s="2"/>
    </row>
    <row r="205" spans="1:14">
      <c r="A205" s="2" t="s">
        <v>21</v>
      </c>
      <c r="B205" s="2"/>
      <c r="C205" s="2"/>
      <c r="D205" s="2"/>
      <c r="E205" s="2"/>
      <c r="F205" s="2"/>
      <c r="G205" s="2"/>
      <c r="H205" s="2"/>
      <c r="I205" s="2"/>
      <c r="J205" s="2"/>
      <c r="K205" s="2"/>
      <c r="L205" s="2"/>
      <c r="M205" s="2"/>
      <c r="N205" s="2"/>
    </row>
    <row r="206" spans="1:14">
      <c r="A206" s="2" t="s">
        <v>22</v>
      </c>
      <c r="B206" s="2" t="s">
        <v>19</v>
      </c>
      <c r="C206" s="2" t="s">
        <v>23</v>
      </c>
      <c r="D206" s="2"/>
      <c r="E206" s="2"/>
      <c r="F206" s="2"/>
      <c r="G206" s="2"/>
      <c r="H206" s="2"/>
      <c r="I206" s="2"/>
      <c r="J206" s="2"/>
      <c r="K206" s="2"/>
      <c r="L206" s="2"/>
      <c r="M206" s="2"/>
      <c r="N206" s="2"/>
    </row>
    <row r="207" spans="1:14">
      <c r="A207" s="2" t="s">
        <v>24</v>
      </c>
      <c r="B207" s="2"/>
      <c r="C207" s="2"/>
      <c r="D207" s="2"/>
      <c r="E207" s="2"/>
      <c r="F207" s="2"/>
      <c r="G207" s="2"/>
      <c r="H207" s="2"/>
      <c r="I207" s="2"/>
      <c r="J207" s="2"/>
      <c r="K207" s="2"/>
      <c r="L207" s="2"/>
      <c r="M207" s="2"/>
      <c r="N207" s="2"/>
    </row>
    <row r="208" spans="1:14" ht="57">
      <c r="A208" s="2" t="s">
        <v>22</v>
      </c>
      <c r="B208" s="2" t="s">
        <v>19</v>
      </c>
      <c r="C208" s="2" t="s">
        <v>25</v>
      </c>
      <c r="D208" s="2" t="s">
        <v>26</v>
      </c>
      <c r="E208" s="2" t="s">
        <v>19</v>
      </c>
      <c r="F208" s="2"/>
      <c r="G208" s="2"/>
      <c r="H208" s="2"/>
      <c r="I208" s="2"/>
      <c r="J208" s="2"/>
      <c r="K208" s="2"/>
      <c r="L208" s="2"/>
      <c r="M208" s="2"/>
      <c r="N208" s="2"/>
    </row>
    <row r="209" spans="1:14">
      <c r="A209" s="2"/>
      <c r="B209" s="2"/>
      <c r="C209" s="2" t="s">
        <v>27</v>
      </c>
      <c r="D209" s="2" t="s">
        <v>28</v>
      </c>
      <c r="E209" s="2" t="s">
        <v>29</v>
      </c>
      <c r="F209" s="2" t="s">
        <v>30</v>
      </c>
      <c r="G209" s="2" t="s">
        <v>31</v>
      </c>
      <c r="H209" s="2" t="s">
        <v>32</v>
      </c>
      <c r="I209" s="2" t="s">
        <v>33</v>
      </c>
      <c r="J209" s="2" t="s">
        <v>34</v>
      </c>
      <c r="K209" s="2" t="s">
        <v>35</v>
      </c>
      <c r="L209" s="2" t="s">
        <v>36</v>
      </c>
      <c r="M209" s="2" t="s">
        <v>37</v>
      </c>
      <c r="N209" s="2"/>
    </row>
    <row r="210" spans="1:14" ht="45">
      <c r="A210" s="3" t="s">
        <v>38</v>
      </c>
      <c r="B210" s="3"/>
      <c r="C210" s="3"/>
      <c r="D210" s="3"/>
      <c r="E210" s="3"/>
      <c r="F210" s="3"/>
      <c r="G210" s="3"/>
      <c r="H210" s="3"/>
      <c r="I210" s="3"/>
      <c r="J210" s="3"/>
      <c r="K210" s="3"/>
      <c r="L210" s="3"/>
      <c r="M210" s="3"/>
      <c r="N210" s="3"/>
    </row>
    <row r="211" spans="1:14">
      <c r="A211" s="2" t="s">
        <v>39</v>
      </c>
      <c r="B211" s="2" t="s">
        <v>40</v>
      </c>
      <c r="C211" s="2"/>
      <c r="D211" s="2"/>
      <c r="E211" s="2"/>
      <c r="F211" s="2"/>
      <c r="G211" s="2"/>
      <c r="H211" s="2"/>
      <c r="I211" s="2"/>
      <c r="J211" s="2"/>
      <c r="K211" s="2"/>
      <c r="L211" s="2"/>
      <c r="M211" s="2"/>
      <c r="N211" s="2"/>
    </row>
    <row r="212" spans="1:14">
      <c r="A212" s="2" t="s">
        <v>41</v>
      </c>
      <c r="B212" s="2" t="s">
        <v>42</v>
      </c>
      <c r="C212" s="2" t="s">
        <v>499</v>
      </c>
      <c r="D212" s="2" t="s">
        <v>382</v>
      </c>
      <c r="E212" s="2" t="s">
        <v>500</v>
      </c>
      <c r="F212" s="2" t="s">
        <v>501</v>
      </c>
      <c r="G212" s="2" t="s">
        <v>500</v>
      </c>
      <c r="H212" s="2" t="s">
        <v>501</v>
      </c>
      <c r="I212" s="2" t="s">
        <v>47</v>
      </c>
      <c r="J212" s="2" t="s">
        <v>502</v>
      </c>
      <c r="K212" s="2" t="s">
        <v>503</v>
      </c>
      <c r="L212" s="2" t="s">
        <v>504</v>
      </c>
      <c r="M212" s="2" t="s">
        <v>477</v>
      </c>
      <c r="N212" s="2"/>
    </row>
    <row r="213" spans="1:14">
      <c r="A213" s="2" t="s">
        <v>52</v>
      </c>
      <c r="B213" s="2" t="s">
        <v>53</v>
      </c>
      <c r="C213" s="2" t="s">
        <v>505</v>
      </c>
      <c r="D213" s="2" t="s">
        <v>59</v>
      </c>
      <c r="E213" s="2" t="s">
        <v>506</v>
      </c>
      <c r="F213" s="2" t="s">
        <v>163</v>
      </c>
      <c r="G213" s="2" t="s">
        <v>506</v>
      </c>
      <c r="H213" s="2" t="s">
        <v>163</v>
      </c>
      <c r="I213" s="2" t="s">
        <v>47</v>
      </c>
      <c r="J213" s="2" t="s">
        <v>507</v>
      </c>
      <c r="K213" s="2" t="s">
        <v>277</v>
      </c>
      <c r="L213" s="2" t="s">
        <v>508</v>
      </c>
      <c r="M213" s="2" t="s">
        <v>288</v>
      </c>
      <c r="N213" s="2"/>
    </row>
    <row r="214" spans="1:14">
      <c r="A214" s="2" t="s">
        <v>62</v>
      </c>
      <c r="B214" s="2" t="s">
        <v>63</v>
      </c>
      <c r="C214" s="2" t="s">
        <v>509</v>
      </c>
      <c r="D214" s="2" t="s">
        <v>257</v>
      </c>
      <c r="E214" s="2" t="s">
        <v>510</v>
      </c>
      <c r="F214" s="2" t="s">
        <v>59</v>
      </c>
      <c r="G214" s="2" t="s">
        <v>510</v>
      </c>
      <c r="H214" s="2" t="s">
        <v>59</v>
      </c>
      <c r="I214" s="2" t="s">
        <v>47</v>
      </c>
      <c r="J214" s="2" t="s">
        <v>511</v>
      </c>
      <c r="K214" s="2" t="s">
        <v>156</v>
      </c>
      <c r="L214" s="2" t="s">
        <v>512</v>
      </c>
      <c r="M214" s="2" t="s">
        <v>394</v>
      </c>
      <c r="N214" s="2"/>
    </row>
    <row r="215" spans="1:14">
      <c r="A215" s="2" t="s">
        <v>74</v>
      </c>
      <c r="B215" s="2" t="s">
        <v>75</v>
      </c>
      <c r="C215" s="2" t="s">
        <v>47</v>
      </c>
      <c r="D215" s="2" t="s">
        <v>77</v>
      </c>
      <c r="E215" s="2" t="s">
        <v>47</v>
      </c>
      <c r="F215" s="2" t="s">
        <v>77</v>
      </c>
      <c r="G215" s="2" t="s">
        <v>76</v>
      </c>
      <c r="H215" s="2" t="s">
        <v>77</v>
      </c>
      <c r="I215" s="2" t="s">
        <v>47</v>
      </c>
      <c r="J215" s="2" t="s">
        <v>47</v>
      </c>
      <c r="K215" s="2" t="s">
        <v>77</v>
      </c>
      <c r="L215" s="2" t="s">
        <v>47</v>
      </c>
      <c r="M215" s="2" t="s">
        <v>77</v>
      </c>
      <c r="N215" s="2"/>
    </row>
    <row r="216" spans="1:14">
      <c r="A216" s="2" t="s">
        <v>79</v>
      </c>
      <c r="B216" s="2" t="s">
        <v>80</v>
      </c>
      <c r="C216" s="2" t="s">
        <v>47</v>
      </c>
      <c r="D216" s="2" t="s">
        <v>77</v>
      </c>
      <c r="E216" s="2" t="s">
        <v>47</v>
      </c>
      <c r="F216" s="2" t="s">
        <v>77</v>
      </c>
      <c r="G216" s="2" t="s">
        <v>76</v>
      </c>
      <c r="H216" s="2" t="s">
        <v>77</v>
      </c>
      <c r="I216" s="2" t="s">
        <v>47</v>
      </c>
      <c r="J216" s="2" t="s">
        <v>47</v>
      </c>
      <c r="K216" s="2" t="s">
        <v>77</v>
      </c>
      <c r="L216" s="2" t="s">
        <v>47</v>
      </c>
      <c r="M216" s="2" t="s">
        <v>77</v>
      </c>
      <c r="N216" s="2"/>
    </row>
    <row r="217" spans="1:14">
      <c r="A217" s="2" t="s">
        <v>83</v>
      </c>
      <c r="B217" s="2" t="s">
        <v>84</v>
      </c>
      <c r="C217" s="2" t="s">
        <v>47</v>
      </c>
      <c r="D217" s="2" t="s">
        <v>77</v>
      </c>
      <c r="E217" s="2" t="s">
        <v>47</v>
      </c>
      <c r="F217" s="2" t="s">
        <v>77</v>
      </c>
      <c r="G217" s="2" t="s">
        <v>76</v>
      </c>
      <c r="H217" s="2" t="s">
        <v>77</v>
      </c>
      <c r="I217" s="2" t="s">
        <v>47</v>
      </c>
      <c r="J217" s="2" t="s">
        <v>47</v>
      </c>
      <c r="K217" s="2" t="s">
        <v>77</v>
      </c>
      <c r="L217" s="2" t="s">
        <v>47</v>
      </c>
      <c r="M217" s="2" t="s">
        <v>77</v>
      </c>
      <c r="N217" s="2"/>
    </row>
    <row r="218" spans="1:14">
      <c r="A218" s="2" t="s">
        <v>85</v>
      </c>
      <c r="B218" s="2" t="s">
        <v>86</v>
      </c>
      <c r="C218" s="2" t="s">
        <v>513</v>
      </c>
      <c r="D218" s="2" t="s">
        <v>77</v>
      </c>
      <c r="E218" s="2" t="s">
        <v>514</v>
      </c>
      <c r="F218" s="2" t="s">
        <v>77</v>
      </c>
      <c r="G218" s="2" t="s">
        <v>515</v>
      </c>
      <c r="H218" s="2" t="s">
        <v>77</v>
      </c>
      <c r="I218" s="2" t="s">
        <v>516</v>
      </c>
      <c r="J218" s="2" t="s">
        <v>517</v>
      </c>
      <c r="K218" s="2" t="s">
        <v>77</v>
      </c>
      <c r="L218" s="2" t="s">
        <v>518</v>
      </c>
      <c r="M218" s="2" t="s">
        <v>277</v>
      </c>
      <c r="N218" s="2"/>
    </row>
    <row r="219" spans="1:14" ht="15">
      <c r="A219" s="4"/>
      <c r="B219" s="4" t="s">
        <v>92</v>
      </c>
      <c r="C219" s="4" t="s">
        <v>519</v>
      </c>
      <c r="D219" s="4" t="s">
        <v>520</v>
      </c>
      <c r="E219" s="4" t="s">
        <v>521</v>
      </c>
      <c r="F219" s="4" t="s">
        <v>522</v>
      </c>
      <c r="G219" s="4" t="s">
        <v>523</v>
      </c>
      <c r="H219" s="4" t="s">
        <v>522</v>
      </c>
      <c r="I219" s="4" t="s">
        <v>516</v>
      </c>
      <c r="J219" s="4" t="s">
        <v>524</v>
      </c>
      <c r="K219" s="4" t="s">
        <v>100</v>
      </c>
      <c r="L219" s="4" t="s">
        <v>525</v>
      </c>
      <c r="M219" s="4" t="s">
        <v>526</v>
      </c>
      <c r="N219" s="4"/>
    </row>
    <row r="220" spans="1:14">
      <c r="A220" s="2" t="s">
        <v>103</v>
      </c>
      <c r="B220" s="2" t="s">
        <v>104</v>
      </c>
      <c r="C220" s="2" t="s">
        <v>47</v>
      </c>
      <c r="D220" s="2" t="s">
        <v>77</v>
      </c>
      <c r="E220" s="2" t="s">
        <v>47</v>
      </c>
      <c r="F220" s="2" t="s">
        <v>77</v>
      </c>
      <c r="G220" s="2" t="s">
        <v>47</v>
      </c>
      <c r="H220" s="2" t="s">
        <v>77</v>
      </c>
      <c r="I220" s="2" t="s">
        <v>47</v>
      </c>
      <c r="J220" s="2" t="s">
        <v>47</v>
      </c>
      <c r="K220" s="2" t="s">
        <v>77</v>
      </c>
      <c r="L220" s="2" t="s">
        <v>47</v>
      </c>
      <c r="M220" s="2" t="s">
        <v>77</v>
      </c>
      <c r="N220" s="2"/>
    </row>
    <row r="221" spans="1:14">
      <c r="A221" s="2" t="s">
        <v>105</v>
      </c>
      <c r="B221" s="2" t="s">
        <v>106</v>
      </c>
      <c r="C221" s="2" t="s">
        <v>527</v>
      </c>
      <c r="D221" s="2" t="s">
        <v>528</v>
      </c>
      <c r="E221" s="2" t="s">
        <v>529</v>
      </c>
      <c r="F221" s="2" t="s">
        <v>161</v>
      </c>
      <c r="G221" s="2" t="s">
        <v>529</v>
      </c>
      <c r="H221" s="2" t="s">
        <v>161</v>
      </c>
      <c r="I221" s="2" t="s">
        <v>47</v>
      </c>
      <c r="J221" s="2" t="s">
        <v>47</v>
      </c>
      <c r="K221" s="2" t="s">
        <v>77</v>
      </c>
      <c r="L221" s="2" t="s">
        <v>529</v>
      </c>
      <c r="M221" s="2" t="s">
        <v>77</v>
      </c>
      <c r="N221" s="2"/>
    </row>
    <row r="222" spans="1:14">
      <c r="A222" s="2" t="s">
        <v>108</v>
      </c>
      <c r="B222" s="2" t="s">
        <v>109</v>
      </c>
      <c r="C222" s="2" t="s">
        <v>47</v>
      </c>
      <c r="D222" s="2" t="s">
        <v>77</v>
      </c>
      <c r="E222" s="2"/>
      <c r="F222" s="2" t="s">
        <v>77</v>
      </c>
      <c r="G222" s="2" t="s">
        <v>47</v>
      </c>
      <c r="H222" s="2" t="s">
        <v>77</v>
      </c>
      <c r="I222" s="2" t="s">
        <v>47</v>
      </c>
      <c r="J222" s="2" t="s">
        <v>47</v>
      </c>
      <c r="K222" s="2" t="s">
        <v>77</v>
      </c>
      <c r="L222" s="2"/>
      <c r="M222" s="2" t="s">
        <v>77</v>
      </c>
      <c r="N222" s="2"/>
    </row>
    <row r="223" spans="1:14" ht="30">
      <c r="A223" s="4"/>
      <c r="B223" s="4" t="s">
        <v>112</v>
      </c>
      <c r="C223" s="4" t="s">
        <v>527</v>
      </c>
      <c r="D223" s="4" t="s">
        <v>528</v>
      </c>
      <c r="E223" s="4" t="s">
        <v>529</v>
      </c>
      <c r="F223" s="4" t="s">
        <v>161</v>
      </c>
      <c r="G223" s="4" t="s">
        <v>529</v>
      </c>
      <c r="H223" s="4" t="s">
        <v>161</v>
      </c>
      <c r="I223" s="4" t="s">
        <v>47</v>
      </c>
      <c r="J223" s="4" t="s">
        <v>47</v>
      </c>
      <c r="K223" s="4" t="s">
        <v>77</v>
      </c>
      <c r="L223" s="4" t="s">
        <v>529</v>
      </c>
      <c r="M223" s="4" t="s">
        <v>77</v>
      </c>
      <c r="N223" s="4"/>
    </row>
    <row r="224" spans="1:14">
      <c r="A224" s="2" t="s">
        <v>103</v>
      </c>
      <c r="B224" s="2" t="s">
        <v>104</v>
      </c>
      <c r="C224" s="2" t="s">
        <v>47</v>
      </c>
      <c r="D224" s="2" t="s">
        <v>77</v>
      </c>
      <c r="E224" s="2" t="s">
        <v>47</v>
      </c>
      <c r="F224" s="2" t="s">
        <v>77</v>
      </c>
      <c r="G224" s="2" t="s">
        <v>47</v>
      </c>
      <c r="H224" s="2" t="s">
        <v>77</v>
      </c>
      <c r="I224" s="2" t="s">
        <v>47</v>
      </c>
      <c r="J224" s="2" t="s">
        <v>47</v>
      </c>
      <c r="K224" s="2" t="s">
        <v>77</v>
      </c>
      <c r="L224" s="2" t="s">
        <v>47</v>
      </c>
      <c r="M224" s="2" t="s">
        <v>77</v>
      </c>
      <c r="N224" s="2"/>
    </row>
    <row r="225" spans="1:14">
      <c r="A225" s="2" t="s">
        <v>105</v>
      </c>
      <c r="B225" s="2" t="s">
        <v>106</v>
      </c>
      <c r="C225" s="2" t="s">
        <v>47</v>
      </c>
      <c r="D225" s="2" t="s">
        <v>77</v>
      </c>
      <c r="E225" s="2" t="s">
        <v>47</v>
      </c>
      <c r="F225" s="2" t="s">
        <v>77</v>
      </c>
      <c r="G225" s="2" t="s">
        <v>47</v>
      </c>
      <c r="H225" s="2" t="s">
        <v>77</v>
      </c>
      <c r="I225" s="2" t="s">
        <v>47</v>
      </c>
      <c r="J225" s="2" t="s">
        <v>47</v>
      </c>
      <c r="K225" s="2" t="s">
        <v>77</v>
      </c>
      <c r="L225" s="2" t="s">
        <v>47</v>
      </c>
      <c r="M225" s="2" t="s">
        <v>77</v>
      </c>
      <c r="N225" s="2"/>
    </row>
    <row r="226" spans="1:14" ht="30">
      <c r="A226" s="4"/>
      <c r="B226" s="4" t="s">
        <v>113</v>
      </c>
      <c r="C226" s="4" t="s">
        <v>47</v>
      </c>
      <c r="D226" s="4" t="s">
        <v>77</v>
      </c>
      <c r="E226" s="4" t="s">
        <v>47</v>
      </c>
      <c r="F226" s="4" t="s">
        <v>77</v>
      </c>
      <c r="G226" s="4" t="s">
        <v>47</v>
      </c>
      <c r="H226" s="4" t="s">
        <v>77</v>
      </c>
      <c r="I226" s="4" t="s">
        <v>47</v>
      </c>
      <c r="J226" s="4" t="s">
        <v>47</v>
      </c>
      <c r="K226" s="4" t="s">
        <v>77</v>
      </c>
      <c r="L226" s="4" t="s">
        <v>47</v>
      </c>
      <c r="M226" s="4" t="s">
        <v>77</v>
      </c>
      <c r="N226" s="4"/>
    </row>
    <row r="227" spans="1:14" ht="15">
      <c r="A227" s="4"/>
      <c r="B227" s="4" t="s">
        <v>114</v>
      </c>
      <c r="C227" s="4" t="s">
        <v>527</v>
      </c>
      <c r="D227" s="4" t="s">
        <v>528</v>
      </c>
      <c r="E227" s="4" t="s">
        <v>529</v>
      </c>
      <c r="F227" s="4" t="s">
        <v>161</v>
      </c>
      <c r="G227" s="4" t="s">
        <v>529</v>
      </c>
      <c r="H227" s="4" t="s">
        <v>161</v>
      </c>
      <c r="I227" s="4" t="s">
        <v>47</v>
      </c>
      <c r="J227" s="4" t="s">
        <v>47</v>
      </c>
      <c r="K227" s="4" t="s">
        <v>77</v>
      </c>
      <c r="L227" s="4" t="s">
        <v>529</v>
      </c>
      <c r="M227" s="4" t="s">
        <v>77</v>
      </c>
      <c r="N227" s="4"/>
    </row>
    <row r="228" spans="1:14" ht="15">
      <c r="A228" s="24"/>
      <c r="B228" s="24" t="s">
        <v>115</v>
      </c>
      <c r="C228" s="24" t="s">
        <v>530</v>
      </c>
      <c r="D228" s="24" t="s">
        <v>100</v>
      </c>
      <c r="E228" s="24" t="s">
        <v>531</v>
      </c>
      <c r="F228" s="24" t="s">
        <v>100</v>
      </c>
      <c r="G228" s="24" t="s">
        <v>532</v>
      </c>
      <c r="H228" s="24" t="s">
        <v>100</v>
      </c>
      <c r="I228" s="24" t="s">
        <v>516</v>
      </c>
      <c r="J228" s="24" t="s">
        <v>524</v>
      </c>
      <c r="K228" s="24" t="s">
        <v>100</v>
      </c>
      <c r="L228" s="24" t="s">
        <v>533</v>
      </c>
      <c r="M228" s="24" t="s">
        <v>534</v>
      </c>
      <c r="N228" s="24"/>
    </row>
    <row r="229" spans="1:14" ht="28.5">
      <c r="A229" s="2"/>
      <c r="B229" s="2" t="s">
        <v>121</v>
      </c>
      <c r="C229" s="23">
        <v>588689</v>
      </c>
      <c r="D229" s="2"/>
      <c r="E229" s="2"/>
      <c r="F229" s="2"/>
      <c r="G229" s="2"/>
      <c r="H229" s="2"/>
      <c r="I229" s="2" t="s">
        <v>47</v>
      </c>
      <c r="J229" s="10"/>
      <c r="K229" s="2"/>
      <c r="L229" s="2"/>
      <c r="M229" s="2"/>
      <c r="N229" s="2"/>
    </row>
    <row r="230" spans="1:14" ht="28.5">
      <c r="A230" s="2"/>
      <c r="B230" s="2" t="s">
        <v>122</v>
      </c>
      <c r="C230" s="23"/>
      <c r="D230" s="2"/>
      <c r="E230" s="2"/>
      <c r="F230" s="2"/>
      <c r="G230" s="2"/>
      <c r="H230" s="2"/>
      <c r="I230" s="2"/>
      <c r="J230" s="10"/>
      <c r="K230" s="2"/>
      <c r="L230" s="2"/>
      <c r="M230" s="2"/>
      <c r="N230" s="2"/>
    </row>
    <row r="231" spans="1:14" ht="15">
      <c r="A231" s="4"/>
      <c r="B231" s="4" t="s">
        <v>123</v>
      </c>
      <c r="C231" s="4" t="s">
        <v>536</v>
      </c>
      <c r="D231" s="4"/>
      <c r="E231" s="4" t="s">
        <v>531</v>
      </c>
      <c r="F231" s="4"/>
      <c r="G231" s="4" t="s">
        <v>532</v>
      </c>
      <c r="H231" s="4" t="s">
        <v>100</v>
      </c>
      <c r="I231" s="4" t="s">
        <v>516</v>
      </c>
      <c r="J231" s="4" t="s">
        <v>524</v>
      </c>
      <c r="K231" s="4"/>
      <c r="L231" s="4" t="s">
        <v>533</v>
      </c>
      <c r="M231" s="4"/>
      <c r="N231" s="4"/>
    </row>
    <row r="232" spans="1:14" ht="60">
      <c r="A232" s="3" t="s">
        <v>124</v>
      </c>
      <c r="B232" s="3"/>
      <c r="C232" s="3"/>
      <c r="D232" s="3"/>
      <c r="E232" s="3"/>
      <c r="F232" s="3"/>
      <c r="G232" s="3"/>
      <c r="H232" s="3"/>
      <c r="I232" s="3"/>
      <c r="J232" s="3"/>
      <c r="K232" s="3"/>
      <c r="L232" s="3"/>
      <c r="M232" s="3"/>
      <c r="N232" s="3"/>
    </row>
    <row r="233" spans="1:14" ht="15">
      <c r="A233" s="3" t="s">
        <v>125</v>
      </c>
      <c r="B233" s="3" t="s">
        <v>40</v>
      </c>
      <c r="C233" s="3"/>
      <c r="D233" s="3"/>
      <c r="E233" s="3"/>
      <c r="F233" s="3"/>
      <c r="G233" s="3"/>
      <c r="H233" s="3"/>
      <c r="I233" s="3"/>
      <c r="J233" s="3"/>
      <c r="K233" s="3"/>
      <c r="L233" s="3"/>
      <c r="M233" s="3"/>
      <c r="N233" s="3"/>
    </row>
    <row r="234" spans="1:14" ht="15">
      <c r="A234" s="4"/>
      <c r="B234" s="4" t="s">
        <v>126</v>
      </c>
      <c r="C234" s="4" t="s">
        <v>519</v>
      </c>
      <c r="D234" s="4" t="s">
        <v>520</v>
      </c>
      <c r="E234" s="4" t="s">
        <v>521</v>
      </c>
      <c r="F234" s="4" t="s">
        <v>522</v>
      </c>
      <c r="G234" s="4" t="s">
        <v>523</v>
      </c>
      <c r="H234" s="4" t="s">
        <v>522</v>
      </c>
      <c r="I234" s="4" t="s">
        <v>516</v>
      </c>
      <c r="J234" s="4" t="s">
        <v>524</v>
      </c>
      <c r="K234" s="4" t="s">
        <v>100</v>
      </c>
      <c r="L234" s="4" t="s">
        <v>525</v>
      </c>
      <c r="M234" s="4" t="s">
        <v>526</v>
      </c>
      <c r="N234" s="4"/>
    </row>
    <row r="235" spans="1:14">
      <c r="A235" s="2" t="s">
        <v>128</v>
      </c>
      <c r="B235" s="2" t="s">
        <v>40</v>
      </c>
      <c r="C235" s="2"/>
      <c r="D235" s="2" t="s">
        <v>77</v>
      </c>
      <c r="E235" s="2"/>
      <c r="F235" s="2" t="s">
        <v>77</v>
      </c>
      <c r="G235" s="2"/>
      <c r="H235" s="2" t="s">
        <v>77</v>
      </c>
      <c r="I235" s="2"/>
      <c r="J235" s="2"/>
      <c r="K235" s="2" t="s">
        <v>77</v>
      </c>
      <c r="L235" s="2"/>
      <c r="M235" s="2"/>
      <c r="N235" s="2"/>
    </row>
    <row r="236" spans="1:14">
      <c r="A236" s="2" t="s">
        <v>537</v>
      </c>
      <c r="B236" s="2" t="s">
        <v>538</v>
      </c>
      <c r="C236" s="2" t="s">
        <v>47</v>
      </c>
      <c r="D236" s="2" t="s">
        <v>77</v>
      </c>
      <c r="E236" s="2" t="s">
        <v>47</v>
      </c>
      <c r="F236" s="2" t="s">
        <v>77</v>
      </c>
      <c r="G236" s="2" t="s">
        <v>47</v>
      </c>
      <c r="H236" s="2" t="s">
        <v>77</v>
      </c>
      <c r="I236" s="2" t="s">
        <v>47</v>
      </c>
      <c r="J236" s="2" t="s">
        <v>47</v>
      </c>
      <c r="K236" s="2" t="s">
        <v>77</v>
      </c>
      <c r="L236" s="2" t="s">
        <v>47</v>
      </c>
      <c r="M236" s="2" t="s">
        <v>77</v>
      </c>
      <c r="N236" s="2"/>
    </row>
    <row r="237" spans="1:14">
      <c r="A237" s="2" t="s">
        <v>539</v>
      </c>
      <c r="B237" s="2" t="s">
        <v>538</v>
      </c>
      <c r="C237" s="2" t="s">
        <v>540</v>
      </c>
      <c r="D237" s="2" t="s">
        <v>200</v>
      </c>
      <c r="E237" s="2" t="s">
        <v>521</v>
      </c>
      <c r="F237" s="2" t="s">
        <v>522</v>
      </c>
      <c r="G237" s="2" t="s">
        <v>523</v>
      </c>
      <c r="H237" s="2" t="s">
        <v>522</v>
      </c>
      <c r="I237" s="2" t="s">
        <v>516</v>
      </c>
      <c r="J237" s="2" t="s">
        <v>524</v>
      </c>
      <c r="K237" s="2" t="s">
        <v>100</v>
      </c>
      <c r="L237" s="2" t="s">
        <v>525</v>
      </c>
      <c r="M237" s="2" t="s">
        <v>526</v>
      </c>
      <c r="N237" s="2"/>
    </row>
    <row r="238" spans="1:14">
      <c r="A238" s="2" t="s">
        <v>541</v>
      </c>
      <c r="B238" s="2" t="s">
        <v>538</v>
      </c>
      <c r="C238" s="2" t="s">
        <v>542</v>
      </c>
      <c r="D238" s="2" t="s">
        <v>543</v>
      </c>
      <c r="E238" s="2" t="s">
        <v>47</v>
      </c>
      <c r="F238" s="2" t="s">
        <v>77</v>
      </c>
      <c r="G238" s="2" t="s">
        <v>47</v>
      </c>
      <c r="H238" s="2" t="s">
        <v>77</v>
      </c>
      <c r="I238" s="2" t="s">
        <v>47</v>
      </c>
      <c r="J238" s="2" t="s">
        <v>47</v>
      </c>
      <c r="K238" s="2" t="s">
        <v>77</v>
      </c>
      <c r="L238" s="2" t="s">
        <v>47</v>
      </c>
      <c r="M238" s="2" t="s">
        <v>77</v>
      </c>
      <c r="N238" s="2"/>
    </row>
    <row r="239" spans="1:14">
      <c r="A239" s="2"/>
      <c r="B239" s="2"/>
      <c r="C239" s="2" t="s">
        <v>47</v>
      </c>
      <c r="D239" s="2" t="s">
        <v>77</v>
      </c>
      <c r="E239" s="2"/>
      <c r="F239" s="2" t="s">
        <v>77</v>
      </c>
      <c r="G239" s="2" t="s">
        <v>47</v>
      </c>
      <c r="H239" s="2" t="s">
        <v>77</v>
      </c>
      <c r="I239" s="2" t="s">
        <v>47</v>
      </c>
      <c r="J239" s="2" t="s">
        <v>47</v>
      </c>
      <c r="K239" s="2" t="s">
        <v>77</v>
      </c>
      <c r="L239" s="2" t="s">
        <v>47</v>
      </c>
      <c r="M239" s="2" t="s">
        <v>77</v>
      </c>
      <c r="N239" s="2"/>
    </row>
    <row r="240" spans="1:14" ht="15">
      <c r="A240" s="4"/>
      <c r="B240" s="4" t="s">
        <v>169</v>
      </c>
      <c r="C240" s="4" t="s">
        <v>527</v>
      </c>
      <c r="D240" s="4" t="s">
        <v>528</v>
      </c>
      <c r="E240" s="4" t="s">
        <v>529</v>
      </c>
      <c r="F240" s="4" t="s">
        <v>161</v>
      </c>
      <c r="G240" s="4" t="s">
        <v>529</v>
      </c>
      <c r="H240" s="4" t="s">
        <v>161</v>
      </c>
      <c r="I240" s="4" t="s">
        <v>47</v>
      </c>
      <c r="J240" s="4" t="s">
        <v>47</v>
      </c>
      <c r="K240" s="4" t="s">
        <v>77</v>
      </c>
      <c r="L240" s="4" t="s">
        <v>529</v>
      </c>
      <c r="M240" s="4" t="s">
        <v>77</v>
      </c>
      <c r="N240" s="4"/>
    </row>
    <row r="241" spans="1:14">
      <c r="A241" s="2" t="s">
        <v>128</v>
      </c>
      <c r="B241" s="2" t="s">
        <v>40</v>
      </c>
      <c r="C241" s="2" t="s">
        <v>47</v>
      </c>
      <c r="D241" s="2" t="s">
        <v>77</v>
      </c>
      <c r="E241" s="2"/>
      <c r="F241" s="2" t="s">
        <v>77</v>
      </c>
      <c r="G241" s="2"/>
      <c r="H241" s="2" t="s">
        <v>77</v>
      </c>
      <c r="I241" s="2" t="s">
        <v>47</v>
      </c>
      <c r="J241" s="2"/>
      <c r="K241" s="2" t="s">
        <v>77</v>
      </c>
      <c r="L241" s="2" t="s">
        <v>47</v>
      </c>
      <c r="M241" s="2" t="s">
        <v>77</v>
      </c>
      <c r="N241" s="2"/>
    </row>
    <row r="242" spans="1:14" ht="28.5">
      <c r="A242" s="2" t="s">
        <v>544</v>
      </c>
      <c r="B242" s="2" t="s">
        <v>545</v>
      </c>
      <c r="C242" s="2" t="s">
        <v>321</v>
      </c>
      <c r="D242" s="2" t="s">
        <v>77</v>
      </c>
      <c r="E242" s="2" t="s">
        <v>546</v>
      </c>
      <c r="F242" s="2" t="s">
        <v>77</v>
      </c>
      <c r="G242" s="2" t="s">
        <v>546</v>
      </c>
      <c r="H242" s="2" t="s">
        <v>77</v>
      </c>
      <c r="I242" s="2" t="s">
        <v>47</v>
      </c>
      <c r="J242" s="2" t="s">
        <v>47</v>
      </c>
      <c r="K242" s="2" t="s">
        <v>77</v>
      </c>
      <c r="L242" s="2" t="s">
        <v>546</v>
      </c>
      <c r="M242" s="2" t="s">
        <v>77</v>
      </c>
      <c r="N242" s="2"/>
    </row>
    <row r="243" spans="1:14">
      <c r="A243" s="2" t="s">
        <v>547</v>
      </c>
      <c r="B243" s="2" t="s">
        <v>548</v>
      </c>
      <c r="C243" s="2" t="s">
        <v>549</v>
      </c>
      <c r="D243" s="2" t="s">
        <v>71</v>
      </c>
      <c r="E243" s="2" t="s">
        <v>181</v>
      </c>
      <c r="F243" s="2" t="s">
        <v>67</v>
      </c>
      <c r="G243" s="2" t="s">
        <v>181</v>
      </c>
      <c r="H243" s="2" t="s">
        <v>67</v>
      </c>
      <c r="I243" s="2" t="s">
        <v>47</v>
      </c>
      <c r="J243" s="2" t="s">
        <v>47</v>
      </c>
      <c r="K243" s="2" t="s">
        <v>77</v>
      </c>
      <c r="L243" s="2" t="s">
        <v>181</v>
      </c>
      <c r="M243" s="2" t="s">
        <v>77</v>
      </c>
      <c r="N243" s="2"/>
    </row>
    <row r="244" spans="1:14">
      <c r="A244" s="2" t="s">
        <v>550</v>
      </c>
      <c r="B244" s="2" t="s">
        <v>551</v>
      </c>
      <c r="C244" s="2" t="s">
        <v>552</v>
      </c>
      <c r="D244" s="2" t="s">
        <v>77</v>
      </c>
      <c r="E244" s="2" t="s">
        <v>553</v>
      </c>
      <c r="F244" s="2" t="s">
        <v>65</v>
      </c>
      <c r="G244" s="2" t="s">
        <v>553</v>
      </c>
      <c r="H244" s="2" t="s">
        <v>65</v>
      </c>
      <c r="I244" s="2" t="s">
        <v>47</v>
      </c>
      <c r="J244" s="2" t="s">
        <v>47</v>
      </c>
      <c r="K244" s="2" t="s">
        <v>77</v>
      </c>
      <c r="L244" s="2" t="s">
        <v>553</v>
      </c>
      <c r="M244" s="2" t="s">
        <v>77</v>
      </c>
      <c r="N244" s="2"/>
    </row>
    <row r="245" spans="1:14">
      <c r="A245" s="2"/>
      <c r="B245" s="2"/>
      <c r="C245" s="2" t="s">
        <v>47</v>
      </c>
      <c r="D245" s="2" t="s">
        <v>77</v>
      </c>
      <c r="E245" s="2" t="s">
        <v>47</v>
      </c>
      <c r="F245" s="2" t="s">
        <v>77</v>
      </c>
      <c r="G245" s="2"/>
      <c r="H245" s="2" t="s">
        <v>77</v>
      </c>
      <c r="I245" s="2"/>
      <c r="J245" s="2"/>
      <c r="K245" s="2" t="s">
        <v>77</v>
      </c>
      <c r="L245" s="2" t="s">
        <v>47</v>
      </c>
      <c r="M245" s="2" t="s">
        <v>77</v>
      </c>
      <c r="N245" s="2"/>
    </row>
    <row r="246" spans="1:14" ht="30">
      <c r="A246" s="4"/>
      <c r="B246" s="4" t="s">
        <v>112</v>
      </c>
      <c r="C246" s="4" t="s">
        <v>527</v>
      </c>
      <c r="D246" s="4" t="s">
        <v>528</v>
      </c>
      <c r="E246" s="4" t="s">
        <v>529</v>
      </c>
      <c r="F246" s="4" t="s">
        <v>161</v>
      </c>
      <c r="G246" s="4" t="s">
        <v>529</v>
      </c>
      <c r="H246" s="4" t="s">
        <v>161</v>
      </c>
      <c r="I246" s="4" t="s">
        <v>47</v>
      </c>
      <c r="J246" s="4" t="s">
        <v>47</v>
      </c>
      <c r="K246" s="4" t="s">
        <v>77</v>
      </c>
      <c r="L246" s="4" t="s">
        <v>529</v>
      </c>
      <c r="M246" s="4" t="s">
        <v>77</v>
      </c>
      <c r="N246" s="4"/>
    </row>
    <row r="247" spans="1:14">
      <c r="A247" s="2" t="s">
        <v>128</v>
      </c>
      <c r="B247" s="2" t="s">
        <v>40</v>
      </c>
      <c r="C247" s="2"/>
      <c r="D247" s="2" t="s">
        <v>77</v>
      </c>
      <c r="E247" s="2"/>
      <c r="F247" s="2" t="s">
        <v>77</v>
      </c>
      <c r="G247" s="2"/>
      <c r="H247" s="2" t="s">
        <v>77</v>
      </c>
      <c r="I247" s="2"/>
      <c r="J247" s="2"/>
      <c r="K247" s="2" t="s">
        <v>77</v>
      </c>
      <c r="L247" s="2" t="s">
        <v>47</v>
      </c>
      <c r="M247" s="2" t="s">
        <v>77</v>
      </c>
      <c r="N247" s="2"/>
    </row>
    <row r="248" spans="1:14" ht="42.75">
      <c r="A248" s="2" t="s">
        <v>370</v>
      </c>
      <c r="B248" s="2" t="s">
        <v>371</v>
      </c>
      <c r="C248" s="2"/>
      <c r="D248" s="2" t="s">
        <v>77</v>
      </c>
      <c r="E248" s="2"/>
      <c r="F248" s="2" t="s">
        <v>77</v>
      </c>
      <c r="G248" s="2" t="s">
        <v>47</v>
      </c>
      <c r="H248" s="2" t="s">
        <v>77</v>
      </c>
      <c r="I248" s="2" t="s">
        <v>47</v>
      </c>
      <c r="J248" s="2" t="s">
        <v>47</v>
      </c>
      <c r="K248" s="2" t="s">
        <v>77</v>
      </c>
      <c r="L248" s="2" t="s">
        <v>47</v>
      </c>
      <c r="M248" s="2" t="s">
        <v>77</v>
      </c>
      <c r="N248" s="2"/>
    </row>
    <row r="249" spans="1:14">
      <c r="A249" s="2"/>
      <c r="B249" s="2"/>
      <c r="C249" s="2"/>
      <c r="D249" s="2"/>
      <c r="E249" s="2"/>
      <c r="F249" s="2"/>
      <c r="G249" s="2" t="s">
        <v>47</v>
      </c>
      <c r="H249" s="2"/>
      <c r="I249" s="2" t="s">
        <v>47</v>
      </c>
      <c r="J249" s="2" t="s">
        <v>47</v>
      </c>
      <c r="K249" s="2"/>
      <c r="L249" s="2" t="s">
        <v>47</v>
      </c>
      <c r="M249" s="2" t="s">
        <v>77</v>
      </c>
      <c r="N249" s="2"/>
    </row>
    <row r="250" spans="1:14" ht="30">
      <c r="A250" s="4" t="s">
        <v>128</v>
      </c>
      <c r="B250" s="4" t="s">
        <v>113</v>
      </c>
      <c r="C250" s="4"/>
      <c r="D250" s="4"/>
      <c r="E250" s="4"/>
      <c r="F250" s="4"/>
      <c r="G250" s="4" t="s">
        <v>47</v>
      </c>
      <c r="H250" s="4"/>
      <c r="I250" s="4" t="s">
        <v>47</v>
      </c>
      <c r="J250" s="4" t="s">
        <v>47</v>
      </c>
      <c r="K250" s="4"/>
      <c r="L250" s="4" t="s">
        <v>47</v>
      </c>
      <c r="M250" s="4"/>
      <c r="N250" s="4"/>
    </row>
    <row r="251" spans="1:14">
      <c r="A251" s="2" t="s">
        <v>541</v>
      </c>
      <c r="B251" s="2" t="s">
        <v>538</v>
      </c>
      <c r="C251" s="2" t="s">
        <v>535</v>
      </c>
      <c r="D251" s="2"/>
      <c r="E251" s="2"/>
      <c r="F251" s="2"/>
      <c r="G251" s="2" t="s">
        <v>47</v>
      </c>
      <c r="H251" s="2"/>
      <c r="I251" s="2" t="s">
        <v>47</v>
      </c>
      <c r="J251" s="2"/>
      <c r="K251" s="2"/>
      <c r="L251" s="2"/>
      <c r="M251" s="2"/>
      <c r="N251" s="2"/>
    </row>
    <row r="252" spans="1:14" ht="15">
      <c r="A252" s="4"/>
      <c r="B252" s="4" t="s">
        <v>123</v>
      </c>
      <c r="C252" s="4" t="s">
        <v>536</v>
      </c>
      <c r="D252" s="4" t="s">
        <v>100</v>
      </c>
      <c r="E252" s="4" t="s">
        <v>531</v>
      </c>
      <c r="F252" s="4" t="s">
        <v>100</v>
      </c>
      <c r="G252" s="4" t="s">
        <v>532</v>
      </c>
      <c r="H252" s="4"/>
      <c r="I252" s="4" t="s">
        <v>516</v>
      </c>
      <c r="J252" s="4" t="s">
        <v>524</v>
      </c>
      <c r="K252" s="4"/>
      <c r="L252" s="4" t="s">
        <v>533</v>
      </c>
      <c r="M252" s="4"/>
      <c r="N252" s="4"/>
    </row>
    <row r="253" spans="1:14">
      <c r="A253" s="2"/>
      <c r="B253" s="2"/>
      <c r="C253" s="2"/>
      <c r="D253" s="2"/>
      <c r="E253" s="2"/>
      <c r="F253" s="2"/>
      <c r="G253" s="2"/>
      <c r="H253" s="2"/>
      <c r="I253" s="2"/>
      <c r="J253" s="2"/>
      <c r="K253" s="2"/>
      <c r="L253" s="2"/>
      <c r="M253" s="2"/>
      <c r="N253" s="2"/>
    </row>
    <row r="254" spans="1:14">
      <c r="A254" s="2" t="s">
        <v>3</v>
      </c>
      <c r="B254" s="2" t="s">
        <v>4</v>
      </c>
      <c r="C254" s="2"/>
      <c r="D254" s="2"/>
      <c r="E254" s="2" t="s">
        <v>5</v>
      </c>
      <c r="F254" s="2"/>
      <c r="G254" s="2" t="s">
        <v>6</v>
      </c>
      <c r="H254" s="2"/>
      <c r="I254" s="2"/>
      <c r="J254" s="2"/>
      <c r="K254" s="2"/>
      <c r="L254" s="2"/>
      <c r="M254" s="2"/>
      <c r="N254" s="2"/>
    </row>
    <row r="255" spans="1:14">
      <c r="A255" s="2"/>
      <c r="B255" s="2"/>
      <c r="C255" s="2"/>
      <c r="D255" s="2"/>
      <c r="E255" s="2"/>
      <c r="F255" s="2"/>
      <c r="G255" s="2"/>
      <c r="H255" s="2"/>
      <c r="I255" s="2"/>
      <c r="J255" s="2"/>
      <c r="K255" s="2"/>
      <c r="L255" s="2"/>
      <c r="M255" s="2"/>
      <c r="N255" s="2"/>
    </row>
    <row r="256" spans="1:14">
      <c r="A256" s="2" t="s">
        <v>7</v>
      </c>
      <c r="B256" s="2" t="s">
        <v>554</v>
      </c>
      <c r="C256" s="2"/>
      <c r="D256" s="2"/>
      <c r="E256" s="2" t="s">
        <v>9</v>
      </c>
      <c r="F256" s="2"/>
      <c r="G256" s="2" t="s">
        <v>555</v>
      </c>
      <c r="H256" s="2"/>
      <c r="I256" s="2"/>
      <c r="J256" s="2"/>
      <c r="K256" s="2"/>
      <c r="L256" s="2"/>
      <c r="M256" s="2"/>
      <c r="N256" s="2"/>
    </row>
    <row r="257" spans="1:14" ht="30">
      <c r="A257" s="3" t="s">
        <v>11</v>
      </c>
      <c r="B257" s="3"/>
      <c r="C257" s="3" t="s">
        <v>12</v>
      </c>
      <c r="D257" s="3"/>
      <c r="E257" s="3"/>
      <c r="F257" s="3"/>
      <c r="G257" s="3"/>
      <c r="H257" s="3"/>
      <c r="I257" s="3"/>
      <c r="J257" s="3"/>
      <c r="K257" s="3"/>
      <c r="L257" s="3"/>
      <c r="M257" s="3"/>
      <c r="N257" s="3"/>
    </row>
    <row r="258" spans="1:14" ht="28.5">
      <c r="A258" s="2"/>
      <c r="B258" s="2"/>
      <c r="C258" s="2" t="s">
        <v>13</v>
      </c>
      <c r="D258" s="2" t="s">
        <v>14</v>
      </c>
      <c r="E258" s="2" t="s">
        <v>15</v>
      </c>
      <c r="F258" s="2"/>
      <c r="G258" s="2" t="s">
        <v>15</v>
      </c>
      <c r="H258" s="2"/>
      <c r="I258" s="2" t="s">
        <v>15</v>
      </c>
      <c r="J258" s="2" t="s">
        <v>15</v>
      </c>
      <c r="K258" s="2"/>
      <c r="L258" s="2" t="s">
        <v>16</v>
      </c>
      <c r="M258" s="2" t="s">
        <v>17</v>
      </c>
      <c r="N258" s="2"/>
    </row>
    <row r="259" spans="1:14" ht="42.75">
      <c r="A259" s="2"/>
      <c r="B259" s="2"/>
      <c r="C259" s="2" t="s">
        <v>18</v>
      </c>
      <c r="D259" s="2" t="s">
        <v>19</v>
      </c>
      <c r="E259" s="2" t="s">
        <v>20</v>
      </c>
      <c r="F259" s="2"/>
      <c r="G259" s="2"/>
      <c r="H259" s="2"/>
      <c r="I259" s="2"/>
      <c r="J259" s="2"/>
      <c r="K259" s="2"/>
      <c r="L259" s="2"/>
      <c r="M259" s="2"/>
      <c r="N259" s="2"/>
    </row>
    <row r="260" spans="1:14">
      <c r="A260" s="2" t="s">
        <v>21</v>
      </c>
      <c r="B260" s="2"/>
      <c r="C260" s="2"/>
      <c r="D260" s="2"/>
      <c r="E260" s="2"/>
      <c r="F260" s="2"/>
      <c r="G260" s="2"/>
      <c r="H260" s="2"/>
      <c r="I260" s="2"/>
      <c r="J260" s="2"/>
      <c r="K260" s="2"/>
      <c r="L260" s="2"/>
      <c r="M260" s="2"/>
      <c r="N260" s="2"/>
    </row>
    <row r="261" spans="1:14">
      <c r="A261" s="2" t="s">
        <v>22</v>
      </c>
      <c r="B261" s="2" t="s">
        <v>19</v>
      </c>
      <c r="C261" s="2" t="s">
        <v>23</v>
      </c>
      <c r="D261" s="2"/>
      <c r="E261" s="2"/>
      <c r="F261" s="2"/>
      <c r="G261" s="2"/>
      <c r="H261" s="2"/>
      <c r="I261" s="2"/>
      <c r="J261" s="2"/>
      <c r="K261" s="2"/>
      <c r="L261" s="2"/>
      <c r="M261" s="2"/>
      <c r="N261" s="2"/>
    </row>
    <row r="262" spans="1:14">
      <c r="A262" s="2" t="s">
        <v>24</v>
      </c>
      <c r="B262" s="2"/>
      <c r="C262" s="2"/>
      <c r="D262" s="2"/>
      <c r="E262" s="2"/>
      <c r="F262" s="2"/>
      <c r="G262" s="2"/>
      <c r="H262" s="2"/>
      <c r="I262" s="2"/>
      <c r="J262" s="2"/>
      <c r="K262" s="2"/>
      <c r="L262" s="2"/>
      <c r="M262" s="2"/>
      <c r="N262" s="2"/>
    </row>
    <row r="263" spans="1:14" ht="57">
      <c r="A263" s="2" t="s">
        <v>22</v>
      </c>
      <c r="B263" s="2" t="s">
        <v>19</v>
      </c>
      <c r="C263" s="2" t="s">
        <v>25</v>
      </c>
      <c r="D263" s="2" t="s">
        <v>26</v>
      </c>
      <c r="E263" s="2" t="s">
        <v>19</v>
      </c>
      <c r="F263" s="2"/>
      <c r="G263" s="2"/>
      <c r="H263" s="2"/>
      <c r="I263" s="2"/>
      <c r="J263" s="2"/>
      <c r="K263" s="2"/>
      <c r="L263" s="2"/>
      <c r="M263" s="2"/>
      <c r="N263" s="2"/>
    </row>
    <row r="264" spans="1:14">
      <c r="A264" s="2"/>
      <c r="B264" s="2"/>
      <c r="C264" s="2" t="s">
        <v>27</v>
      </c>
      <c r="D264" s="2" t="s">
        <v>28</v>
      </c>
      <c r="E264" s="2" t="s">
        <v>29</v>
      </c>
      <c r="F264" s="2" t="s">
        <v>30</v>
      </c>
      <c r="G264" s="2" t="s">
        <v>31</v>
      </c>
      <c r="H264" s="2" t="s">
        <v>32</v>
      </c>
      <c r="I264" s="2" t="s">
        <v>33</v>
      </c>
      <c r="J264" s="2" t="s">
        <v>34</v>
      </c>
      <c r="K264" s="2" t="s">
        <v>35</v>
      </c>
      <c r="L264" s="2" t="s">
        <v>36</v>
      </c>
      <c r="M264" s="2" t="s">
        <v>37</v>
      </c>
      <c r="N264" s="2"/>
    </row>
    <row r="265" spans="1:14" ht="45">
      <c r="A265" s="3" t="s">
        <v>38</v>
      </c>
      <c r="B265" s="3"/>
      <c r="C265" s="3"/>
      <c r="D265" s="3"/>
      <c r="E265" s="3"/>
      <c r="F265" s="3"/>
      <c r="G265" s="3"/>
      <c r="H265" s="3"/>
      <c r="I265" s="3"/>
      <c r="J265" s="3"/>
      <c r="K265" s="3"/>
      <c r="L265" s="3"/>
      <c r="M265" s="3"/>
      <c r="N265" s="3"/>
    </row>
    <row r="266" spans="1:14">
      <c r="A266" s="2" t="s">
        <v>39</v>
      </c>
      <c r="B266" s="2" t="s">
        <v>40</v>
      </c>
      <c r="C266" s="2"/>
      <c r="D266" s="2"/>
      <c r="E266" s="2"/>
      <c r="F266" s="2"/>
      <c r="G266" s="2"/>
      <c r="H266" s="2"/>
      <c r="I266" s="2"/>
      <c r="J266" s="2"/>
      <c r="K266" s="2"/>
      <c r="L266" s="2"/>
      <c r="M266" s="2"/>
      <c r="N266" s="2"/>
    </row>
    <row r="267" spans="1:14">
      <c r="A267" s="2" t="s">
        <v>41</v>
      </c>
      <c r="B267" s="2" t="s">
        <v>42</v>
      </c>
      <c r="C267" s="2" t="s">
        <v>76</v>
      </c>
      <c r="D267" s="2" t="s">
        <v>77</v>
      </c>
      <c r="E267" s="2" t="s">
        <v>76</v>
      </c>
      <c r="F267" s="2" t="s">
        <v>77</v>
      </c>
      <c r="G267" s="2" t="s">
        <v>76</v>
      </c>
      <c r="H267" s="2" t="s">
        <v>77</v>
      </c>
      <c r="I267" s="2" t="s">
        <v>47</v>
      </c>
      <c r="J267" s="2" t="s">
        <v>47</v>
      </c>
      <c r="K267" s="2" t="s">
        <v>77</v>
      </c>
      <c r="L267" s="2" t="s">
        <v>76</v>
      </c>
      <c r="M267" s="2" t="s">
        <v>78</v>
      </c>
      <c r="N267" s="2"/>
    </row>
    <row r="268" spans="1:14">
      <c r="A268" s="2" t="s">
        <v>52</v>
      </c>
      <c r="B268" s="2" t="s">
        <v>53</v>
      </c>
      <c r="C268" s="2" t="s">
        <v>76</v>
      </c>
      <c r="D268" s="2" t="s">
        <v>77</v>
      </c>
      <c r="E268" s="2" t="s">
        <v>76</v>
      </c>
      <c r="F268" s="2" t="s">
        <v>77</v>
      </c>
      <c r="G268" s="2" t="s">
        <v>76</v>
      </c>
      <c r="H268" s="2" t="s">
        <v>77</v>
      </c>
      <c r="I268" s="2" t="s">
        <v>47</v>
      </c>
      <c r="J268" s="2" t="s">
        <v>47</v>
      </c>
      <c r="K268" s="2" t="s">
        <v>77</v>
      </c>
      <c r="L268" s="2" t="s">
        <v>76</v>
      </c>
      <c r="M268" s="2" t="s">
        <v>78</v>
      </c>
      <c r="N268" s="2"/>
    </row>
    <row r="269" spans="1:14">
      <c r="A269" s="2" t="s">
        <v>62</v>
      </c>
      <c r="B269" s="2" t="s">
        <v>63</v>
      </c>
      <c r="C269" s="2" t="s">
        <v>76</v>
      </c>
      <c r="D269" s="2" t="s">
        <v>77</v>
      </c>
      <c r="E269" s="2" t="s">
        <v>76</v>
      </c>
      <c r="F269" s="2" t="s">
        <v>77</v>
      </c>
      <c r="G269" s="2" t="s">
        <v>76</v>
      </c>
      <c r="H269" s="2" t="s">
        <v>77</v>
      </c>
      <c r="I269" s="2" t="s">
        <v>47</v>
      </c>
      <c r="J269" s="2" t="s">
        <v>47</v>
      </c>
      <c r="K269" s="2" t="s">
        <v>77</v>
      </c>
      <c r="L269" s="2" t="s">
        <v>76</v>
      </c>
      <c r="M269" s="2" t="s">
        <v>78</v>
      </c>
      <c r="N269" s="2"/>
    </row>
    <row r="270" spans="1:14">
      <c r="A270" s="2" t="s">
        <v>74</v>
      </c>
      <c r="B270" s="2" t="s">
        <v>75</v>
      </c>
      <c r="C270" s="2" t="s">
        <v>76</v>
      </c>
      <c r="D270" s="2" t="s">
        <v>77</v>
      </c>
      <c r="E270" s="2" t="s">
        <v>76</v>
      </c>
      <c r="F270" s="2" t="s">
        <v>77</v>
      </c>
      <c r="G270" s="2" t="s">
        <v>76</v>
      </c>
      <c r="H270" s="2" t="s">
        <v>77</v>
      </c>
      <c r="I270" s="2" t="s">
        <v>47</v>
      </c>
      <c r="J270" s="2" t="s">
        <v>47</v>
      </c>
      <c r="K270" s="2" t="s">
        <v>77</v>
      </c>
      <c r="L270" s="2" t="s">
        <v>76</v>
      </c>
      <c r="M270" s="2" t="s">
        <v>78</v>
      </c>
      <c r="N270" s="2"/>
    </row>
    <row r="271" spans="1:14">
      <c r="A271" s="2" t="s">
        <v>79</v>
      </c>
      <c r="B271" s="2" t="s">
        <v>80</v>
      </c>
      <c r="C271" s="2" t="s">
        <v>76</v>
      </c>
      <c r="D271" s="2" t="s">
        <v>77</v>
      </c>
      <c r="E271" s="2" t="s">
        <v>76</v>
      </c>
      <c r="F271" s="2" t="s">
        <v>77</v>
      </c>
      <c r="G271" s="2" t="s">
        <v>76</v>
      </c>
      <c r="H271" s="2" t="s">
        <v>77</v>
      </c>
      <c r="I271" s="2" t="s">
        <v>47</v>
      </c>
      <c r="J271" s="2" t="s">
        <v>47</v>
      </c>
      <c r="K271" s="2" t="s">
        <v>77</v>
      </c>
      <c r="L271" s="2" t="s">
        <v>76</v>
      </c>
      <c r="M271" s="2" t="s">
        <v>78</v>
      </c>
      <c r="N271" s="2"/>
    </row>
    <row r="272" spans="1:14">
      <c r="A272" s="2" t="s">
        <v>83</v>
      </c>
      <c r="B272" s="2" t="s">
        <v>84</v>
      </c>
      <c r="C272" s="2" t="s">
        <v>76</v>
      </c>
      <c r="D272" s="2" t="s">
        <v>77</v>
      </c>
      <c r="E272" s="2" t="s">
        <v>76</v>
      </c>
      <c r="F272" s="2" t="s">
        <v>77</v>
      </c>
      <c r="G272" s="2" t="s">
        <v>76</v>
      </c>
      <c r="H272" s="2" t="s">
        <v>77</v>
      </c>
      <c r="I272" s="2" t="s">
        <v>47</v>
      </c>
      <c r="J272" s="2" t="s">
        <v>47</v>
      </c>
      <c r="K272" s="2" t="s">
        <v>77</v>
      </c>
      <c r="L272" s="2" t="s">
        <v>76</v>
      </c>
      <c r="M272" s="2" t="s">
        <v>78</v>
      </c>
      <c r="N272" s="2"/>
    </row>
    <row r="273" spans="1:14">
      <c r="A273" s="2" t="s">
        <v>85</v>
      </c>
      <c r="B273" s="2" t="s">
        <v>86</v>
      </c>
      <c r="C273" s="2" t="s">
        <v>556</v>
      </c>
      <c r="D273" s="2" t="s">
        <v>557</v>
      </c>
      <c r="E273" s="2" t="s">
        <v>558</v>
      </c>
      <c r="F273" s="2" t="s">
        <v>559</v>
      </c>
      <c r="G273" s="2" t="s">
        <v>558</v>
      </c>
      <c r="H273" s="2" t="s">
        <v>559</v>
      </c>
      <c r="I273" s="2" t="s">
        <v>47</v>
      </c>
      <c r="J273" s="2" t="s">
        <v>560</v>
      </c>
      <c r="K273" s="2" t="s">
        <v>100</v>
      </c>
      <c r="L273" s="2" t="s">
        <v>561</v>
      </c>
      <c r="M273" s="2" t="s">
        <v>562</v>
      </c>
      <c r="N273" s="2"/>
    </row>
    <row r="274" spans="1:14" ht="15">
      <c r="A274" s="4"/>
      <c r="B274" s="4" t="s">
        <v>92</v>
      </c>
      <c r="C274" s="4" t="s">
        <v>556</v>
      </c>
      <c r="D274" s="4" t="s">
        <v>557</v>
      </c>
      <c r="E274" s="4" t="s">
        <v>558</v>
      </c>
      <c r="F274" s="4" t="s">
        <v>559</v>
      </c>
      <c r="G274" s="4" t="s">
        <v>558</v>
      </c>
      <c r="H274" s="4" t="s">
        <v>559</v>
      </c>
      <c r="I274" s="4" t="s">
        <v>47</v>
      </c>
      <c r="J274" s="4" t="s">
        <v>560</v>
      </c>
      <c r="K274" s="4" t="s">
        <v>100</v>
      </c>
      <c r="L274" s="4" t="s">
        <v>561</v>
      </c>
      <c r="M274" s="4" t="s">
        <v>562</v>
      </c>
      <c r="N274" s="4"/>
    </row>
    <row r="275" spans="1:14">
      <c r="A275" s="2" t="s">
        <v>103</v>
      </c>
      <c r="B275" s="2" t="s">
        <v>104</v>
      </c>
      <c r="C275" s="2" t="s">
        <v>76</v>
      </c>
      <c r="D275" s="2" t="s">
        <v>77</v>
      </c>
      <c r="E275" s="2" t="s">
        <v>76</v>
      </c>
      <c r="F275" s="2" t="s">
        <v>77</v>
      </c>
      <c r="G275" s="2" t="s">
        <v>76</v>
      </c>
      <c r="H275" s="2" t="s">
        <v>77</v>
      </c>
      <c r="I275" s="2" t="s">
        <v>47</v>
      </c>
      <c r="J275" s="2" t="s">
        <v>47</v>
      </c>
      <c r="K275" s="2" t="s">
        <v>77</v>
      </c>
      <c r="L275" s="2" t="s">
        <v>76</v>
      </c>
      <c r="M275" s="2" t="s">
        <v>78</v>
      </c>
      <c r="N275" s="2"/>
    </row>
    <row r="276" spans="1:14">
      <c r="A276" s="2" t="s">
        <v>105</v>
      </c>
      <c r="B276" s="2" t="s">
        <v>106</v>
      </c>
      <c r="C276" s="2" t="s">
        <v>563</v>
      </c>
      <c r="D276" s="2" t="s">
        <v>82</v>
      </c>
      <c r="E276" s="2" t="s">
        <v>564</v>
      </c>
      <c r="F276" s="2" t="s">
        <v>565</v>
      </c>
      <c r="G276" s="2" t="s">
        <v>564</v>
      </c>
      <c r="H276" s="2" t="s">
        <v>565</v>
      </c>
      <c r="I276" s="2" t="s">
        <v>47</v>
      </c>
      <c r="J276" s="2" t="s">
        <v>47</v>
      </c>
      <c r="K276" s="2" t="s">
        <v>77</v>
      </c>
      <c r="L276" s="2" t="s">
        <v>564</v>
      </c>
      <c r="M276" s="2" t="s">
        <v>78</v>
      </c>
      <c r="N276" s="2"/>
    </row>
    <row r="277" spans="1:14">
      <c r="A277" s="2" t="s">
        <v>108</v>
      </c>
      <c r="B277" s="2" t="s">
        <v>109</v>
      </c>
      <c r="C277" s="2" t="s">
        <v>76</v>
      </c>
      <c r="D277" s="2" t="s">
        <v>77</v>
      </c>
      <c r="E277" s="2"/>
      <c r="F277" s="2" t="s">
        <v>77</v>
      </c>
      <c r="G277" s="2" t="s">
        <v>76</v>
      </c>
      <c r="H277" s="2" t="s">
        <v>77</v>
      </c>
      <c r="I277" s="2" t="s">
        <v>47</v>
      </c>
      <c r="J277" s="2" t="s">
        <v>47</v>
      </c>
      <c r="K277" s="2" t="s">
        <v>77</v>
      </c>
      <c r="L277" s="2"/>
      <c r="M277" s="2" t="s">
        <v>78</v>
      </c>
      <c r="N277" s="2"/>
    </row>
    <row r="278" spans="1:14" ht="30">
      <c r="A278" s="4"/>
      <c r="B278" s="4" t="s">
        <v>112</v>
      </c>
      <c r="C278" s="4" t="s">
        <v>563</v>
      </c>
      <c r="D278" s="4" t="s">
        <v>82</v>
      </c>
      <c r="E278" s="4" t="s">
        <v>564</v>
      </c>
      <c r="F278" s="4" t="s">
        <v>565</v>
      </c>
      <c r="G278" s="4" t="s">
        <v>564</v>
      </c>
      <c r="H278" s="4" t="s">
        <v>565</v>
      </c>
      <c r="I278" s="4" t="s">
        <v>47</v>
      </c>
      <c r="J278" s="4" t="s">
        <v>47</v>
      </c>
      <c r="K278" s="4" t="s">
        <v>77</v>
      </c>
      <c r="L278" s="4" t="s">
        <v>564</v>
      </c>
      <c r="M278" s="4" t="s">
        <v>78</v>
      </c>
      <c r="N278" s="4"/>
    </row>
    <row r="279" spans="1:14">
      <c r="A279" s="2" t="s">
        <v>103</v>
      </c>
      <c r="B279" s="2" t="s">
        <v>104</v>
      </c>
      <c r="C279" s="2" t="s">
        <v>76</v>
      </c>
      <c r="D279" s="2" t="s">
        <v>77</v>
      </c>
      <c r="E279" s="2" t="s">
        <v>76</v>
      </c>
      <c r="F279" s="2" t="s">
        <v>77</v>
      </c>
      <c r="G279" s="2" t="s">
        <v>76</v>
      </c>
      <c r="H279" s="2" t="s">
        <v>77</v>
      </c>
      <c r="I279" s="2" t="s">
        <v>47</v>
      </c>
      <c r="J279" s="2" t="s">
        <v>47</v>
      </c>
      <c r="K279" s="2" t="s">
        <v>77</v>
      </c>
      <c r="L279" s="2" t="s">
        <v>76</v>
      </c>
      <c r="M279" s="2" t="s">
        <v>78</v>
      </c>
      <c r="N279" s="2"/>
    </row>
    <row r="280" spans="1:14">
      <c r="A280" s="2" t="s">
        <v>105</v>
      </c>
      <c r="B280" s="2" t="s">
        <v>106</v>
      </c>
      <c r="C280" s="2" t="s">
        <v>76</v>
      </c>
      <c r="D280" s="2" t="s">
        <v>77</v>
      </c>
      <c r="E280" s="2" t="s">
        <v>76</v>
      </c>
      <c r="F280" s="2" t="s">
        <v>77</v>
      </c>
      <c r="G280" s="2" t="s">
        <v>76</v>
      </c>
      <c r="H280" s="2" t="s">
        <v>77</v>
      </c>
      <c r="I280" s="2" t="s">
        <v>47</v>
      </c>
      <c r="J280" s="2" t="s">
        <v>47</v>
      </c>
      <c r="K280" s="2" t="s">
        <v>77</v>
      </c>
      <c r="L280" s="2" t="s">
        <v>76</v>
      </c>
      <c r="M280" s="2" t="s">
        <v>78</v>
      </c>
      <c r="N280" s="2"/>
    </row>
    <row r="281" spans="1:14" ht="30">
      <c r="A281" s="4"/>
      <c r="B281" s="4" t="s">
        <v>113</v>
      </c>
      <c r="C281" s="4" t="s">
        <v>76</v>
      </c>
      <c r="D281" s="4" t="s">
        <v>77</v>
      </c>
      <c r="E281" s="4" t="s">
        <v>76</v>
      </c>
      <c r="F281" s="4" t="s">
        <v>77</v>
      </c>
      <c r="G281" s="4" t="s">
        <v>76</v>
      </c>
      <c r="H281" s="4" t="s">
        <v>77</v>
      </c>
      <c r="I281" s="4" t="s">
        <v>47</v>
      </c>
      <c r="J281" s="4" t="s">
        <v>47</v>
      </c>
      <c r="K281" s="4" t="s">
        <v>77</v>
      </c>
      <c r="L281" s="4" t="s">
        <v>76</v>
      </c>
      <c r="M281" s="4" t="s">
        <v>78</v>
      </c>
      <c r="N281" s="4"/>
    </row>
    <row r="282" spans="1:14" ht="15">
      <c r="A282" s="4"/>
      <c r="B282" s="4" t="s">
        <v>114</v>
      </c>
      <c r="C282" s="4" t="s">
        <v>563</v>
      </c>
      <c r="D282" s="4" t="s">
        <v>82</v>
      </c>
      <c r="E282" s="4" t="s">
        <v>564</v>
      </c>
      <c r="F282" s="4" t="s">
        <v>565</v>
      </c>
      <c r="G282" s="4" t="s">
        <v>564</v>
      </c>
      <c r="H282" s="4" t="s">
        <v>565</v>
      </c>
      <c r="I282" s="4" t="s">
        <v>47</v>
      </c>
      <c r="J282" s="4" t="s">
        <v>47</v>
      </c>
      <c r="K282" s="4" t="s">
        <v>77</v>
      </c>
      <c r="L282" s="4" t="s">
        <v>564</v>
      </c>
      <c r="M282" s="4" t="s">
        <v>78</v>
      </c>
      <c r="N282" s="4"/>
    </row>
    <row r="283" spans="1:14" ht="15">
      <c r="A283" s="24"/>
      <c r="B283" s="24" t="s">
        <v>115</v>
      </c>
      <c r="C283" s="24" t="s">
        <v>566</v>
      </c>
      <c r="D283" s="24" t="s">
        <v>100</v>
      </c>
      <c r="E283" s="24" t="s">
        <v>567</v>
      </c>
      <c r="F283" s="24" t="s">
        <v>100</v>
      </c>
      <c r="G283" s="24" t="s">
        <v>567</v>
      </c>
      <c r="H283" s="24" t="s">
        <v>100</v>
      </c>
      <c r="I283" s="24"/>
      <c r="J283" s="24" t="s">
        <v>560</v>
      </c>
      <c r="K283" s="24" t="s">
        <v>100</v>
      </c>
      <c r="L283" s="24" t="s">
        <v>568</v>
      </c>
      <c r="M283" s="24" t="s">
        <v>569</v>
      </c>
      <c r="N283" s="24"/>
    </row>
    <row r="284" spans="1:14" ht="28.5">
      <c r="A284" s="2"/>
      <c r="B284" s="2" t="s">
        <v>121</v>
      </c>
      <c r="C284" s="23"/>
      <c r="D284" s="2"/>
      <c r="E284" s="2"/>
      <c r="F284" s="2"/>
      <c r="G284" s="2"/>
      <c r="H284" s="2"/>
      <c r="I284" s="2" t="s">
        <v>47</v>
      </c>
      <c r="J284" s="10"/>
      <c r="K284" s="2"/>
      <c r="L284" s="2"/>
      <c r="M284" s="2"/>
      <c r="N284" s="2"/>
    </row>
    <row r="285" spans="1:14" ht="28.5">
      <c r="A285" s="2"/>
      <c r="B285" s="2" t="s">
        <v>122</v>
      </c>
      <c r="C285" s="23"/>
      <c r="D285" s="2"/>
      <c r="E285" s="2"/>
      <c r="F285" s="2"/>
      <c r="G285" s="2"/>
      <c r="H285" s="2"/>
      <c r="I285" s="2"/>
      <c r="J285" s="10"/>
      <c r="K285" s="2"/>
      <c r="L285" s="2"/>
      <c r="M285" s="2"/>
      <c r="N285" s="2"/>
    </row>
    <row r="286" spans="1:14" ht="15">
      <c r="A286" s="4"/>
      <c r="B286" s="4" t="s">
        <v>123</v>
      </c>
      <c r="C286" s="4" t="s">
        <v>566</v>
      </c>
      <c r="D286" s="4" t="s">
        <v>100</v>
      </c>
      <c r="E286" s="4" t="s">
        <v>567</v>
      </c>
      <c r="F286" s="4"/>
      <c r="G286" s="4" t="s">
        <v>567</v>
      </c>
      <c r="H286" s="4" t="s">
        <v>100</v>
      </c>
      <c r="I286" s="4" t="s">
        <v>47</v>
      </c>
      <c r="J286" s="4" t="s">
        <v>560</v>
      </c>
      <c r="K286" s="4" t="s">
        <v>100</v>
      </c>
      <c r="L286" s="4" t="s">
        <v>568</v>
      </c>
      <c r="M286" s="4"/>
      <c r="N286" s="4"/>
    </row>
    <row r="287" spans="1:14" ht="60">
      <c r="A287" s="3" t="s">
        <v>124</v>
      </c>
      <c r="B287" s="3"/>
      <c r="C287" s="3"/>
      <c r="D287" s="3"/>
      <c r="E287" s="3"/>
      <c r="F287" s="3"/>
      <c r="G287" s="3"/>
      <c r="H287" s="3"/>
      <c r="I287" s="3"/>
      <c r="J287" s="3"/>
      <c r="K287" s="3"/>
      <c r="L287" s="3"/>
      <c r="M287" s="3"/>
      <c r="N287" s="3"/>
    </row>
    <row r="288" spans="1:14" ht="15">
      <c r="A288" s="3" t="s">
        <v>125</v>
      </c>
      <c r="B288" s="3" t="s">
        <v>40</v>
      </c>
      <c r="C288" s="3"/>
      <c r="D288" s="3"/>
      <c r="E288" s="3"/>
      <c r="F288" s="3"/>
      <c r="G288" s="3"/>
      <c r="H288" s="3"/>
      <c r="I288" s="3"/>
      <c r="J288" s="3"/>
      <c r="K288" s="3"/>
      <c r="L288" s="3"/>
      <c r="M288" s="3"/>
      <c r="N288" s="3"/>
    </row>
    <row r="289" spans="1:14" ht="15">
      <c r="A289" s="4"/>
      <c r="B289" s="4" t="s">
        <v>126</v>
      </c>
      <c r="C289" s="4" t="s">
        <v>556</v>
      </c>
      <c r="D289" s="4" t="s">
        <v>557</v>
      </c>
      <c r="E289" s="4" t="s">
        <v>558</v>
      </c>
      <c r="F289" s="4" t="s">
        <v>559</v>
      </c>
      <c r="G289" s="4" t="s">
        <v>558</v>
      </c>
      <c r="H289" s="4" t="s">
        <v>559</v>
      </c>
      <c r="I289" s="4" t="s">
        <v>47</v>
      </c>
      <c r="J289" s="4" t="s">
        <v>560</v>
      </c>
      <c r="K289" s="4" t="s">
        <v>100</v>
      </c>
      <c r="L289" s="4" t="s">
        <v>561</v>
      </c>
      <c r="M289" s="4" t="s">
        <v>562</v>
      </c>
      <c r="N289" s="4"/>
    </row>
    <row r="290" spans="1:14">
      <c r="A290" s="2" t="s">
        <v>128</v>
      </c>
      <c r="B290" s="2" t="s">
        <v>40</v>
      </c>
      <c r="C290" s="2"/>
      <c r="D290" s="2" t="s">
        <v>77</v>
      </c>
      <c r="E290" s="2" t="s">
        <v>76</v>
      </c>
      <c r="F290" s="2" t="s">
        <v>77</v>
      </c>
      <c r="G290" s="2" t="s">
        <v>76</v>
      </c>
      <c r="H290" s="2" t="s">
        <v>77</v>
      </c>
      <c r="I290" s="2" t="s">
        <v>47</v>
      </c>
      <c r="J290" s="2" t="s">
        <v>47</v>
      </c>
      <c r="K290" s="2" t="s">
        <v>77</v>
      </c>
      <c r="L290" s="2" t="s">
        <v>76</v>
      </c>
      <c r="M290" s="2"/>
      <c r="N290" s="2"/>
    </row>
    <row r="291" spans="1:14">
      <c r="A291" s="2" t="s">
        <v>570</v>
      </c>
      <c r="B291" s="2" t="s">
        <v>571</v>
      </c>
      <c r="C291" s="2" t="s">
        <v>572</v>
      </c>
      <c r="D291" s="2" t="s">
        <v>57</v>
      </c>
      <c r="E291" s="2" t="s">
        <v>573</v>
      </c>
      <c r="F291" s="2" t="s">
        <v>204</v>
      </c>
      <c r="G291" s="2" t="s">
        <v>573</v>
      </c>
      <c r="H291" s="2" t="s">
        <v>204</v>
      </c>
      <c r="I291" s="2" t="s">
        <v>47</v>
      </c>
      <c r="J291" s="2" t="s">
        <v>47</v>
      </c>
      <c r="K291" s="2" t="s">
        <v>77</v>
      </c>
      <c r="L291" s="2" t="s">
        <v>573</v>
      </c>
      <c r="M291" s="2" t="s">
        <v>78</v>
      </c>
      <c r="N291" s="2"/>
    </row>
    <row r="292" spans="1:14">
      <c r="A292" s="2" t="s">
        <v>574</v>
      </c>
      <c r="B292" s="2" t="s">
        <v>575</v>
      </c>
      <c r="C292" s="2" t="s">
        <v>154</v>
      </c>
      <c r="D292" s="2" t="s">
        <v>77</v>
      </c>
      <c r="E292" s="2" t="s">
        <v>576</v>
      </c>
      <c r="F292" s="2" t="s">
        <v>59</v>
      </c>
      <c r="G292" s="2" t="s">
        <v>576</v>
      </c>
      <c r="H292" s="2" t="s">
        <v>59</v>
      </c>
      <c r="I292" s="2" t="s">
        <v>47</v>
      </c>
      <c r="J292" s="2" t="s">
        <v>577</v>
      </c>
      <c r="K292" s="2" t="s">
        <v>77</v>
      </c>
      <c r="L292" s="2" t="s">
        <v>578</v>
      </c>
      <c r="M292" s="2" t="s">
        <v>579</v>
      </c>
      <c r="N292" s="2"/>
    </row>
    <row r="293" spans="1:14">
      <c r="A293" s="2" t="s">
        <v>580</v>
      </c>
      <c r="B293" s="2" t="s">
        <v>581</v>
      </c>
      <c r="C293" s="2" t="s">
        <v>582</v>
      </c>
      <c r="D293" s="2" t="s">
        <v>55</v>
      </c>
      <c r="E293" s="2" t="s">
        <v>583</v>
      </c>
      <c r="F293" s="2" t="s">
        <v>584</v>
      </c>
      <c r="G293" s="2" t="s">
        <v>583</v>
      </c>
      <c r="H293" s="2" t="s">
        <v>584</v>
      </c>
      <c r="I293" s="2" t="s">
        <v>47</v>
      </c>
      <c r="J293" s="2" t="s">
        <v>585</v>
      </c>
      <c r="K293" s="2" t="s">
        <v>100</v>
      </c>
      <c r="L293" s="2" t="s">
        <v>586</v>
      </c>
      <c r="M293" s="2" t="s">
        <v>73</v>
      </c>
      <c r="N293" s="2"/>
    </row>
    <row r="294" spans="1:14" ht="28.5">
      <c r="A294" s="2" t="s">
        <v>587</v>
      </c>
      <c r="B294" s="2" t="s">
        <v>588</v>
      </c>
      <c r="C294" s="2" t="s">
        <v>589</v>
      </c>
      <c r="D294" s="2" t="s">
        <v>77</v>
      </c>
      <c r="E294" s="2" t="s">
        <v>590</v>
      </c>
      <c r="F294" s="2" t="s">
        <v>55</v>
      </c>
      <c r="G294" s="2" t="s">
        <v>590</v>
      </c>
      <c r="H294" s="2" t="s">
        <v>55</v>
      </c>
      <c r="I294" s="2" t="s">
        <v>47</v>
      </c>
      <c r="J294" s="2" t="s">
        <v>47</v>
      </c>
      <c r="K294" s="2" t="s">
        <v>77</v>
      </c>
      <c r="L294" s="2" t="s">
        <v>590</v>
      </c>
      <c r="M294" s="2" t="s">
        <v>78</v>
      </c>
      <c r="N294" s="2"/>
    </row>
    <row r="295" spans="1:14">
      <c r="A295" s="2" t="s">
        <v>591</v>
      </c>
      <c r="B295" s="2" t="s">
        <v>592</v>
      </c>
      <c r="C295" s="2" t="s">
        <v>593</v>
      </c>
      <c r="D295" s="2" t="s">
        <v>77</v>
      </c>
      <c r="E295" s="2" t="s">
        <v>181</v>
      </c>
      <c r="F295" s="2" t="s">
        <v>65</v>
      </c>
      <c r="G295" s="2" t="s">
        <v>181</v>
      </c>
      <c r="H295" s="2" t="s">
        <v>65</v>
      </c>
      <c r="I295" s="2" t="s">
        <v>47</v>
      </c>
      <c r="J295" s="2" t="s">
        <v>47</v>
      </c>
      <c r="K295" s="2" t="s">
        <v>77</v>
      </c>
      <c r="L295" s="2" t="s">
        <v>181</v>
      </c>
      <c r="M295" s="2" t="s">
        <v>78</v>
      </c>
      <c r="N295" s="2"/>
    </row>
    <row r="296" spans="1:14">
      <c r="A296" s="2" t="s">
        <v>594</v>
      </c>
      <c r="B296" s="2" t="s">
        <v>581</v>
      </c>
      <c r="C296" s="2" t="s">
        <v>595</v>
      </c>
      <c r="D296" s="2" t="s">
        <v>277</v>
      </c>
      <c r="E296" s="2" t="s">
        <v>76</v>
      </c>
      <c r="F296" s="2" t="s">
        <v>77</v>
      </c>
      <c r="G296" s="2" t="s">
        <v>76</v>
      </c>
      <c r="H296" s="2" t="s">
        <v>77</v>
      </c>
      <c r="I296" s="2" t="s">
        <v>47</v>
      </c>
      <c r="J296" s="2" t="s">
        <v>47</v>
      </c>
      <c r="K296" s="2" t="s">
        <v>77</v>
      </c>
      <c r="L296" s="2" t="s">
        <v>76</v>
      </c>
      <c r="M296" s="2" t="s">
        <v>78</v>
      </c>
      <c r="N296" s="2"/>
    </row>
    <row r="297" spans="1:14">
      <c r="A297" s="2" t="s">
        <v>596</v>
      </c>
      <c r="B297" s="2" t="s">
        <v>575</v>
      </c>
      <c r="C297" s="2" t="s">
        <v>597</v>
      </c>
      <c r="D297" s="2" t="s">
        <v>528</v>
      </c>
      <c r="E297" s="2" t="s">
        <v>76</v>
      </c>
      <c r="F297" s="2" t="s">
        <v>77</v>
      </c>
      <c r="G297" s="2" t="s">
        <v>76</v>
      </c>
      <c r="H297" s="2" t="s">
        <v>77</v>
      </c>
      <c r="I297" s="2" t="s">
        <v>47</v>
      </c>
      <c r="J297" s="2" t="s">
        <v>47</v>
      </c>
      <c r="K297" s="2" t="s">
        <v>77</v>
      </c>
      <c r="L297" s="2" t="s">
        <v>76</v>
      </c>
      <c r="M297" s="2" t="s">
        <v>78</v>
      </c>
      <c r="N297" s="2"/>
    </row>
    <row r="298" spans="1:14">
      <c r="A298" s="2" t="s">
        <v>598</v>
      </c>
      <c r="B298" s="2" t="s">
        <v>571</v>
      </c>
      <c r="C298" s="2" t="s">
        <v>599</v>
      </c>
      <c r="D298" s="2" t="s">
        <v>216</v>
      </c>
      <c r="E298" s="2" t="s">
        <v>76</v>
      </c>
      <c r="F298" s="2" t="s">
        <v>77</v>
      </c>
      <c r="G298" s="2" t="s">
        <v>76</v>
      </c>
      <c r="H298" s="2" t="s">
        <v>77</v>
      </c>
      <c r="I298" s="2" t="s">
        <v>47</v>
      </c>
      <c r="J298" s="2" t="s">
        <v>47</v>
      </c>
      <c r="K298" s="2" t="s">
        <v>77</v>
      </c>
      <c r="L298" s="2" t="s">
        <v>76</v>
      </c>
      <c r="M298" s="2" t="s">
        <v>78</v>
      </c>
      <c r="N298" s="2"/>
    </row>
    <row r="299" spans="1:14" ht="28.5">
      <c r="A299" s="2" t="s">
        <v>600</v>
      </c>
      <c r="B299" s="2" t="s">
        <v>601</v>
      </c>
      <c r="C299" s="2" t="s">
        <v>602</v>
      </c>
      <c r="D299" s="2" t="s">
        <v>55</v>
      </c>
      <c r="E299" s="2" t="s">
        <v>76</v>
      </c>
      <c r="F299" s="2" t="s">
        <v>77</v>
      </c>
      <c r="G299" s="2" t="s">
        <v>76</v>
      </c>
      <c r="H299" s="2" t="s">
        <v>77</v>
      </c>
      <c r="I299" s="2" t="s">
        <v>47</v>
      </c>
      <c r="J299" s="2" t="s">
        <v>47</v>
      </c>
      <c r="K299" s="2" t="s">
        <v>77</v>
      </c>
      <c r="L299" s="2" t="s">
        <v>76</v>
      </c>
      <c r="M299" s="2" t="s">
        <v>78</v>
      </c>
      <c r="N299" s="2"/>
    </row>
    <row r="300" spans="1:14">
      <c r="A300" s="2" t="s">
        <v>603</v>
      </c>
      <c r="B300" s="2" t="s">
        <v>592</v>
      </c>
      <c r="C300" s="2" t="s">
        <v>604</v>
      </c>
      <c r="D300" s="2" t="s">
        <v>77</v>
      </c>
      <c r="E300" s="2" t="s">
        <v>76</v>
      </c>
      <c r="F300" s="2" t="s">
        <v>77</v>
      </c>
      <c r="G300" s="2" t="s">
        <v>76</v>
      </c>
      <c r="H300" s="2" t="s">
        <v>77</v>
      </c>
      <c r="I300" s="2" t="s">
        <v>47</v>
      </c>
      <c r="J300" s="2" t="s">
        <v>47</v>
      </c>
      <c r="K300" s="2" t="s">
        <v>77</v>
      </c>
      <c r="L300" s="2" t="s">
        <v>76</v>
      </c>
      <c r="M300" s="2" t="s">
        <v>78</v>
      </c>
      <c r="N300" s="2"/>
    </row>
    <row r="301" spans="1:14">
      <c r="A301" s="2" t="s">
        <v>605</v>
      </c>
      <c r="B301" s="2" t="s">
        <v>581</v>
      </c>
      <c r="C301" s="2" t="s">
        <v>154</v>
      </c>
      <c r="D301" s="2" t="s">
        <v>77</v>
      </c>
      <c r="E301" s="2" t="s">
        <v>76</v>
      </c>
      <c r="F301" s="2" t="s">
        <v>77</v>
      </c>
      <c r="G301" s="2" t="s">
        <v>76</v>
      </c>
      <c r="H301" s="2" t="s">
        <v>77</v>
      </c>
      <c r="I301" s="2" t="s">
        <v>47</v>
      </c>
      <c r="J301" s="2" t="s">
        <v>47</v>
      </c>
      <c r="K301" s="2" t="s">
        <v>77</v>
      </c>
      <c r="L301" s="2" t="s">
        <v>76</v>
      </c>
      <c r="M301" s="2" t="s">
        <v>78</v>
      </c>
      <c r="N301" s="2"/>
    </row>
    <row r="302" spans="1:14">
      <c r="A302" s="2" t="s">
        <v>606</v>
      </c>
      <c r="B302" s="2" t="s">
        <v>575</v>
      </c>
      <c r="C302" s="2" t="s">
        <v>154</v>
      </c>
      <c r="D302" s="2" t="s">
        <v>77</v>
      </c>
      <c r="E302" s="2" t="s">
        <v>76</v>
      </c>
      <c r="F302" s="2" t="s">
        <v>77</v>
      </c>
      <c r="G302" s="2" t="s">
        <v>76</v>
      </c>
      <c r="H302" s="2" t="s">
        <v>77</v>
      </c>
      <c r="I302" s="2" t="s">
        <v>47</v>
      </c>
      <c r="J302" s="2" t="s">
        <v>47</v>
      </c>
      <c r="K302" s="2" t="s">
        <v>77</v>
      </c>
      <c r="L302" s="2" t="s">
        <v>76</v>
      </c>
      <c r="M302" s="2" t="s">
        <v>78</v>
      </c>
      <c r="N302" s="2"/>
    </row>
    <row r="303" spans="1:14" ht="15">
      <c r="A303" s="4"/>
      <c r="B303" s="4" t="s">
        <v>169</v>
      </c>
      <c r="C303" s="4" t="s">
        <v>563</v>
      </c>
      <c r="D303" s="4" t="s">
        <v>82</v>
      </c>
      <c r="E303" s="4" t="s">
        <v>564</v>
      </c>
      <c r="F303" s="4" t="s">
        <v>565</v>
      </c>
      <c r="G303" s="4" t="s">
        <v>564</v>
      </c>
      <c r="H303" s="4" t="s">
        <v>565</v>
      </c>
      <c r="I303" s="4" t="s">
        <v>47</v>
      </c>
      <c r="J303" s="4" t="s">
        <v>47</v>
      </c>
      <c r="K303" s="4" t="s">
        <v>77</v>
      </c>
      <c r="L303" s="4" t="s">
        <v>564</v>
      </c>
      <c r="M303" s="4" t="s">
        <v>78</v>
      </c>
      <c r="N303" s="4"/>
    </row>
    <row r="304" spans="1:14">
      <c r="A304" s="2" t="s">
        <v>128</v>
      </c>
      <c r="B304" s="2" t="s">
        <v>40</v>
      </c>
      <c r="C304" s="2" t="s">
        <v>154</v>
      </c>
      <c r="D304" s="2" t="s">
        <v>77</v>
      </c>
      <c r="E304" s="2"/>
      <c r="F304" s="2" t="s">
        <v>77</v>
      </c>
      <c r="G304" s="2"/>
      <c r="H304" s="2" t="s">
        <v>77</v>
      </c>
      <c r="I304" s="2" t="s">
        <v>47</v>
      </c>
      <c r="J304" s="2"/>
      <c r="K304" s="2" t="s">
        <v>77</v>
      </c>
      <c r="L304" s="2" t="s">
        <v>76</v>
      </c>
      <c r="M304" s="2" t="s">
        <v>78</v>
      </c>
      <c r="N304" s="2"/>
    </row>
    <row r="305" spans="1:14" ht="28.5">
      <c r="A305" s="2" t="s">
        <v>607</v>
      </c>
      <c r="B305" s="2" t="s">
        <v>608</v>
      </c>
      <c r="C305" s="2" t="s">
        <v>609</v>
      </c>
      <c r="D305" s="2" t="s">
        <v>610</v>
      </c>
      <c r="E305" s="2" t="s">
        <v>611</v>
      </c>
      <c r="F305" s="2" t="s">
        <v>612</v>
      </c>
      <c r="G305" s="2" t="s">
        <v>611</v>
      </c>
      <c r="H305" s="2" t="s">
        <v>612</v>
      </c>
      <c r="I305" s="2" t="s">
        <v>47</v>
      </c>
      <c r="J305" s="2" t="s">
        <v>47</v>
      </c>
      <c r="K305" s="2" t="s">
        <v>77</v>
      </c>
      <c r="L305" s="2" t="s">
        <v>611</v>
      </c>
      <c r="M305" s="2" t="s">
        <v>78</v>
      </c>
      <c r="N305" s="2"/>
    </row>
    <row r="306" spans="1:14" ht="28.5">
      <c r="A306" s="2" t="s">
        <v>613</v>
      </c>
      <c r="B306" s="2" t="s">
        <v>614</v>
      </c>
      <c r="C306" s="2" t="s">
        <v>615</v>
      </c>
      <c r="D306" s="2" t="s">
        <v>200</v>
      </c>
      <c r="E306" s="2" t="s">
        <v>616</v>
      </c>
      <c r="F306" s="2" t="s">
        <v>71</v>
      </c>
      <c r="G306" s="2" t="s">
        <v>616</v>
      </c>
      <c r="H306" s="2" t="s">
        <v>71</v>
      </c>
      <c r="I306" s="2" t="s">
        <v>47</v>
      </c>
      <c r="J306" s="2" t="s">
        <v>47</v>
      </c>
      <c r="K306" s="2" t="s">
        <v>77</v>
      </c>
      <c r="L306" s="2" t="s">
        <v>616</v>
      </c>
      <c r="M306" s="2" t="s">
        <v>78</v>
      </c>
      <c r="N306" s="2"/>
    </row>
    <row r="307" spans="1:14" ht="28.5">
      <c r="A307" s="2" t="s">
        <v>617</v>
      </c>
      <c r="B307" s="2" t="s">
        <v>618</v>
      </c>
      <c r="C307" s="2" t="s">
        <v>154</v>
      </c>
      <c r="D307" s="2" t="s">
        <v>77</v>
      </c>
      <c r="E307" s="2" t="s">
        <v>619</v>
      </c>
      <c r="F307" s="2" t="s">
        <v>257</v>
      </c>
      <c r="G307" s="2" t="s">
        <v>619</v>
      </c>
      <c r="H307" s="2" t="s">
        <v>257</v>
      </c>
      <c r="I307" s="2" t="s">
        <v>47</v>
      </c>
      <c r="J307" s="2" t="s">
        <v>47</v>
      </c>
      <c r="K307" s="2" t="s">
        <v>77</v>
      </c>
      <c r="L307" s="2" t="s">
        <v>619</v>
      </c>
      <c r="M307" s="2" t="s">
        <v>78</v>
      </c>
      <c r="N307" s="2"/>
    </row>
    <row r="308" spans="1:14" ht="28.5">
      <c r="A308" s="2" t="s">
        <v>620</v>
      </c>
      <c r="B308" s="2" t="s">
        <v>621</v>
      </c>
      <c r="C308" s="2"/>
      <c r="D308" s="2" t="s">
        <v>77</v>
      </c>
      <c r="E308" s="2" t="s">
        <v>622</v>
      </c>
      <c r="F308" s="2" t="s">
        <v>161</v>
      </c>
      <c r="G308" s="2" t="s">
        <v>622</v>
      </c>
      <c r="H308" s="2" t="s">
        <v>161</v>
      </c>
      <c r="I308" s="2" t="s">
        <v>47</v>
      </c>
      <c r="J308" s="2" t="s">
        <v>47</v>
      </c>
      <c r="K308" s="2" t="s">
        <v>77</v>
      </c>
      <c r="L308" s="2" t="s">
        <v>622</v>
      </c>
      <c r="M308" s="2" t="s">
        <v>78</v>
      </c>
      <c r="N308" s="2"/>
    </row>
    <row r="309" spans="1:14" ht="28.5">
      <c r="A309" s="2" t="s">
        <v>623</v>
      </c>
      <c r="B309" s="2" t="s">
        <v>624</v>
      </c>
      <c r="C309" s="2" t="s">
        <v>625</v>
      </c>
      <c r="D309" s="2" t="s">
        <v>65</v>
      </c>
      <c r="E309" s="2" t="s">
        <v>76</v>
      </c>
      <c r="F309" s="2" t="s">
        <v>77</v>
      </c>
      <c r="G309" s="2" t="s">
        <v>76</v>
      </c>
      <c r="H309" s="2" t="s">
        <v>77</v>
      </c>
      <c r="I309" s="2" t="s">
        <v>47</v>
      </c>
      <c r="J309" s="2" t="s">
        <v>47</v>
      </c>
      <c r="K309" s="2" t="s">
        <v>77</v>
      </c>
      <c r="L309" s="2" t="s">
        <v>76</v>
      </c>
      <c r="M309" s="2" t="s">
        <v>78</v>
      </c>
      <c r="N309" s="2"/>
    </row>
    <row r="310" spans="1:14">
      <c r="A310" s="2"/>
      <c r="B310" s="2"/>
      <c r="C310" s="2" t="s">
        <v>154</v>
      </c>
      <c r="D310" s="2" t="s">
        <v>77</v>
      </c>
      <c r="E310" s="2" t="s">
        <v>76</v>
      </c>
      <c r="F310" s="2" t="s">
        <v>77</v>
      </c>
      <c r="G310" s="2"/>
      <c r="H310" s="2" t="s">
        <v>77</v>
      </c>
      <c r="I310" s="2"/>
      <c r="J310" s="2"/>
      <c r="K310" s="2" t="s">
        <v>77</v>
      </c>
      <c r="L310" s="2" t="s">
        <v>76</v>
      </c>
      <c r="M310" s="2" t="s">
        <v>78</v>
      </c>
      <c r="N310" s="2"/>
    </row>
    <row r="311" spans="1:14" ht="30">
      <c r="A311" s="4"/>
      <c r="B311" s="4" t="s">
        <v>112</v>
      </c>
      <c r="C311" s="4" t="s">
        <v>626</v>
      </c>
      <c r="D311" s="4" t="s">
        <v>82</v>
      </c>
      <c r="E311" s="4" t="s">
        <v>564</v>
      </c>
      <c r="F311" s="4" t="s">
        <v>565</v>
      </c>
      <c r="G311" s="4" t="s">
        <v>564</v>
      </c>
      <c r="H311" s="4" t="s">
        <v>565</v>
      </c>
      <c r="I311" s="4" t="s">
        <v>47</v>
      </c>
      <c r="J311" s="4" t="s">
        <v>47</v>
      </c>
      <c r="K311" s="4" t="s">
        <v>77</v>
      </c>
      <c r="L311" s="4" t="s">
        <v>564</v>
      </c>
      <c r="M311" s="4" t="s">
        <v>78</v>
      </c>
      <c r="N311" s="4"/>
    </row>
    <row r="312" spans="1:14">
      <c r="A312" s="2" t="s">
        <v>128</v>
      </c>
      <c r="B312" s="2" t="s">
        <v>40</v>
      </c>
      <c r="C312" s="2"/>
      <c r="D312" s="2"/>
      <c r="E312" s="2"/>
      <c r="F312" s="2"/>
      <c r="G312" s="2"/>
      <c r="H312" s="2"/>
      <c r="I312" s="2"/>
      <c r="J312" s="2"/>
      <c r="K312" s="2"/>
      <c r="L312" s="2" t="s">
        <v>76</v>
      </c>
      <c r="M312" s="2" t="s">
        <v>78</v>
      </c>
      <c r="N312" s="2"/>
    </row>
    <row r="313" spans="1:14" ht="42.75">
      <c r="A313" s="2" t="s">
        <v>370</v>
      </c>
      <c r="B313" s="2" t="s">
        <v>371</v>
      </c>
      <c r="C313" s="2"/>
      <c r="D313" s="2"/>
      <c r="E313" s="2"/>
      <c r="F313" s="2"/>
      <c r="G313" s="2" t="s">
        <v>76</v>
      </c>
      <c r="H313" s="2"/>
      <c r="I313" s="2" t="s">
        <v>47</v>
      </c>
      <c r="J313" s="2" t="s">
        <v>47</v>
      </c>
      <c r="K313" s="2"/>
      <c r="L313" s="2" t="s">
        <v>76</v>
      </c>
      <c r="M313" s="2" t="s">
        <v>78</v>
      </c>
      <c r="N313" s="2"/>
    </row>
    <row r="314" spans="1:14">
      <c r="A314" s="2"/>
      <c r="B314" s="2"/>
      <c r="C314" s="2"/>
      <c r="D314" s="2"/>
      <c r="E314" s="2"/>
      <c r="F314" s="2"/>
      <c r="G314" s="2" t="s">
        <v>76</v>
      </c>
      <c r="H314" s="2"/>
      <c r="I314" s="2" t="s">
        <v>47</v>
      </c>
      <c r="J314" s="2" t="s">
        <v>47</v>
      </c>
      <c r="K314" s="2"/>
      <c r="L314" s="2" t="s">
        <v>76</v>
      </c>
      <c r="M314" s="2" t="s">
        <v>78</v>
      </c>
      <c r="N314" s="2"/>
    </row>
    <row r="315" spans="1:14" ht="30">
      <c r="A315" s="4"/>
      <c r="B315" s="4" t="s">
        <v>113</v>
      </c>
      <c r="C315" s="4" t="s">
        <v>76</v>
      </c>
      <c r="D315" s="4" t="s">
        <v>76</v>
      </c>
      <c r="E315" s="4" t="s">
        <v>76</v>
      </c>
      <c r="F315" s="4" t="s">
        <v>76</v>
      </c>
      <c r="G315" s="4" t="s">
        <v>76</v>
      </c>
      <c r="H315" s="4"/>
      <c r="I315" s="4" t="s">
        <v>47</v>
      </c>
      <c r="J315" s="4" t="s">
        <v>47</v>
      </c>
      <c r="K315" s="4"/>
      <c r="L315" s="4" t="s">
        <v>76</v>
      </c>
      <c r="M315" s="4" t="s">
        <v>78</v>
      </c>
      <c r="N315" s="4"/>
    </row>
    <row r="316" spans="1:14">
      <c r="A316" s="2" t="s">
        <v>128</v>
      </c>
      <c r="B316" s="2" t="s">
        <v>40</v>
      </c>
      <c r="C316" s="2"/>
      <c r="D316" s="2"/>
      <c r="E316" s="2"/>
      <c r="F316" s="2"/>
      <c r="G316" s="2" t="s">
        <v>76</v>
      </c>
      <c r="H316" s="2"/>
      <c r="I316" s="2" t="s">
        <v>47</v>
      </c>
      <c r="J316" s="2"/>
      <c r="K316" s="2"/>
      <c r="L316" s="2"/>
      <c r="M316" s="2"/>
      <c r="N316" s="2"/>
    </row>
    <row r="317" spans="1:14">
      <c r="A317" s="2" t="s">
        <v>128</v>
      </c>
      <c r="B317" s="2" t="s">
        <v>40</v>
      </c>
      <c r="C317" s="2"/>
      <c r="D317" s="2"/>
      <c r="E317" s="2"/>
      <c r="F317" s="2"/>
      <c r="G317" s="2" t="s">
        <v>76</v>
      </c>
      <c r="H317" s="2"/>
      <c r="I317" s="2" t="s">
        <v>47</v>
      </c>
      <c r="J317" s="2"/>
      <c r="K317" s="2"/>
      <c r="L317" s="2"/>
      <c r="M317" s="2"/>
      <c r="N317" s="2"/>
    </row>
    <row r="318" spans="1:14" ht="15">
      <c r="A318" s="4"/>
      <c r="B318" s="4" t="s">
        <v>123</v>
      </c>
      <c r="C318" s="4" t="s">
        <v>566</v>
      </c>
      <c r="D318" s="4"/>
      <c r="E318" s="4" t="s">
        <v>567</v>
      </c>
      <c r="F318" s="4"/>
      <c r="G318" s="4" t="s">
        <v>567</v>
      </c>
      <c r="H318" s="4"/>
      <c r="I318" s="4" t="s">
        <v>47</v>
      </c>
      <c r="J318" s="4" t="s">
        <v>560</v>
      </c>
      <c r="K318" s="4"/>
      <c r="L318" s="4" t="s">
        <v>568</v>
      </c>
      <c r="M318" s="4"/>
      <c r="N318" s="4"/>
    </row>
    <row r="319" spans="1:14">
      <c r="A319" s="2"/>
      <c r="B319" s="2"/>
      <c r="C319" s="2"/>
      <c r="D319" s="2"/>
      <c r="E319" s="2"/>
      <c r="F319" s="2"/>
      <c r="G319" s="2"/>
      <c r="H319" s="2"/>
      <c r="I319" s="2"/>
      <c r="J319" s="2"/>
      <c r="K319" s="2"/>
      <c r="L319" s="2"/>
      <c r="M319" s="2"/>
      <c r="N319" s="2"/>
    </row>
    <row r="320" spans="1:14">
      <c r="A320" s="2" t="s">
        <v>3</v>
      </c>
      <c r="B320" s="2" t="s">
        <v>4</v>
      </c>
      <c r="C320" s="2"/>
      <c r="D320" s="2"/>
      <c r="E320" s="2" t="s">
        <v>5</v>
      </c>
      <c r="F320" s="2"/>
      <c r="G320" s="2" t="s">
        <v>6</v>
      </c>
      <c r="H320" s="2"/>
      <c r="I320" s="2"/>
      <c r="J320" s="2"/>
      <c r="K320" s="2"/>
      <c r="L320" s="2"/>
      <c r="M320" s="2"/>
      <c r="N320" s="2"/>
    </row>
    <row r="321" spans="1:14">
      <c r="A321" s="2"/>
      <c r="B321" s="2"/>
      <c r="C321" s="2"/>
      <c r="D321" s="2"/>
      <c r="E321" s="2"/>
      <c r="F321" s="2"/>
      <c r="G321" s="2"/>
      <c r="H321" s="2"/>
      <c r="I321" s="2"/>
      <c r="J321" s="2"/>
      <c r="K321" s="2"/>
      <c r="L321" s="2"/>
      <c r="M321" s="2"/>
      <c r="N321" s="2"/>
    </row>
    <row r="322" spans="1:14">
      <c r="A322" s="2" t="s">
        <v>7</v>
      </c>
      <c r="B322" s="2" t="s">
        <v>627</v>
      </c>
      <c r="C322" s="2"/>
      <c r="D322" s="2"/>
      <c r="E322" s="2" t="s">
        <v>9</v>
      </c>
      <c r="F322" s="2"/>
      <c r="G322" s="2" t="s">
        <v>628</v>
      </c>
      <c r="H322" s="2"/>
      <c r="I322" s="2"/>
      <c r="J322" s="2"/>
      <c r="K322" s="2"/>
      <c r="L322" s="2"/>
      <c r="M322" s="2"/>
      <c r="N322" s="2"/>
    </row>
    <row r="323" spans="1:14" ht="30">
      <c r="A323" s="3" t="s">
        <v>11</v>
      </c>
      <c r="B323" s="3"/>
      <c r="C323" s="3" t="s">
        <v>12</v>
      </c>
      <c r="D323" s="3"/>
      <c r="E323" s="3"/>
      <c r="F323" s="3"/>
      <c r="G323" s="3"/>
      <c r="H323" s="3"/>
      <c r="I323" s="3"/>
      <c r="J323" s="3"/>
      <c r="K323" s="3"/>
      <c r="L323" s="3"/>
      <c r="M323" s="3"/>
      <c r="N323" s="3"/>
    </row>
    <row r="324" spans="1:14" ht="28.5">
      <c r="A324" s="2"/>
      <c r="B324" s="2"/>
      <c r="C324" s="2" t="s">
        <v>13</v>
      </c>
      <c r="D324" s="2" t="s">
        <v>14</v>
      </c>
      <c r="E324" s="2" t="s">
        <v>15</v>
      </c>
      <c r="F324" s="2"/>
      <c r="G324" s="2" t="s">
        <v>15</v>
      </c>
      <c r="H324" s="2"/>
      <c r="I324" s="2" t="s">
        <v>15</v>
      </c>
      <c r="J324" s="2" t="s">
        <v>15</v>
      </c>
      <c r="K324" s="2"/>
      <c r="L324" s="2" t="s">
        <v>16</v>
      </c>
      <c r="M324" s="2" t="s">
        <v>17</v>
      </c>
      <c r="N324" s="2"/>
    </row>
    <row r="325" spans="1:14" ht="42.75">
      <c r="A325" s="2"/>
      <c r="B325" s="2"/>
      <c r="C325" s="2" t="s">
        <v>18</v>
      </c>
      <c r="D325" s="2" t="s">
        <v>19</v>
      </c>
      <c r="E325" s="2" t="s">
        <v>20</v>
      </c>
      <c r="F325" s="2"/>
      <c r="G325" s="2"/>
      <c r="H325" s="2"/>
      <c r="I325" s="2"/>
      <c r="J325" s="2"/>
      <c r="K325" s="2"/>
      <c r="L325" s="2"/>
      <c r="M325" s="2"/>
      <c r="N325" s="2"/>
    </row>
    <row r="326" spans="1:14">
      <c r="A326" s="2" t="s">
        <v>21</v>
      </c>
      <c r="B326" s="2"/>
      <c r="C326" s="2"/>
      <c r="D326" s="2"/>
      <c r="E326" s="2"/>
      <c r="F326" s="2"/>
      <c r="G326" s="2"/>
      <c r="H326" s="2"/>
      <c r="I326" s="2"/>
      <c r="J326" s="2"/>
      <c r="K326" s="2"/>
      <c r="L326" s="2"/>
      <c r="M326" s="2"/>
      <c r="N326" s="2"/>
    </row>
    <row r="327" spans="1:14">
      <c r="A327" s="2" t="s">
        <v>22</v>
      </c>
      <c r="B327" s="2" t="s">
        <v>19</v>
      </c>
      <c r="C327" s="2" t="s">
        <v>23</v>
      </c>
      <c r="D327" s="2"/>
      <c r="E327" s="2"/>
      <c r="F327" s="2"/>
      <c r="G327" s="2"/>
      <c r="H327" s="2"/>
      <c r="I327" s="2"/>
      <c r="J327" s="2"/>
      <c r="K327" s="2"/>
      <c r="L327" s="2"/>
      <c r="M327" s="2"/>
      <c r="N327" s="2"/>
    </row>
    <row r="328" spans="1:14">
      <c r="A328" s="2" t="s">
        <v>24</v>
      </c>
      <c r="B328" s="2"/>
      <c r="C328" s="2"/>
      <c r="D328" s="2"/>
      <c r="E328" s="2"/>
      <c r="F328" s="2"/>
      <c r="G328" s="2"/>
      <c r="H328" s="2"/>
      <c r="I328" s="2"/>
      <c r="J328" s="2"/>
      <c r="K328" s="2"/>
      <c r="L328" s="2"/>
      <c r="M328" s="2"/>
      <c r="N328" s="2"/>
    </row>
    <row r="329" spans="1:14" ht="57">
      <c r="A329" s="2" t="s">
        <v>22</v>
      </c>
      <c r="B329" s="2" t="s">
        <v>19</v>
      </c>
      <c r="C329" s="2" t="s">
        <v>25</v>
      </c>
      <c r="D329" s="2" t="s">
        <v>26</v>
      </c>
      <c r="E329" s="2" t="s">
        <v>19</v>
      </c>
      <c r="F329" s="2"/>
      <c r="G329" s="2"/>
      <c r="H329" s="2"/>
      <c r="I329" s="2"/>
      <c r="J329" s="2"/>
      <c r="K329" s="2"/>
      <c r="L329" s="2"/>
      <c r="M329" s="2"/>
      <c r="N329" s="2"/>
    </row>
    <row r="330" spans="1:14">
      <c r="A330" s="2"/>
      <c r="B330" s="2"/>
      <c r="C330" s="2" t="s">
        <v>27</v>
      </c>
      <c r="D330" s="2" t="s">
        <v>28</v>
      </c>
      <c r="E330" s="2" t="s">
        <v>29</v>
      </c>
      <c r="F330" s="2" t="s">
        <v>30</v>
      </c>
      <c r="G330" s="2" t="s">
        <v>31</v>
      </c>
      <c r="H330" s="2" t="s">
        <v>32</v>
      </c>
      <c r="I330" s="2" t="s">
        <v>33</v>
      </c>
      <c r="J330" s="2" t="s">
        <v>34</v>
      </c>
      <c r="K330" s="2" t="s">
        <v>35</v>
      </c>
      <c r="L330" s="2" t="s">
        <v>36</v>
      </c>
      <c r="M330" s="2" t="s">
        <v>37</v>
      </c>
      <c r="N330" s="2"/>
    </row>
    <row r="331" spans="1:14" ht="45">
      <c r="A331" s="3" t="s">
        <v>38</v>
      </c>
      <c r="B331" s="3"/>
      <c r="C331" s="3"/>
      <c r="D331" s="3"/>
      <c r="E331" s="3"/>
      <c r="F331" s="3"/>
      <c r="G331" s="3"/>
      <c r="H331" s="3"/>
      <c r="I331" s="3"/>
      <c r="J331" s="3"/>
      <c r="K331" s="3"/>
      <c r="L331" s="3"/>
      <c r="M331" s="3"/>
      <c r="N331" s="3"/>
    </row>
    <row r="332" spans="1:14">
      <c r="A332" s="2" t="s">
        <v>39</v>
      </c>
      <c r="B332" s="2" t="s">
        <v>40</v>
      </c>
      <c r="C332" s="2"/>
      <c r="D332" s="2"/>
      <c r="E332" s="2"/>
      <c r="F332" s="2"/>
      <c r="G332" s="2"/>
      <c r="H332" s="2"/>
      <c r="I332" s="2"/>
      <c r="J332" s="2"/>
      <c r="K332" s="2"/>
      <c r="L332" s="2"/>
      <c r="M332" s="2"/>
      <c r="N332" s="2"/>
    </row>
    <row r="333" spans="1:14">
      <c r="A333" s="2" t="s">
        <v>41</v>
      </c>
      <c r="B333" s="2" t="s">
        <v>42</v>
      </c>
      <c r="C333" s="2" t="s">
        <v>629</v>
      </c>
      <c r="D333" s="2" t="s">
        <v>194</v>
      </c>
      <c r="E333" s="2" t="s">
        <v>630</v>
      </c>
      <c r="F333" s="2" t="s">
        <v>214</v>
      </c>
      <c r="G333" s="2" t="s">
        <v>630</v>
      </c>
      <c r="H333" s="2" t="s">
        <v>214</v>
      </c>
      <c r="I333" s="2" t="s">
        <v>47</v>
      </c>
      <c r="J333" s="2" t="s">
        <v>631</v>
      </c>
      <c r="K333" s="2" t="s">
        <v>632</v>
      </c>
      <c r="L333" s="2" t="s">
        <v>633</v>
      </c>
      <c r="M333" s="2" t="s">
        <v>634</v>
      </c>
      <c r="N333" s="2"/>
    </row>
    <row r="334" spans="1:14">
      <c r="A334" s="2" t="s">
        <v>52</v>
      </c>
      <c r="B334" s="2" t="s">
        <v>53</v>
      </c>
      <c r="C334" s="2" t="s">
        <v>635</v>
      </c>
      <c r="D334" s="2" t="s">
        <v>200</v>
      </c>
      <c r="E334" s="2" t="s">
        <v>636</v>
      </c>
      <c r="F334" s="2" t="s">
        <v>528</v>
      </c>
      <c r="G334" s="2" t="s">
        <v>636</v>
      </c>
      <c r="H334" s="2" t="s">
        <v>528</v>
      </c>
      <c r="I334" s="2" t="s">
        <v>47</v>
      </c>
      <c r="J334" s="2" t="s">
        <v>637</v>
      </c>
      <c r="K334" s="2" t="s">
        <v>257</v>
      </c>
      <c r="L334" s="2" t="s">
        <v>638</v>
      </c>
      <c r="M334" s="2" t="s">
        <v>639</v>
      </c>
      <c r="N334" s="2"/>
    </row>
    <row r="335" spans="1:14">
      <c r="A335" s="2" t="s">
        <v>62</v>
      </c>
      <c r="B335" s="2" t="s">
        <v>63</v>
      </c>
      <c r="C335" s="2" t="s">
        <v>640</v>
      </c>
      <c r="D335" s="2" t="s">
        <v>148</v>
      </c>
      <c r="E335" s="2" t="s">
        <v>641</v>
      </c>
      <c r="F335" s="2" t="s">
        <v>200</v>
      </c>
      <c r="G335" s="2" t="s">
        <v>642</v>
      </c>
      <c r="H335" s="2" t="s">
        <v>200</v>
      </c>
      <c r="I335" s="2" t="s">
        <v>643</v>
      </c>
      <c r="J335" s="2" t="s">
        <v>644</v>
      </c>
      <c r="K335" s="2" t="s">
        <v>528</v>
      </c>
      <c r="L335" s="2" t="s">
        <v>645</v>
      </c>
      <c r="M335" s="2" t="s">
        <v>646</v>
      </c>
      <c r="N335" s="2"/>
    </row>
    <row r="336" spans="1:14">
      <c r="A336" s="2" t="s">
        <v>74</v>
      </c>
      <c r="B336" s="2" t="s">
        <v>75</v>
      </c>
      <c r="C336" s="2" t="s">
        <v>76</v>
      </c>
      <c r="D336" s="2" t="s">
        <v>77</v>
      </c>
      <c r="E336" s="2" t="s">
        <v>76</v>
      </c>
      <c r="F336" s="2" t="s">
        <v>77</v>
      </c>
      <c r="G336" s="2" t="s">
        <v>76</v>
      </c>
      <c r="H336" s="2" t="s">
        <v>77</v>
      </c>
      <c r="I336" s="2" t="s">
        <v>47</v>
      </c>
      <c r="J336" s="2" t="s">
        <v>47</v>
      </c>
      <c r="K336" s="2" t="s">
        <v>77</v>
      </c>
      <c r="L336" s="2" t="s">
        <v>76</v>
      </c>
      <c r="M336" s="2" t="s">
        <v>78</v>
      </c>
      <c r="N336" s="2"/>
    </row>
    <row r="337" spans="1:14">
      <c r="A337" s="2" t="s">
        <v>79</v>
      </c>
      <c r="B337" s="2" t="s">
        <v>80</v>
      </c>
      <c r="C337" s="2" t="s">
        <v>76</v>
      </c>
      <c r="D337" s="2" t="s">
        <v>77</v>
      </c>
      <c r="E337" s="2" t="s">
        <v>76</v>
      </c>
      <c r="F337" s="2" t="s">
        <v>77</v>
      </c>
      <c r="G337" s="2" t="s">
        <v>76</v>
      </c>
      <c r="H337" s="2" t="s">
        <v>77</v>
      </c>
      <c r="I337" s="2" t="s">
        <v>47</v>
      </c>
      <c r="J337" s="2" t="s">
        <v>47</v>
      </c>
      <c r="K337" s="2" t="s">
        <v>77</v>
      </c>
      <c r="L337" s="2" t="s">
        <v>76</v>
      </c>
      <c r="M337" s="2" t="s">
        <v>78</v>
      </c>
      <c r="N337" s="2"/>
    </row>
    <row r="338" spans="1:14">
      <c r="A338" s="2" t="s">
        <v>83</v>
      </c>
      <c r="B338" s="2" t="s">
        <v>84</v>
      </c>
      <c r="C338" s="2" t="s">
        <v>76</v>
      </c>
      <c r="D338" s="2" t="s">
        <v>77</v>
      </c>
      <c r="E338" s="2" t="s">
        <v>76</v>
      </c>
      <c r="F338" s="2" t="s">
        <v>77</v>
      </c>
      <c r="G338" s="2" t="s">
        <v>76</v>
      </c>
      <c r="H338" s="2" t="s">
        <v>77</v>
      </c>
      <c r="I338" s="2" t="s">
        <v>47</v>
      </c>
      <c r="J338" s="2" t="s">
        <v>47</v>
      </c>
      <c r="K338" s="2" t="s">
        <v>77</v>
      </c>
      <c r="L338" s="2" t="s">
        <v>76</v>
      </c>
      <c r="M338" s="2" t="s">
        <v>78</v>
      </c>
      <c r="N338" s="2"/>
    </row>
    <row r="339" spans="1:14">
      <c r="A339" s="2" t="s">
        <v>85</v>
      </c>
      <c r="B339" s="2" t="s">
        <v>86</v>
      </c>
      <c r="C339" s="2" t="s">
        <v>647</v>
      </c>
      <c r="D339" s="2" t="s">
        <v>528</v>
      </c>
      <c r="E339" s="2" t="s">
        <v>648</v>
      </c>
      <c r="F339" s="2" t="s">
        <v>156</v>
      </c>
      <c r="G339" s="2" t="s">
        <v>649</v>
      </c>
      <c r="H339" s="2" t="s">
        <v>156</v>
      </c>
      <c r="I339" s="2" t="s">
        <v>650</v>
      </c>
      <c r="J339" s="2" t="s">
        <v>651</v>
      </c>
      <c r="K339" s="2" t="s">
        <v>161</v>
      </c>
      <c r="L339" s="2" t="s">
        <v>652</v>
      </c>
      <c r="M339" s="2" t="s">
        <v>653</v>
      </c>
      <c r="N339" s="2"/>
    </row>
    <row r="340" spans="1:14" ht="15">
      <c r="A340" s="4"/>
      <c r="B340" s="4" t="s">
        <v>92</v>
      </c>
      <c r="C340" s="4" t="s">
        <v>654</v>
      </c>
      <c r="D340" s="4" t="s">
        <v>655</v>
      </c>
      <c r="E340" s="4" t="s">
        <v>656</v>
      </c>
      <c r="F340" s="4" t="s">
        <v>657</v>
      </c>
      <c r="G340" s="4" t="s">
        <v>658</v>
      </c>
      <c r="H340" s="4" t="s">
        <v>657</v>
      </c>
      <c r="I340" s="4" t="s">
        <v>659</v>
      </c>
      <c r="J340" s="4" t="s">
        <v>660</v>
      </c>
      <c r="K340" s="4" t="s">
        <v>661</v>
      </c>
      <c r="L340" s="4" t="s">
        <v>662</v>
      </c>
      <c r="M340" s="4" t="s">
        <v>61</v>
      </c>
      <c r="N340" s="4"/>
    </row>
    <row r="341" spans="1:14">
      <c r="A341" s="2" t="s">
        <v>103</v>
      </c>
      <c r="B341" s="2" t="s">
        <v>104</v>
      </c>
      <c r="C341" s="2" t="s">
        <v>154</v>
      </c>
      <c r="D341" s="2" t="s">
        <v>77</v>
      </c>
      <c r="E341" s="2" t="s">
        <v>76</v>
      </c>
      <c r="F341" s="2" t="s">
        <v>77</v>
      </c>
      <c r="G341" s="2" t="s">
        <v>76</v>
      </c>
      <c r="H341" s="2" t="s">
        <v>77</v>
      </c>
      <c r="I341" s="2" t="s">
        <v>47</v>
      </c>
      <c r="J341" s="2" t="s">
        <v>47</v>
      </c>
      <c r="K341" s="2" t="s">
        <v>77</v>
      </c>
      <c r="L341" s="2" t="s">
        <v>76</v>
      </c>
      <c r="M341" s="2" t="s">
        <v>78</v>
      </c>
      <c r="N341" s="2"/>
    </row>
    <row r="342" spans="1:14">
      <c r="A342" s="2" t="s">
        <v>105</v>
      </c>
      <c r="B342" s="2" t="s">
        <v>106</v>
      </c>
      <c r="C342" s="2" t="s">
        <v>663</v>
      </c>
      <c r="D342" s="2" t="s">
        <v>156</v>
      </c>
      <c r="E342" s="2" t="s">
        <v>664</v>
      </c>
      <c r="F342" s="2" t="s">
        <v>137</v>
      </c>
      <c r="G342" s="2" t="s">
        <v>664</v>
      </c>
      <c r="H342" s="2" t="s">
        <v>137</v>
      </c>
      <c r="I342" s="2" t="s">
        <v>47</v>
      </c>
      <c r="J342" s="2" t="s">
        <v>665</v>
      </c>
      <c r="K342" s="2" t="s">
        <v>65</v>
      </c>
      <c r="L342" s="2" t="s">
        <v>666</v>
      </c>
      <c r="M342" s="2" t="s">
        <v>667</v>
      </c>
      <c r="N342" s="2"/>
    </row>
    <row r="343" spans="1:14">
      <c r="A343" s="2" t="s">
        <v>108</v>
      </c>
      <c r="B343" s="2" t="s">
        <v>109</v>
      </c>
      <c r="C343" s="2" t="s">
        <v>154</v>
      </c>
      <c r="D343" s="2" t="s">
        <v>77</v>
      </c>
      <c r="E343" s="2"/>
      <c r="F343" s="2" t="s">
        <v>77</v>
      </c>
      <c r="G343" s="2" t="s">
        <v>76</v>
      </c>
      <c r="H343" s="2" t="s">
        <v>77</v>
      </c>
      <c r="I343" s="2" t="s">
        <v>47</v>
      </c>
      <c r="J343" s="2" t="s">
        <v>47</v>
      </c>
      <c r="K343" s="2" t="s">
        <v>77</v>
      </c>
      <c r="L343" s="2"/>
      <c r="M343" s="2" t="s">
        <v>78</v>
      </c>
      <c r="N343" s="2"/>
    </row>
    <row r="344" spans="1:14" ht="30">
      <c r="A344" s="4"/>
      <c r="B344" s="4" t="s">
        <v>112</v>
      </c>
      <c r="C344" s="4" t="s">
        <v>668</v>
      </c>
      <c r="D344" s="4" t="s">
        <v>156</v>
      </c>
      <c r="E344" s="4" t="s">
        <v>664</v>
      </c>
      <c r="F344" s="4" t="s">
        <v>137</v>
      </c>
      <c r="G344" s="4" t="s">
        <v>664</v>
      </c>
      <c r="H344" s="4" t="s">
        <v>137</v>
      </c>
      <c r="I344" s="4" t="s">
        <v>47</v>
      </c>
      <c r="J344" s="4" t="s">
        <v>665</v>
      </c>
      <c r="K344" s="4" t="s">
        <v>65</v>
      </c>
      <c r="L344" s="4" t="s">
        <v>666</v>
      </c>
      <c r="M344" s="4" t="s">
        <v>667</v>
      </c>
      <c r="N344" s="4"/>
    </row>
    <row r="345" spans="1:14">
      <c r="A345" s="2" t="s">
        <v>103</v>
      </c>
      <c r="B345" s="2" t="s">
        <v>104</v>
      </c>
      <c r="C345" s="2" t="s">
        <v>669</v>
      </c>
      <c r="D345" s="2" t="s">
        <v>65</v>
      </c>
      <c r="E345" s="2" t="s">
        <v>76</v>
      </c>
      <c r="F345" s="2" t="s">
        <v>77</v>
      </c>
      <c r="G345" s="2" t="s">
        <v>76</v>
      </c>
      <c r="H345" s="2" t="s">
        <v>77</v>
      </c>
      <c r="I345" s="2" t="s">
        <v>47</v>
      </c>
      <c r="J345" s="2" t="s">
        <v>47</v>
      </c>
      <c r="K345" s="2" t="s">
        <v>77</v>
      </c>
      <c r="L345" s="2" t="s">
        <v>76</v>
      </c>
      <c r="M345" s="2" t="s">
        <v>78</v>
      </c>
      <c r="N345" s="2"/>
    </row>
    <row r="346" spans="1:14">
      <c r="A346" s="2" t="s">
        <v>105</v>
      </c>
      <c r="B346" s="2" t="s">
        <v>106</v>
      </c>
      <c r="C346" s="2" t="s">
        <v>670</v>
      </c>
      <c r="D346" s="2" t="s">
        <v>200</v>
      </c>
      <c r="E346" s="2" t="s">
        <v>671</v>
      </c>
      <c r="F346" s="2" t="s">
        <v>148</v>
      </c>
      <c r="G346" s="2" t="s">
        <v>671</v>
      </c>
      <c r="H346" s="2" t="s">
        <v>148</v>
      </c>
      <c r="I346" s="2" t="s">
        <v>47</v>
      </c>
      <c r="J346" s="2" t="s">
        <v>47</v>
      </c>
      <c r="K346" s="2" t="s">
        <v>77</v>
      </c>
      <c r="L346" s="2" t="s">
        <v>671</v>
      </c>
      <c r="M346" s="2" t="s">
        <v>78</v>
      </c>
      <c r="N346" s="2"/>
    </row>
    <row r="347" spans="1:14" ht="30">
      <c r="A347" s="4"/>
      <c r="B347" s="4" t="s">
        <v>113</v>
      </c>
      <c r="C347" s="4" t="s">
        <v>672</v>
      </c>
      <c r="D347" s="4" t="s">
        <v>200</v>
      </c>
      <c r="E347" s="4" t="s">
        <v>671</v>
      </c>
      <c r="F347" s="4" t="s">
        <v>148</v>
      </c>
      <c r="G347" s="4" t="s">
        <v>671</v>
      </c>
      <c r="H347" s="4" t="s">
        <v>148</v>
      </c>
      <c r="I347" s="4" t="s">
        <v>47</v>
      </c>
      <c r="J347" s="4" t="s">
        <v>47</v>
      </c>
      <c r="K347" s="4" t="s">
        <v>77</v>
      </c>
      <c r="L347" s="4" t="s">
        <v>671</v>
      </c>
      <c r="M347" s="4" t="s">
        <v>78</v>
      </c>
      <c r="N347" s="4"/>
    </row>
    <row r="348" spans="1:14" ht="15">
      <c r="A348" s="4"/>
      <c r="B348" s="4" t="s">
        <v>114</v>
      </c>
      <c r="C348" s="4" t="s">
        <v>673</v>
      </c>
      <c r="D348" s="4" t="s">
        <v>394</v>
      </c>
      <c r="E348" s="4" t="s">
        <v>674</v>
      </c>
      <c r="F348" s="4" t="s">
        <v>139</v>
      </c>
      <c r="G348" s="4" t="s">
        <v>674</v>
      </c>
      <c r="H348" s="4" t="s">
        <v>139</v>
      </c>
      <c r="I348" s="4" t="s">
        <v>47</v>
      </c>
      <c r="J348" s="4" t="s">
        <v>665</v>
      </c>
      <c r="K348" s="4" t="s">
        <v>65</v>
      </c>
      <c r="L348" s="4" t="s">
        <v>675</v>
      </c>
      <c r="M348" s="4" t="s">
        <v>676</v>
      </c>
      <c r="N348" s="4"/>
    </row>
    <row r="349" spans="1:14" ht="15">
      <c r="A349" s="24"/>
      <c r="B349" s="24" t="s">
        <v>115</v>
      </c>
      <c r="C349" s="24" t="s">
        <v>677</v>
      </c>
      <c r="D349" s="24" t="s">
        <v>100</v>
      </c>
      <c r="E349" s="24" t="s">
        <v>678</v>
      </c>
      <c r="F349" s="24" t="s">
        <v>100</v>
      </c>
      <c r="G349" s="24" t="s">
        <v>679</v>
      </c>
      <c r="H349" s="24" t="s">
        <v>100</v>
      </c>
      <c r="I349" s="24" t="s">
        <v>659</v>
      </c>
      <c r="J349" s="24" t="s">
        <v>680</v>
      </c>
      <c r="K349" s="24" t="s">
        <v>100</v>
      </c>
      <c r="L349" s="24" t="s">
        <v>681</v>
      </c>
      <c r="M349" s="24" t="s">
        <v>682</v>
      </c>
      <c r="N349" s="24"/>
    </row>
    <row r="350" spans="1:14" ht="28.5">
      <c r="A350" s="2"/>
      <c r="B350" s="2" t="s">
        <v>121</v>
      </c>
      <c r="C350" s="23"/>
      <c r="D350" s="2"/>
      <c r="E350" s="2"/>
      <c r="F350" s="2"/>
      <c r="G350" s="2"/>
      <c r="H350" s="2"/>
      <c r="I350" s="2" t="s">
        <v>47</v>
      </c>
      <c r="J350" s="10">
        <v>522084</v>
      </c>
      <c r="K350" s="2"/>
      <c r="L350" s="2"/>
      <c r="M350" s="2"/>
      <c r="N350" s="2"/>
    </row>
    <row r="351" spans="1:14" ht="28.5">
      <c r="A351" s="2"/>
      <c r="B351" s="2" t="s">
        <v>122</v>
      </c>
      <c r="C351" s="23"/>
      <c r="D351" s="2"/>
      <c r="E351" s="2"/>
      <c r="F351" s="2"/>
      <c r="G351" s="2"/>
      <c r="H351" s="2"/>
      <c r="I351" s="2"/>
      <c r="J351" s="10">
        <v>314400</v>
      </c>
      <c r="K351" s="2"/>
      <c r="L351" s="2"/>
      <c r="M351" s="2"/>
      <c r="N351" s="2"/>
    </row>
    <row r="352" spans="1:14" ht="15">
      <c r="A352" s="4"/>
      <c r="B352" s="4" t="s">
        <v>123</v>
      </c>
      <c r="C352" s="4" t="s">
        <v>684</v>
      </c>
      <c r="D352" s="4"/>
      <c r="E352" s="4" t="s">
        <v>678</v>
      </c>
      <c r="F352" s="4" t="s">
        <v>100</v>
      </c>
      <c r="G352" s="4" t="s">
        <v>679</v>
      </c>
      <c r="H352" s="4" t="s">
        <v>100</v>
      </c>
      <c r="I352" s="4" t="s">
        <v>659</v>
      </c>
      <c r="J352" s="4" t="s">
        <v>685</v>
      </c>
      <c r="K352" s="4" t="s">
        <v>100</v>
      </c>
      <c r="L352" s="4" t="s">
        <v>681</v>
      </c>
      <c r="M352" s="4"/>
      <c r="N352" s="4"/>
    </row>
    <row r="353" spans="1:14" ht="15">
      <c r="A353" s="6" t="s">
        <v>124</v>
      </c>
      <c r="B353" s="3"/>
      <c r="C353" s="3"/>
      <c r="D353" s="3"/>
      <c r="E353" s="3"/>
      <c r="F353" s="3"/>
      <c r="G353" s="3"/>
      <c r="H353" s="3"/>
      <c r="I353" s="3"/>
      <c r="J353" s="3"/>
      <c r="K353" s="3"/>
      <c r="L353" s="3"/>
      <c r="M353" s="3"/>
      <c r="N353" s="3"/>
    </row>
    <row r="354" spans="1:14" ht="15">
      <c r="A354" s="3" t="s">
        <v>125</v>
      </c>
      <c r="B354" s="3" t="s">
        <v>40</v>
      </c>
      <c r="C354" s="3"/>
      <c r="D354" s="3"/>
      <c r="E354" s="3"/>
      <c r="F354" s="3"/>
      <c r="G354" s="3"/>
      <c r="H354" s="3"/>
      <c r="I354" s="3"/>
      <c r="J354" s="3"/>
      <c r="K354" s="3"/>
      <c r="L354" s="3"/>
      <c r="M354" s="3"/>
      <c r="N354" s="3"/>
    </row>
    <row r="355" spans="1:14" ht="15">
      <c r="A355" s="4"/>
      <c r="B355" s="4" t="s">
        <v>126</v>
      </c>
      <c r="C355" s="4" t="s">
        <v>654</v>
      </c>
      <c r="D355" s="4" t="s">
        <v>655</v>
      </c>
      <c r="E355" s="4" t="s">
        <v>656</v>
      </c>
      <c r="F355" s="4" t="s">
        <v>657</v>
      </c>
      <c r="G355" s="4" t="s">
        <v>658</v>
      </c>
      <c r="H355" s="4" t="s">
        <v>657</v>
      </c>
      <c r="I355" s="4" t="s">
        <v>659</v>
      </c>
      <c r="J355" s="4" t="s">
        <v>660</v>
      </c>
      <c r="K355" s="4" t="s">
        <v>661</v>
      </c>
      <c r="L355" s="4" t="s">
        <v>662</v>
      </c>
      <c r="M355" s="4" t="s">
        <v>61</v>
      </c>
      <c r="N355" s="4"/>
    </row>
    <row r="356" spans="1:14">
      <c r="A356" s="2" t="s">
        <v>128</v>
      </c>
      <c r="B356" s="2" t="s">
        <v>40</v>
      </c>
      <c r="C356" s="2"/>
      <c r="D356" s="2"/>
      <c r="E356" s="2"/>
      <c r="F356" s="2"/>
      <c r="G356" s="2"/>
      <c r="H356" s="2"/>
      <c r="I356" s="2"/>
      <c r="J356" s="2"/>
      <c r="K356" s="2"/>
      <c r="L356" s="2"/>
      <c r="M356" s="2"/>
      <c r="N356" s="2"/>
    </row>
    <row r="357" spans="1:14">
      <c r="A357" s="2" t="s">
        <v>686</v>
      </c>
      <c r="B357" s="2" t="s">
        <v>687</v>
      </c>
      <c r="C357" s="2" t="s">
        <v>688</v>
      </c>
      <c r="D357" s="2" t="s">
        <v>77</v>
      </c>
      <c r="E357" s="2" t="s">
        <v>689</v>
      </c>
      <c r="F357" s="2" t="s">
        <v>65</v>
      </c>
      <c r="G357" s="2" t="s">
        <v>690</v>
      </c>
      <c r="H357" s="2" t="s">
        <v>65</v>
      </c>
      <c r="I357" s="2" t="s">
        <v>691</v>
      </c>
      <c r="J357" s="2" t="s">
        <v>692</v>
      </c>
      <c r="K357" s="2" t="s">
        <v>77</v>
      </c>
      <c r="L357" s="2" t="s">
        <v>693</v>
      </c>
      <c r="M357" s="2" t="s">
        <v>694</v>
      </c>
      <c r="N357" s="2"/>
    </row>
    <row r="358" spans="1:14">
      <c r="A358" s="2" t="s">
        <v>695</v>
      </c>
      <c r="B358" s="2" t="s">
        <v>696</v>
      </c>
      <c r="C358" s="2" t="s">
        <v>697</v>
      </c>
      <c r="D358" s="2" t="s">
        <v>77</v>
      </c>
      <c r="E358" s="2" t="s">
        <v>698</v>
      </c>
      <c r="F358" s="2" t="s">
        <v>77</v>
      </c>
      <c r="G358" s="2" t="s">
        <v>698</v>
      </c>
      <c r="H358" s="2" t="s">
        <v>77</v>
      </c>
      <c r="I358" s="2" t="s">
        <v>47</v>
      </c>
      <c r="J358" s="2" t="s">
        <v>699</v>
      </c>
      <c r="K358" s="2" t="s">
        <v>77</v>
      </c>
      <c r="L358" s="2" t="s">
        <v>700</v>
      </c>
      <c r="M358" s="2" t="s">
        <v>701</v>
      </c>
      <c r="N358" s="2"/>
    </row>
    <row r="359" spans="1:14" ht="28.5">
      <c r="A359" s="2" t="s">
        <v>702</v>
      </c>
      <c r="B359" s="2" t="s">
        <v>703</v>
      </c>
      <c r="C359" s="2" t="s">
        <v>704</v>
      </c>
      <c r="D359" s="2" t="s">
        <v>77</v>
      </c>
      <c r="E359" s="2" t="s">
        <v>705</v>
      </c>
      <c r="F359" s="2" t="s">
        <v>77</v>
      </c>
      <c r="G359" s="2" t="s">
        <v>705</v>
      </c>
      <c r="H359" s="2" t="s">
        <v>77</v>
      </c>
      <c r="I359" s="2" t="s">
        <v>47</v>
      </c>
      <c r="J359" s="2" t="s">
        <v>706</v>
      </c>
      <c r="K359" s="2" t="s">
        <v>77</v>
      </c>
      <c r="L359" s="2" t="s">
        <v>707</v>
      </c>
      <c r="M359" s="2" t="s">
        <v>708</v>
      </c>
      <c r="N359" s="2"/>
    </row>
    <row r="360" spans="1:14">
      <c r="A360" s="2" t="s">
        <v>709</v>
      </c>
      <c r="B360" s="2" t="s">
        <v>710</v>
      </c>
      <c r="C360" s="2" t="s">
        <v>711</v>
      </c>
      <c r="D360" s="2" t="s">
        <v>77</v>
      </c>
      <c r="E360" s="2" t="s">
        <v>712</v>
      </c>
      <c r="F360" s="2" t="s">
        <v>77</v>
      </c>
      <c r="G360" s="2" t="s">
        <v>712</v>
      </c>
      <c r="H360" s="2" t="s">
        <v>77</v>
      </c>
      <c r="I360" s="2" t="s">
        <v>47</v>
      </c>
      <c r="J360" s="2" t="s">
        <v>713</v>
      </c>
      <c r="K360" s="2" t="s">
        <v>65</v>
      </c>
      <c r="L360" s="2" t="s">
        <v>714</v>
      </c>
      <c r="M360" s="2" t="s">
        <v>715</v>
      </c>
      <c r="N360" s="2"/>
    </row>
    <row r="361" spans="1:14" ht="28.5">
      <c r="A361" s="2" t="s">
        <v>716</v>
      </c>
      <c r="B361" s="2" t="s">
        <v>717</v>
      </c>
      <c r="C361" s="2" t="s">
        <v>718</v>
      </c>
      <c r="D361" s="2" t="s">
        <v>77</v>
      </c>
      <c r="E361" s="2" t="s">
        <v>719</v>
      </c>
      <c r="F361" s="2" t="s">
        <v>65</v>
      </c>
      <c r="G361" s="2" t="s">
        <v>719</v>
      </c>
      <c r="H361" s="2" t="s">
        <v>65</v>
      </c>
      <c r="I361" s="2" t="s">
        <v>47</v>
      </c>
      <c r="J361" s="2" t="s">
        <v>720</v>
      </c>
      <c r="K361" s="2" t="s">
        <v>77</v>
      </c>
      <c r="L361" s="2" t="s">
        <v>721</v>
      </c>
      <c r="M361" s="2" t="s">
        <v>722</v>
      </c>
      <c r="N361" s="2"/>
    </row>
    <row r="362" spans="1:14" ht="28.5">
      <c r="A362" s="2" t="s">
        <v>723</v>
      </c>
      <c r="B362" s="2" t="s">
        <v>724</v>
      </c>
      <c r="C362" s="2" t="s">
        <v>725</v>
      </c>
      <c r="D362" s="2" t="s">
        <v>77</v>
      </c>
      <c r="E362" s="2" t="s">
        <v>726</v>
      </c>
      <c r="F362" s="2" t="s">
        <v>65</v>
      </c>
      <c r="G362" s="2" t="s">
        <v>727</v>
      </c>
      <c r="H362" s="2" t="s">
        <v>65</v>
      </c>
      <c r="I362" s="2" t="s">
        <v>728</v>
      </c>
      <c r="J362" s="2" t="s">
        <v>729</v>
      </c>
      <c r="K362" s="2" t="s">
        <v>77</v>
      </c>
      <c r="L362" s="2" t="s">
        <v>730</v>
      </c>
      <c r="M362" s="2" t="s">
        <v>731</v>
      </c>
      <c r="N362" s="2"/>
    </row>
    <row r="363" spans="1:14">
      <c r="A363" s="2" t="s">
        <v>732</v>
      </c>
      <c r="B363" s="2" t="s">
        <v>733</v>
      </c>
      <c r="C363" s="2" t="s">
        <v>734</v>
      </c>
      <c r="D363" s="2" t="s">
        <v>65</v>
      </c>
      <c r="E363" s="2" t="s">
        <v>735</v>
      </c>
      <c r="F363" s="2" t="s">
        <v>156</v>
      </c>
      <c r="G363" s="2" t="s">
        <v>735</v>
      </c>
      <c r="H363" s="2" t="s">
        <v>156</v>
      </c>
      <c r="I363" s="2" t="s">
        <v>47</v>
      </c>
      <c r="J363" s="2" t="s">
        <v>736</v>
      </c>
      <c r="K363" s="2" t="s">
        <v>161</v>
      </c>
      <c r="L363" s="2" t="s">
        <v>737</v>
      </c>
      <c r="M363" s="2" t="s">
        <v>738</v>
      </c>
      <c r="N363" s="2"/>
    </row>
    <row r="364" spans="1:14">
      <c r="A364" s="2" t="s">
        <v>739</v>
      </c>
      <c r="B364" s="2" t="s">
        <v>740</v>
      </c>
      <c r="C364" s="2" t="s">
        <v>741</v>
      </c>
      <c r="D364" s="2" t="s">
        <v>528</v>
      </c>
      <c r="E364" s="2" t="s">
        <v>742</v>
      </c>
      <c r="F364" s="2" t="s">
        <v>559</v>
      </c>
      <c r="G364" s="2" t="s">
        <v>743</v>
      </c>
      <c r="H364" s="2" t="s">
        <v>559</v>
      </c>
      <c r="I364" s="2" t="s">
        <v>744</v>
      </c>
      <c r="J364" s="2" t="s">
        <v>745</v>
      </c>
      <c r="K364" s="2" t="s">
        <v>520</v>
      </c>
      <c r="L364" s="2" t="s">
        <v>746</v>
      </c>
      <c r="M364" s="2" t="s">
        <v>747</v>
      </c>
      <c r="N364" s="2"/>
    </row>
    <row r="365" spans="1:14" ht="28.5">
      <c r="A365" s="2" t="s">
        <v>748</v>
      </c>
      <c r="B365" s="2" t="s">
        <v>749</v>
      </c>
      <c r="C365" s="2" t="s">
        <v>154</v>
      </c>
      <c r="D365" s="2" t="s">
        <v>77</v>
      </c>
      <c r="E365" s="2" t="s">
        <v>750</v>
      </c>
      <c r="F365" s="2" t="s">
        <v>77</v>
      </c>
      <c r="G365" s="2" t="s">
        <v>750</v>
      </c>
      <c r="H365" s="2" t="s">
        <v>77</v>
      </c>
      <c r="I365" s="2" t="s">
        <v>47</v>
      </c>
      <c r="J365" s="2" t="s">
        <v>47</v>
      </c>
      <c r="K365" s="2" t="s">
        <v>77</v>
      </c>
      <c r="L365" s="2" t="s">
        <v>750</v>
      </c>
      <c r="M365" s="2" t="s">
        <v>78</v>
      </c>
      <c r="N365" s="2"/>
    </row>
    <row r="366" spans="1:14">
      <c r="A366" s="2" t="s">
        <v>751</v>
      </c>
      <c r="B366" s="2" t="s">
        <v>740</v>
      </c>
      <c r="C366" s="2" t="s">
        <v>752</v>
      </c>
      <c r="D366" s="2" t="s">
        <v>384</v>
      </c>
      <c r="E366" s="2" t="s">
        <v>76</v>
      </c>
      <c r="F366" s="2" t="s">
        <v>77</v>
      </c>
      <c r="G366" s="2" t="s">
        <v>76</v>
      </c>
      <c r="H366" s="2" t="s">
        <v>77</v>
      </c>
      <c r="I366" s="2" t="s">
        <v>47</v>
      </c>
      <c r="J366" s="2" t="s">
        <v>47</v>
      </c>
      <c r="K366" s="2" t="s">
        <v>77</v>
      </c>
      <c r="L366" s="2" t="s">
        <v>76</v>
      </c>
      <c r="M366" s="2" t="s">
        <v>78</v>
      </c>
      <c r="N366" s="2"/>
    </row>
    <row r="367" spans="1:14">
      <c r="A367" s="2" t="s">
        <v>753</v>
      </c>
      <c r="B367" s="2" t="s">
        <v>733</v>
      </c>
      <c r="C367" s="2" t="s">
        <v>754</v>
      </c>
      <c r="D367" s="2" t="s">
        <v>71</v>
      </c>
      <c r="E367" s="2" t="s">
        <v>76</v>
      </c>
      <c r="F367" s="2" t="s">
        <v>77</v>
      </c>
      <c r="G367" s="2" t="s">
        <v>76</v>
      </c>
      <c r="H367" s="2" t="s">
        <v>77</v>
      </c>
      <c r="I367" s="2" t="s">
        <v>47</v>
      </c>
      <c r="J367" s="2" t="s">
        <v>47</v>
      </c>
      <c r="K367" s="2" t="s">
        <v>77</v>
      </c>
      <c r="L367" s="2" t="s">
        <v>76</v>
      </c>
      <c r="M367" s="2" t="s">
        <v>78</v>
      </c>
      <c r="N367" s="2"/>
    </row>
    <row r="368" spans="1:14" ht="28.5">
      <c r="A368" s="2" t="s">
        <v>755</v>
      </c>
      <c r="B368" s="2" t="s">
        <v>756</v>
      </c>
      <c r="C368" s="2" t="s">
        <v>757</v>
      </c>
      <c r="D368" s="2" t="s">
        <v>65</v>
      </c>
      <c r="E368" s="2" t="s">
        <v>76</v>
      </c>
      <c r="F368" s="2" t="s">
        <v>77</v>
      </c>
      <c r="G368" s="2" t="s">
        <v>76</v>
      </c>
      <c r="H368" s="2" t="s">
        <v>77</v>
      </c>
      <c r="I368" s="2" t="s">
        <v>47</v>
      </c>
      <c r="J368" s="2" t="s">
        <v>47</v>
      </c>
      <c r="K368" s="2" t="s">
        <v>77</v>
      </c>
      <c r="L368" s="2" t="s">
        <v>76</v>
      </c>
      <c r="M368" s="2" t="s">
        <v>78</v>
      </c>
      <c r="N368" s="2"/>
    </row>
    <row r="369" spans="1:14" ht="28.5">
      <c r="A369" s="2" t="s">
        <v>758</v>
      </c>
      <c r="B369" s="2" t="s">
        <v>724</v>
      </c>
      <c r="C369" s="2" t="s">
        <v>759</v>
      </c>
      <c r="D369" s="2" t="s">
        <v>77</v>
      </c>
      <c r="E369" s="2" t="s">
        <v>76</v>
      </c>
      <c r="F369" s="2" t="s">
        <v>77</v>
      </c>
      <c r="G369" s="2" t="s">
        <v>76</v>
      </c>
      <c r="H369" s="2" t="s">
        <v>77</v>
      </c>
      <c r="I369" s="2" t="s">
        <v>47</v>
      </c>
      <c r="J369" s="2" t="s">
        <v>47</v>
      </c>
      <c r="K369" s="2" t="s">
        <v>77</v>
      </c>
      <c r="L369" s="2" t="s">
        <v>76</v>
      </c>
      <c r="M369" s="2" t="s">
        <v>78</v>
      </c>
      <c r="N369" s="2"/>
    </row>
    <row r="370" spans="1:14">
      <c r="A370" s="2" t="s">
        <v>760</v>
      </c>
      <c r="B370" s="2" t="s">
        <v>710</v>
      </c>
      <c r="C370" s="2" t="s">
        <v>761</v>
      </c>
      <c r="D370" s="2" t="s">
        <v>77</v>
      </c>
      <c r="E370" s="2" t="s">
        <v>76</v>
      </c>
      <c r="F370" s="2" t="s">
        <v>77</v>
      </c>
      <c r="G370" s="2" t="s">
        <v>76</v>
      </c>
      <c r="H370" s="2" t="s">
        <v>77</v>
      </c>
      <c r="I370" s="2" t="s">
        <v>47</v>
      </c>
      <c r="J370" s="2" t="s">
        <v>47</v>
      </c>
      <c r="K370" s="2" t="s">
        <v>77</v>
      </c>
      <c r="L370" s="2" t="s">
        <v>76</v>
      </c>
      <c r="M370" s="2" t="s">
        <v>78</v>
      </c>
      <c r="N370" s="2"/>
    </row>
    <row r="371" spans="1:14" ht="28.5">
      <c r="A371" s="2" t="s">
        <v>762</v>
      </c>
      <c r="B371" s="2" t="s">
        <v>763</v>
      </c>
      <c r="C371" s="2" t="s">
        <v>764</v>
      </c>
      <c r="D371" s="2" t="s">
        <v>65</v>
      </c>
      <c r="E371" s="2" t="s">
        <v>76</v>
      </c>
      <c r="F371" s="2" t="s">
        <v>77</v>
      </c>
      <c r="G371" s="2" t="s">
        <v>76</v>
      </c>
      <c r="H371" s="2" t="s">
        <v>77</v>
      </c>
      <c r="I371" s="2" t="s">
        <v>47</v>
      </c>
      <c r="J371" s="2" t="s">
        <v>47</v>
      </c>
      <c r="K371" s="2" t="s">
        <v>77</v>
      </c>
      <c r="L371" s="2" t="s">
        <v>76</v>
      </c>
      <c r="M371" s="2" t="s">
        <v>78</v>
      </c>
      <c r="N371" s="2"/>
    </row>
    <row r="372" spans="1:14" ht="28.5">
      <c r="A372" s="2" t="s">
        <v>765</v>
      </c>
      <c r="B372" s="2" t="s">
        <v>703</v>
      </c>
      <c r="C372" s="2" t="s">
        <v>766</v>
      </c>
      <c r="D372" s="2" t="s">
        <v>77</v>
      </c>
      <c r="E372" s="2" t="s">
        <v>76</v>
      </c>
      <c r="F372" s="2" t="s">
        <v>77</v>
      </c>
      <c r="G372" s="2" t="s">
        <v>76</v>
      </c>
      <c r="H372" s="2" t="s">
        <v>77</v>
      </c>
      <c r="I372" s="2" t="s">
        <v>47</v>
      </c>
      <c r="J372" s="2" t="s">
        <v>47</v>
      </c>
      <c r="K372" s="2" t="s">
        <v>77</v>
      </c>
      <c r="L372" s="2" t="s">
        <v>76</v>
      </c>
      <c r="M372" s="2" t="s">
        <v>78</v>
      </c>
      <c r="N372" s="2"/>
    </row>
    <row r="373" spans="1:14" ht="28.5">
      <c r="A373" s="2" t="s">
        <v>767</v>
      </c>
      <c r="B373" s="2" t="s">
        <v>749</v>
      </c>
      <c r="C373" s="2" t="s">
        <v>154</v>
      </c>
      <c r="D373" s="2" t="s">
        <v>77</v>
      </c>
      <c r="E373" s="2" t="s">
        <v>76</v>
      </c>
      <c r="F373" s="2" t="s">
        <v>77</v>
      </c>
      <c r="G373" s="2" t="s">
        <v>76</v>
      </c>
      <c r="H373" s="2" t="s">
        <v>77</v>
      </c>
      <c r="I373" s="2" t="s">
        <v>47</v>
      </c>
      <c r="J373" s="2" t="s">
        <v>47</v>
      </c>
      <c r="K373" s="2" t="s">
        <v>77</v>
      </c>
      <c r="L373" s="2" t="s">
        <v>76</v>
      </c>
      <c r="M373" s="2" t="s">
        <v>78</v>
      </c>
      <c r="N373" s="2"/>
    </row>
    <row r="374" spans="1:14">
      <c r="A374" s="2" t="s">
        <v>768</v>
      </c>
      <c r="B374" s="2" t="s">
        <v>696</v>
      </c>
      <c r="C374" s="2" t="s">
        <v>154</v>
      </c>
      <c r="D374" s="2" t="s">
        <v>77</v>
      </c>
      <c r="E374" s="2" t="s">
        <v>76</v>
      </c>
      <c r="F374" s="2" t="s">
        <v>77</v>
      </c>
      <c r="G374" s="2" t="s">
        <v>76</v>
      </c>
      <c r="H374" s="2" t="s">
        <v>77</v>
      </c>
      <c r="I374" s="2" t="s">
        <v>47</v>
      </c>
      <c r="J374" s="2"/>
      <c r="K374" s="2" t="s">
        <v>77</v>
      </c>
      <c r="L374" s="2" t="s">
        <v>76</v>
      </c>
      <c r="M374" s="2" t="s">
        <v>78</v>
      </c>
      <c r="N374" s="2"/>
    </row>
    <row r="375" spans="1:14" ht="15">
      <c r="A375" s="4"/>
      <c r="B375" s="4" t="s">
        <v>169</v>
      </c>
      <c r="C375" s="4" t="s">
        <v>673</v>
      </c>
      <c r="D375" s="4" t="s">
        <v>394</v>
      </c>
      <c r="E375" s="4" t="s">
        <v>674</v>
      </c>
      <c r="F375" s="4" t="s">
        <v>139</v>
      </c>
      <c r="G375" s="4" t="s">
        <v>674</v>
      </c>
      <c r="H375" s="4" t="s">
        <v>139</v>
      </c>
      <c r="I375" s="4" t="s">
        <v>47</v>
      </c>
      <c r="J375" s="4" t="s">
        <v>665</v>
      </c>
      <c r="K375" s="4" t="s">
        <v>65</v>
      </c>
      <c r="L375" s="4" t="s">
        <v>675</v>
      </c>
      <c r="M375" s="4" t="s">
        <v>676</v>
      </c>
      <c r="N375" s="4"/>
    </row>
    <row r="376" spans="1:14">
      <c r="A376" s="2" t="s">
        <v>128</v>
      </c>
      <c r="B376" s="2" t="s">
        <v>40</v>
      </c>
      <c r="C376" s="2"/>
      <c r="D376" s="2" t="s">
        <v>77</v>
      </c>
      <c r="E376" s="2"/>
      <c r="F376" s="2" t="s">
        <v>77</v>
      </c>
      <c r="G376" s="2"/>
      <c r="H376" s="2" t="s">
        <v>77</v>
      </c>
      <c r="I376" s="2" t="s">
        <v>47</v>
      </c>
      <c r="J376" s="2"/>
      <c r="K376" s="2" t="s">
        <v>77</v>
      </c>
      <c r="L376" s="2" t="s">
        <v>76</v>
      </c>
      <c r="M376" s="2" t="s">
        <v>78</v>
      </c>
      <c r="N376" s="2"/>
    </row>
    <row r="377" spans="1:14">
      <c r="A377" s="2"/>
      <c r="B377" s="2"/>
      <c r="C377" s="2" t="s">
        <v>154</v>
      </c>
      <c r="D377" s="2" t="s">
        <v>77</v>
      </c>
      <c r="E377" s="2" t="s">
        <v>76</v>
      </c>
      <c r="F377" s="2" t="s">
        <v>77</v>
      </c>
      <c r="G377" s="2" t="s">
        <v>76</v>
      </c>
      <c r="H377" s="2" t="s">
        <v>77</v>
      </c>
      <c r="I377" s="2" t="s">
        <v>47</v>
      </c>
      <c r="J377" s="2" t="s">
        <v>47</v>
      </c>
      <c r="K377" s="2" t="s">
        <v>77</v>
      </c>
      <c r="L377" s="2" t="s">
        <v>76</v>
      </c>
      <c r="M377" s="2" t="s">
        <v>78</v>
      </c>
      <c r="N377" s="2"/>
    </row>
    <row r="378" spans="1:14" ht="28.5">
      <c r="A378" s="2" t="s">
        <v>769</v>
      </c>
      <c r="B378" s="2" t="s">
        <v>770</v>
      </c>
      <c r="C378" s="2" t="s">
        <v>154</v>
      </c>
      <c r="D378" s="2" t="s">
        <v>77</v>
      </c>
      <c r="E378" s="2" t="s">
        <v>76</v>
      </c>
      <c r="F378" s="2" t="s">
        <v>77</v>
      </c>
      <c r="G378" s="2" t="s">
        <v>76</v>
      </c>
      <c r="H378" s="2" t="s">
        <v>77</v>
      </c>
      <c r="I378" s="2" t="s">
        <v>47</v>
      </c>
      <c r="J378" s="2" t="s">
        <v>47</v>
      </c>
      <c r="K378" s="2" t="s">
        <v>77</v>
      </c>
      <c r="L378" s="2" t="s">
        <v>76</v>
      </c>
      <c r="M378" s="2" t="s">
        <v>78</v>
      </c>
      <c r="N378" s="2"/>
    </row>
    <row r="379" spans="1:14" ht="57">
      <c r="A379" s="2" t="s">
        <v>771</v>
      </c>
      <c r="B379" s="2" t="s">
        <v>171</v>
      </c>
      <c r="C379" s="2" t="s">
        <v>772</v>
      </c>
      <c r="D379" s="2" t="s">
        <v>154</v>
      </c>
      <c r="E379" s="2" t="s">
        <v>77</v>
      </c>
      <c r="F379" s="2" t="s">
        <v>76</v>
      </c>
      <c r="G379" s="2" t="s">
        <v>77</v>
      </c>
      <c r="H379" s="2" t="s">
        <v>76</v>
      </c>
      <c r="I379" s="2" t="s">
        <v>77</v>
      </c>
      <c r="J379" s="2" t="s">
        <v>47</v>
      </c>
      <c r="K379" s="2" t="s">
        <v>47</v>
      </c>
      <c r="L379" s="2" t="s">
        <v>77</v>
      </c>
      <c r="M379" s="2" t="s">
        <v>76</v>
      </c>
      <c r="N379" s="2" t="s">
        <v>78</v>
      </c>
    </row>
    <row r="380" spans="1:14" ht="28.5">
      <c r="A380" s="2" t="s">
        <v>773</v>
      </c>
      <c r="B380" s="2" t="s">
        <v>774</v>
      </c>
      <c r="C380" s="2" t="s">
        <v>154</v>
      </c>
      <c r="D380" s="2" t="s">
        <v>77</v>
      </c>
      <c r="E380" s="2" t="s">
        <v>76</v>
      </c>
      <c r="F380" s="2" t="s">
        <v>77</v>
      </c>
      <c r="G380" s="2" t="s">
        <v>76</v>
      </c>
      <c r="H380" s="2" t="s">
        <v>77</v>
      </c>
      <c r="I380" s="2" t="s">
        <v>47</v>
      </c>
      <c r="J380" s="2" t="s">
        <v>47</v>
      </c>
      <c r="K380" s="2" t="s">
        <v>77</v>
      </c>
      <c r="L380" s="2" t="s">
        <v>76</v>
      </c>
      <c r="M380" s="2" t="s">
        <v>78</v>
      </c>
      <c r="N380" s="2"/>
    </row>
    <row r="381" spans="1:14" ht="28.5">
      <c r="A381" s="2" t="s">
        <v>775</v>
      </c>
      <c r="B381" s="2" t="s">
        <v>776</v>
      </c>
      <c r="C381" s="2" t="s">
        <v>154</v>
      </c>
      <c r="D381" s="2" t="s">
        <v>77</v>
      </c>
      <c r="E381" s="2" t="s">
        <v>76</v>
      </c>
      <c r="F381" s="2" t="s">
        <v>77</v>
      </c>
      <c r="G381" s="2" t="s">
        <v>76</v>
      </c>
      <c r="H381" s="2" t="s">
        <v>77</v>
      </c>
      <c r="I381" s="2" t="s">
        <v>47</v>
      </c>
      <c r="J381" s="2" t="s">
        <v>47</v>
      </c>
      <c r="K381" s="2" t="s">
        <v>77</v>
      </c>
      <c r="L381" s="2" t="s">
        <v>76</v>
      </c>
      <c r="M381" s="2" t="s">
        <v>78</v>
      </c>
      <c r="N381" s="2"/>
    </row>
    <row r="382" spans="1:14" ht="42.75">
      <c r="A382" s="2" t="s">
        <v>777</v>
      </c>
      <c r="B382" s="2" t="s">
        <v>778</v>
      </c>
      <c r="C382" s="2" t="s">
        <v>154</v>
      </c>
      <c r="D382" s="2" t="s">
        <v>77</v>
      </c>
      <c r="E382" s="2" t="s">
        <v>779</v>
      </c>
      <c r="F382" s="2" t="s">
        <v>65</v>
      </c>
      <c r="G382" s="2" t="s">
        <v>779</v>
      </c>
      <c r="H382" s="2" t="s">
        <v>65</v>
      </c>
      <c r="I382" s="2" t="s">
        <v>47</v>
      </c>
      <c r="J382" s="2" t="s">
        <v>47</v>
      </c>
      <c r="K382" s="2" t="s">
        <v>77</v>
      </c>
      <c r="L382" s="2" t="s">
        <v>779</v>
      </c>
      <c r="M382" s="2" t="s">
        <v>78</v>
      </c>
      <c r="N382" s="2"/>
    </row>
    <row r="383" spans="1:14">
      <c r="A383" s="2" t="s">
        <v>780</v>
      </c>
      <c r="B383" s="2" t="s">
        <v>781</v>
      </c>
      <c r="C383" s="2" t="s">
        <v>154</v>
      </c>
      <c r="D383" s="2" t="s">
        <v>77</v>
      </c>
      <c r="E383" s="2" t="s">
        <v>779</v>
      </c>
      <c r="F383" s="2" t="s">
        <v>65</v>
      </c>
      <c r="G383" s="2" t="s">
        <v>779</v>
      </c>
      <c r="H383" s="2" t="s">
        <v>65</v>
      </c>
      <c r="I383" s="2" t="s">
        <v>47</v>
      </c>
      <c r="J383" s="2" t="s">
        <v>47</v>
      </c>
      <c r="K383" s="2" t="s">
        <v>77</v>
      </c>
      <c r="L383" s="2" t="s">
        <v>779</v>
      </c>
      <c r="M383" s="2" t="s">
        <v>78</v>
      </c>
      <c r="N383" s="2"/>
    </row>
    <row r="384" spans="1:14" ht="42.75">
      <c r="A384" s="2" t="s">
        <v>782</v>
      </c>
      <c r="B384" s="2" t="s">
        <v>171</v>
      </c>
      <c r="C384" s="2" t="s">
        <v>783</v>
      </c>
      <c r="D384" s="2" t="s">
        <v>784</v>
      </c>
      <c r="E384" s="2" t="s">
        <v>77</v>
      </c>
      <c r="F384" s="2" t="s">
        <v>76</v>
      </c>
      <c r="G384" s="2" t="s">
        <v>77</v>
      </c>
      <c r="H384" s="2" t="s">
        <v>76</v>
      </c>
      <c r="I384" s="2" t="s">
        <v>77</v>
      </c>
      <c r="J384" s="2" t="s">
        <v>47</v>
      </c>
      <c r="K384" s="2" t="s">
        <v>47</v>
      </c>
      <c r="L384" s="2" t="s">
        <v>77</v>
      </c>
      <c r="M384" s="2" t="s">
        <v>76</v>
      </c>
      <c r="N384" s="2" t="s">
        <v>78</v>
      </c>
    </row>
    <row r="385" spans="1:14" ht="85.5">
      <c r="A385" s="2" t="s">
        <v>785</v>
      </c>
      <c r="B385" s="2" t="s">
        <v>171</v>
      </c>
      <c r="C385" s="2" t="s">
        <v>786</v>
      </c>
      <c r="D385" s="2" t="s">
        <v>787</v>
      </c>
      <c r="E385" s="2" t="s">
        <v>77</v>
      </c>
      <c r="F385" s="2" t="s">
        <v>76</v>
      </c>
      <c r="G385" s="2" t="s">
        <v>77</v>
      </c>
      <c r="H385" s="2" t="s">
        <v>76</v>
      </c>
      <c r="I385" s="2" t="s">
        <v>77</v>
      </c>
      <c r="J385" s="2" t="s">
        <v>47</v>
      </c>
      <c r="K385" s="2" t="s">
        <v>47</v>
      </c>
      <c r="L385" s="2" t="s">
        <v>77</v>
      </c>
      <c r="M385" s="2" t="s">
        <v>76</v>
      </c>
      <c r="N385" s="2" t="s">
        <v>78</v>
      </c>
    </row>
    <row r="386" spans="1:14" ht="71.25">
      <c r="A386" s="2" t="s">
        <v>788</v>
      </c>
      <c r="B386" s="2" t="s">
        <v>171</v>
      </c>
      <c r="C386" s="2" t="s">
        <v>789</v>
      </c>
      <c r="D386" s="2" t="s">
        <v>790</v>
      </c>
      <c r="E386" s="2" t="s">
        <v>77</v>
      </c>
      <c r="F386" s="2" t="s">
        <v>791</v>
      </c>
      <c r="G386" s="2" t="s">
        <v>65</v>
      </c>
      <c r="H386" s="2" t="s">
        <v>791</v>
      </c>
      <c r="I386" s="2" t="s">
        <v>65</v>
      </c>
      <c r="J386" s="2" t="s">
        <v>47</v>
      </c>
      <c r="K386" s="2" t="s">
        <v>47</v>
      </c>
      <c r="L386" s="2" t="s">
        <v>77</v>
      </c>
      <c r="M386" s="2" t="s">
        <v>791</v>
      </c>
      <c r="N386" s="2" t="s">
        <v>78</v>
      </c>
    </row>
    <row r="387" spans="1:14" ht="28.5">
      <c r="A387" s="2" t="s">
        <v>792</v>
      </c>
      <c r="B387" s="2" t="s">
        <v>793</v>
      </c>
      <c r="C387" s="2" t="s">
        <v>794</v>
      </c>
      <c r="D387" s="2" t="s">
        <v>65</v>
      </c>
      <c r="E387" s="2" t="s">
        <v>795</v>
      </c>
      <c r="F387" s="2" t="s">
        <v>67</v>
      </c>
      <c r="G387" s="2" t="s">
        <v>795</v>
      </c>
      <c r="H387" s="2" t="s">
        <v>67</v>
      </c>
      <c r="I387" s="2" t="s">
        <v>47</v>
      </c>
      <c r="J387" s="2" t="s">
        <v>47</v>
      </c>
      <c r="K387" s="2" t="s">
        <v>77</v>
      </c>
      <c r="L387" s="2" t="s">
        <v>795</v>
      </c>
      <c r="M387" s="2" t="s">
        <v>78</v>
      </c>
      <c r="N387" s="2"/>
    </row>
    <row r="388" spans="1:14">
      <c r="A388" s="2" t="s">
        <v>796</v>
      </c>
      <c r="B388" s="2" t="s">
        <v>797</v>
      </c>
      <c r="C388" s="2" t="s">
        <v>798</v>
      </c>
      <c r="D388" s="2" t="s">
        <v>65</v>
      </c>
      <c r="E388" s="2" t="s">
        <v>799</v>
      </c>
      <c r="F388" s="2" t="s">
        <v>55</v>
      </c>
      <c r="G388" s="2" t="s">
        <v>799</v>
      </c>
      <c r="H388" s="2" t="s">
        <v>55</v>
      </c>
      <c r="I388" s="2" t="s">
        <v>47</v>
      </c>
      <c r="J388" s="2" t="s">
        <v>47</v>
      </c>
      <c r="K388" s="2" t="s">
        <v>77</v>
      </c>
      <c r="L388" s="2" t="s">
        <v>799</v>
      </c>
      <c r="M388" s="2" t="s">
        <v>78</v>
      </c>
      <c r="N388" s="2"/>
    </row>
    <row r="389" spans="1:14" ht="28.5">
      <c r="A389" s="2" t="s">
        <v>800</v>
      </c>
      <c r="B389" s="2" t="s">
        <v>801</v>
      </c>
      <c r="C389" s="2" t="s">
        <v>154</v>
      </c>
      <c r="D389" s="2" t="s">
        <v>77</v>
      </c>
      <c r="E389" s="2" t="s">
        <v>802</v>
      </c>
      <c r="F389" s="2" t="s">
        <v>77</v>
      </c>
      <c r="G389" s="2" t="s">
        <v>802</v>
      </c>
      <c r="H389" s="2" t="s">
        <v>77</v>
      </c>
      <c r="I389" s="2" t="s">
        <v>47</v>
      </c>
      <c r="J389" s="2" t="s">
        <v>47</v>
      </c>
      <c r="K389" s="2" t="s">
        <v>77</v>
      </c>
      <c r="L389" s="2" t="s">
        <v>802</v>
      </c>
      <c r="M389" s="2" t="s">
        <v>78</v>
      </c>
      <c r="N389" s="2"/>
    </row>
    <row r="390" spans="1:14" ht="42.75">
      <c r="A390" s="2" t="s">
        <v>803</v>
      </c>
      <c r="B390" s="2" t="s">
        <v>804</v>
      </c>
      <c r="C390" s="2" t="s">
        <v>154</v>
      </c>
      <c r="D390" s="2" t="s">
        <v>77</v>
      </c>
      <c r="E390" s="2" t="s">
        <v>805</v>
      </c>
      <c r="F390" s="2" t="s">
        <v>77</v>
      </c>
      <c r="G390" s="2" t="s">
        <v>805</v>
      </c>
      <c r="H390" s="2" t="s">
        <v>77</v>
      </c>
      <c r="I390" s="2" t="s">
        <v>47</v>
      </c>
      <c r="J390" s="2" t="s">
        <v>806</v>
      </c>
      <c r="K390" s="2" t="s">
        <v>77</v>
      </c>
      <c r="L390" s="2" t="s">
        <v>807</v>
      </c>
      <c r="M390" s="2" t="s">
        <v>808</v>
      </c>
      <c r="N390" s="2"/>
    </row>
    <row r="391" spans="1:14">
      <c r="A391" s="2" t="s">
        <v>809</v>
      </c>
      <c r="B391" s="2" t="s">
        <v>810</v>
      </c>
      <c r="C391" s="2" t="s">
        <v>811</v>
      </c>
      <c r="D391" s="2" t="s">
        <v>65</v>
      </c>
      <c r="E391" s="2" t="s">
        <v>181</v>
      </c>
      <c r="F391" s="2" t="s">
        <v>77</v>
      </c>
      <c r="G391" s="2" t="s">
        <v>181</v>
      </c>
      <c r="H391" s="2" t="s">
        <v>77</v>
      </c>
      <c r="I391" s="2" t="s">
        <v>47</v>
      </c>
      <c r="J391" s="2" t="s">
        <v>181</v>
      </c>
      <c r="K391" s="2" t="s">
        <v>65</v>
      </c>
      <c r="L391" s="2" t="s">
        <v>76</v>
      </c>
      <c r="M391" s="2" t="s">
        <v>812</v>
      </c>
      <c r="N391" s="2"/>
    </row>
    <row r="392" spans="1:14" ht="28.5">
      <c r="A392" s="2" t="s">
        <v>813</v>
      </c>
      <c r="B392" s="2" t="s">
        <v>814</v>
      </c>
      <c r="C392" s="2" t="s">
        <v>815</v>
      </c>
      <c r="D392" s="2" t="s">
        <v>55</v>
      </c>
      <c r="E392" s="2" t="s">
        <v>816</v>
      </c>
      <c r="F392" s="2" t="s">
        <v>57</v>
      </c>
      <c r="G392" s="2" t="s">
        <v>816</v>
      </c>
      <c r="H392" s="2" t="s">
        <v>57</v>
      </c>
      <c r="I392" s="2" t="s">
        <v>47</v>
      </c>
      <c r="J392" s="2" t="s">
        <v>47</v>
      </c>
      <c r="K392" s="2" t="s">
        <v>77</v>
      </c>
      <c r="L392" s="2" t="s">
        <v>816</v>
      </c>
      <c r="M392" s="2" t="s">
        <v>78</v>
      </c>
      <c r="N392" s="2"/>
    </row>
    <row r="393" spans="1:14" ht="28.5">
      <c r="A393" s="2" t="s">
        <v>817</v>
      </c>
      <c r="B393" s="2" t="s">
        <v>818</v>
      </c>
      <c r="C393" s="2" t="s">
        <v>819</v>
      </c>
      <c r="D393" s="2" t="s">
        <v>77</v>
      </c>
      <c r="E393" s="2" t="s">
        <v>76</v>
      </c>
      <c r="F393" s="2" t="s">
        <v>77</v>
      </c>
      <c r="G393" s="2" t="s">
        <v>76</v>
      </c>
      <c r="H393" s="2" t="s">
        <v>77</v>
      </c>
      <c r="I393" s="2" t="s">
        <v>47</v>
      </c>
      <c r="J393" s="2" t="s">
        <v>47</v>
      </c>
      <c r="K393" s="2" t="s">
        <v>77</v>
      </c>
      <c r="L393" s="2" t="s">
        <v>76</v>
      </c>
      <c r="M393" s="2" t="s">
        <v>78</v>
      </c>
      <c r="N393" s="2"/>
    </row>
    <row r="394" spans="1:14">
      <c r="A394" s="2" t="s">
        <v>820</v>
      </c>
      <c r="B394" s="2" t="s">
        <v>821</v>
      </c>
      <c r="C394" s="2" t="s">
        <v>822</v>
      </c>
      <c r="D394" s="2" t="s">
        <v>65</v>
      </c>
      <c r="E394" s="2" t="s">
        <v>823</v>
      </c>
      <c r="F394" s="2" t="s">
        <v>65</v>
      </c>
      <c r="G394" s="2" t="s">
        <v>823</v>
      </c>
      <c r="H394" s="2" t="s">
        <v>65</v>
      </c>
      <c r="I394" s="2" t="s">
        <v>47</v>
      </c>
      <c r="J394" s="2" t="s">
        <v>47</v>
      </c>
      <c r="K394" s="2" t="s">
        <v>77</v>
      </c>
      <c r="L394" s="2" t="s">
        <v>823</v>
      </c>
      <c r="M394" s="2" t="s">
        <v>78</v>
      </c>
      <c r="N394" s="2"/>
    </row>
    <row r="395" spans="1:14" ht="28.5">
      <c r="A395" s="2" t="s">
        <v>824</v>
      </c>
      <c r="B395" s="2" t="s">
        <v>825</v>
      </c>
      <c r="C395" s="2" t="s">
        <v>154</v>
      </c>
      <c r="D395" s="2" t="s">
        <v>77</v>
      </c>
      <c r="E395" s="2" t="s">
        <v>826</v>
      </c>
      <c r="F395" s="2" t="s">
        <v>65</v>
      </c>
      <c r="G395" s="2" t="s">
        <v>826</v>
      </c>
      <c r="H395" s="2" t="s">
        <v>65</v>
      </c>
      <c r="I395" s="2" t="s">
        <v>47</v>
      </c>
      <c r="J395" s="2" t="s">
        <v>47</v>
      </c>
      <c r="K395" s="2" t="s">
        <v>77</v>
      </c>
      <c r="L395" s="2" t="s">
        <v>826</v>
      </c>
      <c r="M395" s="2" t="s">
        <v>78</v>
      </c>
      <c r="N395" s="2"/>
    </row>
    <row r="396" spans="1:14" ht="28.5">
      <c r="A396" s="2" t="s">
        <v>827</v>
      </c>
      <c r="B396" s="2" t="s">
        <v>828</v>
      </c>
      <c r="C396" s="2" t="s">
        <v>154</v>
      </c>
      <c r="D396" s="2" t="s">
        <v>77</v>
      </c>
      <c r="E396" s="2" t="s">
        <v>829</v>
      </c>
      <c r="F396" s="2" t="s">
        <v>65</v>
      </c>
      <c r="G396" s="2" t="s">
        <v>829</v>
      </c>
      <c r="H396" s="2" t="s">
        <v>65</v>
      </c>
      <c r="I396" s="2" t="s">
        <v>47</v>
      </c>
      <c r="J396" s="2" t="s">
        <v>47</v>
      </c>
      <c r="K396" s="2" t="s">
        <v>77</v>
      </c>
      <c r="L396" s="2" t="s">
        <v>829</v>
      </c>
      <c r="M396" s="2" t="s">
        <v>78</v>
      </c>
      <c r="N396" s="2"/>
    </row>
    <row r="397" spans="1:14" ht="28.5">
      <c r="A397" s="2" t="s">
        <v>830</v>
      </c>
      <c r="B397" s="2" t="s">
        <v>831</v>
      </c>
      <c r="C397" s="2" t="s">
        <v>154</v>
      </c>
      <c r="D397" s="2" t="s">
        <v>77</v>
      </c>
      <c r="E397" s="2" t="s">
        <v>832</v>
      </c>
      <c r="F397" s="2" t="s">
        <v>77</v>
      </c>
      <c r="G397" s="2" t="s">
        <v>832</v>
      </c>
      <c r="H397" s="2" t="s">
        <v>77</v>
      </c>
      <c r="I397" s="2" t="s">
        <v>47</v>
      </c>
      <c r="J397" s="2" t="s">
        <v>47</v>
      </c>
      <c r="K397" s="2" t="s">
        <v>77</v>
      </c>
      <c r="L397" s="2" t="s">
        <v>832</v>
      </c>
      <c r="M397" s="2" t="s">
        <v>78</v>
      </c>
      <c r="N397" s="2"/>
    </row>
    <row r="398" spans="1:14">
      <c r="A398" s="2" t="s">
        <v>833</v>
      </c>
      <c r="B398" s="2" t="s">
        <v>834</v>
      </c>
      <c r="C398" s="2" t="s">
        <v>154</v>
      </c>
      <c r="D398" s="2" t="s">
        <v>77</v>
      </c>
      <c r="E398" s="2" t="s">
        <v>835</v>
      </c>
      <c r="F398" s="2" t="s">
        <v>65</v>
      </c>
      <c r="G398" s="2" t="s">
        <v>835</v>
      </c>
      <c r="H398" s="2" t="s">
        <v>65</v>
      </c>
      <c r="I398" s="2" t="s">
        <v>47</v>
      </c>
      <c r="J398" s="2" t="s">
        <v>47</v>
      </c>
      <c r="K398" s="2" t="s">
        <v>77</v>
      </c>
      <c r="L398" s="2" t="s">
        <v>835</v>
      </c>
      <c r="M398" s="2" t="s">
        <v>78</v>
      </c>
      <c r="N398" s="2"/>
    </row>
    <row r="399" spans="1:14" ht="28.5">
      <c r="A399" s="2" t="s">
        <v>836</v>
      </c>
      <c r="B399" s="2" t="s">
        <v>837</v>
      </c>
      <c r="C399" s="2" t="s">
        <v>154</v>
      </c>
      <c r="D399" s="2" t="s">
        <v>77</v>
      </c>
      <c r="E399" s="2" t="s">
        <v>838</v>
      </c>
      <c r="F399" s="2" t="s">
        <v>77</v>
      </c>
      <c r="G399" s="2" t="s">
        <v>838</v>
      </c>
      <c r="H399" s="2" t="s">
        <v>77</v>
      </c>
      <c r="I399" s="2" t="s">
        <v>47</v>
      </c>
      <c r="J399" s="2" t="s">
        <v>47</v>
      </c>
      <c r="K399" s="2" t="s">
        <v>77</v>
      </c>
      <c r="L399" s="2" t="s">
        <v>838</v>
      </c>
      <c r="M399" s="2" t="s">
        <v>78</v>
      </c>
      <c r="N399" s="2"/>
    </row>
    <row r="400" spans="1:14" ht="28.5">
      <c r="A400" s="2" t="s">
        <v>839</v>
      </c>
      <c r="B400" s="2" t="s">
        <v>840</v>
      </c>
      <c r="C400" s="2" t="s">
        <v>154</v>
      </c>
      <c r="D400" s="2" t="s">
        <v>77</v>
      </c>
      <c r="E400" s="2" t="s">
        <v>841</v>
      </c>
      <c r="F400" s="2" t="s">
        <v>77</v>
      </c>
      <c r="G400" s="2" t="s">
        <v>841</v>
      </c>
      <c r="H400" s="2" t="s">
        <v>77</v>
      </c>
      <c r="I400" s="2" t="s">
        <v>47</v>
      </c>
      <c r="J400" s="2" t="s">
        <v>47</v>
      </c>
      <c r="K400" s="2" t="s">
        <v>77</v>
      </c>
      <c r="L400" s="2" t="s">
        <v>841</v>
      </c>
      <c r="M400" s="2" t="s">
        <v>78</v>
      </c>
      <c r="N400" s="2"/>
    </row>
    <row r="401" spans="1:14">
      <c r="A401" s="2" t="s">
        <v>842</v>
      </c>
      <c r="B401" s="2" t="s">
        <v>843</v>
      </c>
      <c r="C401" s="2" t="s">
        <v>154</v>
      </c>
      <c r="D401" s="2" t="s">
        <v>77</v>
      </c>
      <c r="E401" s="2" t="s">
        <v>844</v>
      </c>
      <c r="F401" s="2" t="s">
        <v>77</v>
      </c>
      <c r="G401" s="2" t="s">
        <v>844</v>
      </c>
      <c r="H401" s="2" t="s">
        <v>77</v>
      </c>
      <c r="I401" s="2" t="s">
        <v>47</v>
      </c>
      <c r="J401" s="2" t="s">
        <v>47</v>
      </c>
      <c r="K401" s="2" t="s">
        <v>77</v>
      </c>
      <c r="L401" s="2" t="s">
        <v>844</v>
      </c>
      <c r="M401" s="2" t="s">
        <v>78</v>
      </c>
      <c r="N401" s="2"/>
    </row>
    <row r="402" spans="1:14">
      <c r="A402" s="2" t="s">
        <v>845</v>
      </c>
      <c r="B402" s="2" t="s">
        <v>846</v>
      </c>
      <c r="C402" s="2" t="s">
        <v>154</v>
      </c>
      <c r="D402" s="2" t="s">
        <v>77</v>
      </c>
      <c r="E402" s="2" t="s">
        <v>215</v>
      </c>
      <c r="F402" s="2" t="s">
        <v>55</v>
      </c>
      <c r="G402" s="2" t="s">
        <v>215</v>
      </c>
      <c r="H402" s="2" t="s">
        <v>55</v>
      </c>
      <c r="I402" s="2" t="s">
        <v>47</v>
      </c>
      <c r="J402" s="2" t="s">
        <v>47</v>
      </c>
      <c r="K402" s="2" t="s">
        <v>77</v>
      </c>
      <c r="L402" s="2" t="s">
        <v>215</v>
      </c>
      <c r="M402" s="2" t="s">
        <v>78</v>
      </c>
      <c r="N402" s="2"/>
    </row>
    <row r="403" spans="1:14">
      <c r="A403" s="2" t="s">
        <v>179</v>
      </c>
      <c r="B403" s="2" t="s">
        <v>180</v>
      </c>
      <c r="C403" s="2" t="s">
        <v>154</v>
      </c>
      <c r="D403" s="2" t="s">
        <v>77</v>
      </c>
      <c r="E403" s="2" t="s">
        <v>847</v>
      </c>
      <c r="F403" s="2" t="s">
        <v>77</v>
      </c>
      <c r="G403" s="2" t="s">
        <v>847</v>
      </c>
      <c r="H403" s="2" t="s">
        <v>77</v>
      </c>
      <c r="I403" s="2" t="s">
        <v>47</v>
      </c>
      <c r="J403" s="2" t="s">
        <v>47</v>
      </c>
      <c r="K403" s="2" t="s">
        <v>77</v>
      </c>
      <c r="L403" s="2" t="s">
        <v>847</v>
      </c>
      <c r="M403" s="2" t="s">
        <v>78</v>
      </c>
      <c r="N403" s="2"/>
    </row>
    <row r="404" spans="1:14">
      <c r="A404" s="2" t="s">
        <v>848</v>
      </c>
      <c r="B404" s="2" t="s">
        <v>180</v>
      </c>
      <c r="C404" s="2" t="s">
        <v>154</v>
      </c>
      <c r="D404" s="2" t="s">
        <v>77</v>
      </c>
      <c r="E404" s="2" t="s">
        <v>76</v>
      </c>
      <c r="F404" s="2" t="s">
        <v>77</v>
      </c>
      <c r="G404" s="2" t="s">
        <v>76</v>
      </c>
      <c r="H404" s="2" t="s">
        <v>77</v>
      </c>
      <c r="I404" s="2" t="s">
        <v>47</v>
      </c>
      <c r="J404" s="2" t="s">
        <v>47</v>
      </c>
      <c r="K404" s="2" t="s">
        <v>77</v>
      </c>
      <c r="L404" s="2" t="s">
        <v>76</v>
      </c>
      <c r="M404" s="2" t="s">
        <v>78</v>
      </c>
      <c r="N404" s="2"/>
    </row>
    <row r="405" spans="1:14" ht="30">
      <c r="A405" s="4"/>
      <c r="B405" s="4" t="s">
        <v>112</v>
      </c>
      <c r="C405" s="4" t="s">
        <v>668</v>
      </c>
      <c r="D405" s="4" t="s">
        <v>156</v>
      </c>
      <c r="E405" s="4" t="s">
        <v>664</v>
      </c>
      <c r="F405" s="4" t="s">
        <v>137</v>
      </c>
      <c r="G405" s="4" t="s">
        <v>664</v>
      </c>
      <c r="H405" s="4" t="s">
        <v>137</v>
      </c>
      <c r="I405" s="4" t="s">
        <v>47</v>
      </c>
      <c r="J405" s="4" t="s">
        <v>665</v>
      </c>
      <c r="K405" s="4" t="s">
        <v>65</v>
      </c>
      <c r="L405" s="4" t="s">
        <v>666</v>
      </c>
      <c r="M405" s="4" t="s">
        <v>667</v>
      </c>
      <c r="N405" s="4"/>
    </row>
    <row r="406" spans="1:14">
      <c r="A406" s="2" t="s">
        <v>128</v>
      </c>
      <c r="B406" s="2" t="s">
        <v>40</v>
      </c>
      <c r="C406" s="2"/>
      <c r="D406" s="2"/>
      <c r="E406" s="2"/>
      <c r="F406" s="2"/>
      <c r="G406" s="2"/>
      <c r="H406" s="2"/>
      <c r="I406" s="2"/>
      <c r="J406" s="2"/>
      <c r="K406" s="2" t="s">
        <v>77</v>
      </c>
      <c r="L406" s="2"/>
      <c r="M406" s="2" t="s">
        <v>78</v>
      </c>
      <c r="N406" s="2"/>
    </row>
    <row r="407" spans="1:14">
      <c r="A407" s="2" t="s">
        <v>849</v>
      </c>
      <c r="B407" s="2" t="s">
        <v>850</v>
      </c>
      <c r="C407" s="2" t="s">
        <v>851</v>
      </c>
      <c r="D407" s="2" t="s">
        <v>161</v>
      </c>
      <c r="E407" s="2" t="s">
        <v>76</v>
      </c>
      <c r="F407" s="2" t="s">
        <v>77</v>
      </c>
      <c r="G407" s="2" t="s">
        <v>76</v>
      </c>
      <c r="H407" s="2" t="s">
        <v>77</v>
      </c>
      <c r="I407" s="2" t="s">
        <v>47</v>
      </c>
      <c r="J407" s="2" t="s">
        <v>47</v>
      </c>
      <c r="K407" s="2" t="s">
        <v>77</v>
      </c>
      <c r="L407" s="2" t="s">
        <v>76</v>
      </c>
      <c r="M407" s="2" t="s">
        <v>78</v>
      </c>
      <c r="N407" s="2"/>
    </row>
    <row r="408" spans="1:14" ht="28.5">
      <c r="A408" s="2" t="s">
        <v>852</v>
      </c>
      <c r="B408" s="2" t="s">
        <v>853</v>
      </c>
      <c r="C408" s="2" t="s">
        <v>854</v>
      </c>
      <c r="D408" s="2" t="s">
        <v>65</v>
      </c>
      <c r="E408" s="2" t="s">
        <v>76</v>
      </c>
      <c r="F408" s="2" t="s">
        <v>77</v>
      </c>
      <c r="G408" s="2" t="s">
        <v>76</v>
      </c>
      <c r="H408" s="2" t="s">
        <v>77</v>
      </c>
      <c r="I408" s="2" t="s">
        <v>47</v>
      </c>
      <c r="J408" s="2" t="s">
        <v>47</v>
      </c>
      <c r="K408" s="2" t="s">
        <v>77</v>
      </c>
      <c r="L408" s="2" t="s">
        <v>76</v>
      </c>
      <c r="M408" s="2" t="s">
        <v>78</v>
      </c>
      <c r="N408" s="2"/>
    </row>
    <row r="409" spans="1:14">
      <c r="A409" s="2" t="s">
        <v>855</v>
      </c>
      <c r="B409" s="2" t="s">
        <v>856</v>
      </c>
      <c r="C409" s="2" t="s">
        <v>154</v>
      </c>
      <c r="D409" s="2" t="s">
        <v>77</v>
      </c>
      <c r="E409" s="2" t="s">
        <v>76</v>
      </c>
      <c r="F409" s="2" t="s">
        <v>77</v>
      </c>
      <c r="G409" s="2" t="s">
        <v>76</v>
      </c>
      <c r="H409" s="2" t="s">
        <v>77</v>
      </c>
      <c r="I409" s="2" t="s">
        <v>47</v>
      </c>
      <c r="J409" s="2" t="s">
        <v>47</v>
      </c>
      <c r="K409" s="2" t="s">
        <v>77</v>
      </c>
      <c r="L409" s="2" t="s">
        <v>76</v>
      </c>
      <c r="M409" s="2" t="s">
        <v>78</v>
      </c>
      <c r="N409" s="2"/>
    </row>
    <row r="410" spans="1:14">
      <c r="A410" s="2" t="s">
        <v>857</v>
      </c>
      <c r="B410" s="2" t="s">
        <v>858</v>
      </c>
      <c r="C410" s="2" t="s">
        <v>859</v>
      </c>
      <c r="D410" s="2" t="s">
        <v>55</v>
      </c>
      <c r="E410" s="2" t="s">
        <v>76</v>
      </c>
      <c r="F410" s="2" t="s">
        <v>77</v>
      </c>
      <c r="G410" s="2" t="s">
        <v>76</v>
      </c>
      <c r="H410" s="2" t="s">
        <v>77</v>
      </c>
      <c r="I410" s="2" t="s">
        <v>47</v>
      </c>
      <c r="J410" s="2" t="s">
        <v>47</v>
      </c>
      <c r="K410" s="2" t="s">
        <v>77</v>
      </c>
      <c r="L410" s="2" t="s">
        <v>76</v>
      </c>
      <c r="M410" s="2" t="s">
        <v>78</v>
      </c>
      <c r="N410" s="2"/>
    </row>
    <row r="411" spans="1:14">
      <c r="A411" s="2" t="s">
        <v>860</v>
      </c>
      <c r="B411" s="2" t="s">
        <v>861</v>
      </c>
      <c r="C411" s="2" t="s">
        <v>862</v>
      </c>
      <c r="D411" s="2" t="s">
        <v>77</v>
      </c>
      <c r="E411" s="2" t="s">
        <v>76</v>
      </c>
      <c r="F411" s="2" t="s">
        <v>77</v>
      </c>
      <c r="G411" s="2" t="s">
        <v>76</v>
      </c>
      <c r="H411" s="2" t="s">
        <v>77</v>
      </c>
      <c r="I411" s="2" t="s">
        <v>47</v>
      </c>
      <c r="J411" s="2" t="s">
        <v>47</v>
      </c>
      <c r="K411" s="2" t="s">
        <v>77</v>
      </c>
      <c r="L411" s="2" t="s">
        <v>76</v>
      </c>
      <c r="M411" s="2" t="s">
        <v>78</v>
      </c>
      <c r="N411" s="2"/>
    </row>
    <row r="412" spans="1:14" ht="28.5">
      <c r="A412" s="2" t="s">
        <v>863</v>
      </c>
      <c r="B412" s="2" t="s">
        <v>864</v>
      </c>
      <c r="C412" s="2" t="s">
        <v>154</v>
      </c>
      <c r="D412" s="2" t="s">
        <v>77</v>
      </c>
      <c r="E412" s="2" t="s">
        <v>865</v>
      </c>
      <c r="F412" s="2" t="s">
        <v>77</v>
      </c>
      <c r="G412" s="2" t="s">
        <v>865</v>
      </c>
      <c r="H412" s="2" t="s">
        <v>77</v>
      </c>
      <c r="I412" s="2" t="s">
        <v>47</v>
      </c>
      <c r="J412" s="2" t="s">
        <v>47</v>
      </c>
      <c r="K412" s="2" t="s">
        <v>77</v>
      </c>
      <c r="L412" s="2" t="s">
        <v>865</v>
      </c>
      <c r="M412" s="2" t="s">
        <v>78</v>
      </c>
      <c r="N412" s="2"/>
    </row>
    <row r="413" spans="1:14">
      <c r="A413" s="2" t="s">
        <v>866</v>
      </c>
      <c r="B413" s="2" t="s">
        <v>867</v>
      </c>
      <c r="C413" s="2" t="s">
        <v>154</v>
      </c>
      <c r="D413" s="2" t="s">
        <v>77</v>
      </c>
      <c r="E413" s="2" t="s">
        <v>868</v>
      </c>
      <c r="F413" s="2" t="s">
        <v>77</v>
      </c>
      <c r="G413" s="2" t="s">
        <v>868</v>
      </c>
      <c r="H413" s="2" t="s">
        <v>77</v>
      </c>
      <c r="I413" s="2" t="s">
        <v>47</v>
      </c>
      <c r="J413" s="2" t="s">
        <v>47</v>
      </c>
      <c r="K413" s="2" t="s">
        <v>77</v>
      </c>
      <c r="L413" s="2" t="s">
        <v>868</v>
      </c>
      <c r="M413" s="2" t="s">
        <v>78</v>
      </c>
      <c r="N413" s="2"/>
    </row>
    <row r="414" spans="1:14" ht="28.5">
      <c r="A414" s="2" t="s">
        <v>869</v>
      </c>
      <c r="B414" s="2" t="s">
        <v>870</v>
      </c>
      <c r="C414" s="2" t="s">
        <v>154</v>
      </c>
      <c r="D414" s="2" t="s">
        <v>77</v>
      </c>
      <c r="E414" s="2" t="s">
        <v>871</v>
      </c>
      <c r="F414" s="2" t="s">
        <v>77</v>
      </c>
      <c r="G414" s="2" t="s">
        <v>871</v>
      </c>
      <c r="H414" s="2" t="s">
        <v>77</v>
      </c>
      <c r="I414" s="2" t="s">
        <v>47</v>
      </c>
      <c r="J414" s="2" t="s">
        <v>47</v>
      </c>
      <c r="K414" s="2" t="s">
        <v>77</v>
      </c>
      <c r="L414" s="2" t="s">
        <v>871</v>
      </c>
      <c r="M414" s="2" t="s">
        <v>78</v>
      </c>
      <c r="N414" s="2"/>
    </row>
    <row r="415" spans="1:14">
      <c r="A415" s="2" t="s">
        <v>872</v>
      </c>
      <c r="B415" s="2" t="s">
        <v>873</v>
      </c>
      <c r="C415" s="2" t="s">
        <v>154</v>
      </c>
      <c r="D415" s="2" t="s">
        <v>77</v>
      </c>
      <c r="E415" s="2" t="s">
        <v>871</v>
      </c>
      <c r="F415" s="2" t="s">
        <v>77</v>
      </c>
      <c r="G415" s="2" t="s">
        <v>871</v>
      </c>
      <c r="H415" s="2" t="s">
        <v>77</v>
      </c>
      <c r="I415" s="2" t="s">
        <v>47</v>
      </c>
      <c r="J415" s="2" t="s">
        <v>47</v>
      </c>
      <c r="K415" s="2" t="s">
        <v>77</v>
      </c>
      <c r="L415" s="2" t="s">
        <v>871</v>
      </c>
      <c r="M415" s="2" t="s">
        <v>78</v>
      </c>
      <c r="N415" s="2"/>
    </row>
    <row r="416" spans="1:14">
      <c r="A416" s="2" t="s">
        <v>874</v>
      </c>
      <c r="B416" s="2" t="s">
        <v>875</v>
      </c>
      <c r="C416" s="2" t="s">
        <v>154</v>
      </c>
      <c r="D416" s="2" t="s">
        <v>77</v>
      </c>
      <c r="E416" s="2" t="s">
        <v>876</v>
      </c>
      <c r="F416" s="2" t="s">
        <v>77</v>
      </c>
      <c r="G416" s="2" t="s">
        <v>876</v>
      </c>
      <c r="H416" s="2" t="s">
        <v>77</v>
      </c>
      <c r="I416" s="2" t="s">
        <v>47</v>
      </c>
      <c r="J416" s="2" t="s">
        <v>47</v>
      </c>
      <c r="K416" s="2" t="s">
        <v>77</v>
      </c>
      <c r="L416" s="2" t="s">
        <v>876</v>
      </c>
      <c r="M416" s="2" t="s">
        <v>78</v>
      </c>
      <c r="N416" s="2"/>
    </row>
    <row r="417" spans="1:14">
      <c r="A417" s="2" t="s">
        <v>877</v>
      </c>
      <c r="B417" s="2" t="s">
        <v>740</v>
      </c>
      <c r="C417" s="2" t="s">
        <v>878</v>
      </c>
      <c r="D417" s="2" t="s">
        <v>77</v>
      </c>
      <c r="E417" s="2" t="s">
        <v>76</v>
      </c>
      <c r="F417" s="2" t="s">
        <v>77</v>
      </c>
      <c r="G417" s="2" t="s">
        <v>76</v>
      </c>
      <c r="H417" s="2" t="s">
        <v>77</v>
      </c>
      <c r="I417" s="2" t="s">
        <v>47</v>
      </c>
      <c r="J417" s="2" t="s">
        <v>47</v>
      </c>
      <c r="K417" s="2" t="s">
        <v>77</v>
      </c>
      <c r="L417" s="2" t="s">
        <v>76</v>
      </c>
      <c r="M417" s="2" t="s">
        <v>78</v>
      </c>
      <c r="N417" s="2"/>
    </row>
    <row r="418" spans="1:14">
      <c r="A418" s="2" t="s">
        <v>879</v>
      </c>
      <c r="B418" s="2" t="s">
        <v>880</v>
      </c>
      <c r="C418" s="2" t="s">
        <v>881</v>
      </c>
      <c r="D418" s="2" t="s">
        <v>77</v>
      </c>
      <c r="E418" s="2" t="s">
        <v>76</v>
      </c>
      <c r="F418" s="2" t="s">
        <v>77</v>
      </c>
      <c r="G418" s="2" t="s">
        <v>76</v>
      </c>
      <c r="H418" s="2" t="s">
        <v>77</v>
      </c>
      <c r="I418" s="2" t="s">
        <v>47</v>
      </c>
      <c r="J418" s="2" t="s">
        <v>47</v>
      </c>
      <c r="K418" s="2" t="s">
        <v>77</v>
      </c>
      <c r="L418" s="2" t="s">
        <v>76</v>
      </c>
      <c r="M418" s="2" t="s">
        <v>78</v>
      </c>
      <c r="N418" s="2"/>
    </row>
    <row r="419" spans="1:14" ht="28.5">
      <c r="A419" s="2" t="s">
        <v>882</v>
      </c>
      <c r="B419" s="2" t="s">
        <v>883</v>
      </c>
      <c r="C419" s="2" t="s">
        <v>884</v>
      </c>
      <c r="D419" s="2" t="s">
        <v>65</v>
      </c>
      <c r="E419" s="2" t="s">
        <v>76</v>
      </c>
      <c r="F419" s="2" t="s">
        <v>77</v>
      </c>
      <c r="G419" s="2" t="s">
        <v>76</v>
      </c>
      <c r="H419" s="2" t="s">
        <v>77</v>
      </c>
      <c r="I419" s="2" t="s">
        <v>47</v>
      </c>
      <c r="J419" s="2" t="s">
        <v>47</v>
      </c>
      <c r="K419" s="2" t="s">
        <v>77</v>
      </c>
      <c r="L419" s="2" t="s">
        <v>76</v>
      </c>
      <c r="M419" s="2" t="s">
        <v>78</v>
      </c>
      <c r="N419" s="2"/>
    </row>
    <row r="420" spans="1:14">
      <c r="A420" s="2" t="s">
        <v>885</v>
      </c>
      <c r="B420" s="2" t="s">
        <v>850</v>
      </c>
      <c r="C420" s="2" t="s">
        <v>154</v>
      </c>
      <c r="D420" s="2" t="s">
        <v>77</v>
      </c>
      <c r="E420" s="2" t="s">
        <v>886</v>
      </c>
      <c r="F420" s="2" t="s">
        <v>65</v>
      </c>
      <c r="G420" s="2" t="s">
        <v>886</v>
      </c>
      <c r="H420" s="2" t="s">
        <v>65</v>
      </c>
      <c r="I420" s="2" t="s">
        <v>47</v>
      </c>
      <c r="J420" s="2" t="s">
        <v>47</v>
      </c>
      <c r="K420" s="2" t="s">
        <v>77</v>
      </c>
      <c r="L420" s="2" t="s">
        <v>886</v>
      </c>
      <c r="M420" s="2" t="s">
        <v>78</v>
      </c>
      <c r="N420" s="2"/>
    </row>
    <row r="421" spans="1:14" ht="28.5">
      <c r="A421" s="2" t="s">
        <v>887</v>
      </c>
      <c r="B421" s="2" t="s">
        <v>853</v>
      </c>
      <c r="C421" s="2" t="s">
        <v>154</v>
      </c>
      <c r="D421" s="2" t="s">
        <v>77</v>
      </c>
      <c r="E421" s="2" t="s">
        <v>888</v>
      </c>
      <c r="F421" s="2" t="s">
        <v>57</v>
      </c>
      <c r="G421" s="2" t="s">
        <v>888</v>
      </c>
      <c r="H421" s="2" t="s">
        <v>57</v>
      </c>
      <c r="I421" s="2" t="s">
        <v>47</v>
      </c>
      <c r="J421" s="2" t="s">
        <v>47</v>
      </c>
      <c r="K421" s="2" t="s">
        <v>77</v>
      </c>
      <c r="L421" s="2" t="s">
        <v>888</v>
      </c>
      <c r="M421" s="2" t="s">
        <v>78</v>
      </c>
      <c r="N421" s="2"/>
    </row>
    <row r="422" spans="1:14">
      <c r="A422" s="2" t="s">
        <v>889</v>
      </c>
      <c r="B422" s="2" t="s">
        <v>890</v>
      </c>
      <c r="C422" s="2" t="s">
        <v>154</v>
      </c>
      <c r="D422" s="2" t="s">
        <v>77</v>
      </c>
      <c r="E422" s="2" t="s">
        <v>891</v>
      </c>
      <c r="F422" s="2" t="s">
        <v>57</v>
      </c>
      <c r="G422" s="2" t="s">
        <v>891</v>
      </c>
      <c r="H422" s="2" t="s">
        <v>57</v>
      </c>
      <c r="I422" s="2" t="s">
        <v>47</v>
      </c>
      <c r="J422" s="2" t="s">
        <v>47</v>
      </c>
      <c r="K422" s="2" t="s">
        <v>77</v>
      </c>
      <c r="L422" s="2" t="s">
        <v>891</v>
      </c>
      <c r="M422" s="2" t="s">
        <v>78</v>
      </c>
      <c r="N422" s="2"/>
    </row>
    <row r="423" spans="1:14">
      <c r="A423" s="2" t="s">
        <v>892</v>
      </c>
      <c r="B423" s="2" t="s">
        <v>858</v>
      </c>
      <c r="C423" s="2" t="s">
        <v>154</v>
      </c>
      <c r="D423" s="2" t="s">
        <v>77</v>
      </c>
      <c r="E423" s="2" t="s">
        <v>893</v>
      </c>
      <c r="F423" s="2" t="s">
        <v>65</v>
      </c>
      <c r="G423" s="2" t="s">
        <v>893</v>
      </c>
      <c r="H423" s="2" t="s">
        <v>65</v>
      </c>
      <c r="I423" s="2" t="s">
        <v>47</v>
      </c>
      <c r="J423" s="2" t="s">
        <v>47</v>
      </c>
      <c r="K423" s="2" t="s">
        <v>77</v>
      </c>
      <c r="L423" s="2" t="s">
        <v>893</v>
      </c>
      <c r="M423" s="2" t="s">
        <v>78</v>
      </c>
      <c r="N423" s="2"/>
    </row>
    <row r="424" spans="1:14">
      <c r="A424" s="2" t="s">
        <v>894</v>
      </c>
      <c r="B424" s="2" t="s">
        <v>895</v>
      </c>
      <c r="C424" s="2" t="s">
        <v>154</v>
      </c>
      <c r="D424" s="2" t="s">
        <v>77</v>
      </c>
      <c r="E424" s="2" t="s">
        <v>896</v>
      </c>
      <c r="F424" s="2" t="s">
        <v>77</v>
      </c>
      <c r="G424" s="2" t="s">
        <v>896</v>
      </c>
      <c r="H424" s="2" t="s">
        <v>77</v>
      </c>
      <c r="I424" s="2" t="s">
        <v>47</v>
      </c>
      <c r="J424" s="2" t="s">
        <v>47</v>
      </c>
      <c r="K424" s="2" t="s">
        <v>77</v>
      </c>
      <c r="L424" s="2" t="s">
        <v>896</v>
      </c>
      <c r="M424" s="2" t="s">
        <v>78</v>
      </c>
      <c r="N424" s="2"/>
    </row>
    <row r="425" spans="1:14">
      <c r="A425" s="2" t="s">
        <v>897</v>
      </c>
      <c r="B425" s="2" t="s">
        <v>898</v>
      </c>
      <c r="C425" s="2" t="s">
        <v>154</v>
      </c>
      <c r="D425" s="2" t="s">
        <v>77</v>
      </c>
      <c r="E425" s="2" t="s">
        <v>899</v>
      </c>
      <c r="F425" s="2" t="s">
        <v>77</v>
      </c>
      <c r="G425" s="2" t="s">
        <v>899</v>
      </c>
      <c r="H425" s="2" t="s">
        <v>77</v>
      </c>
      <c r="I425" s="2" t="s">
        <v>47</v>
      </c>
      <c r="J425" s="2" t="s">
        <v>47</v>
      </c>
      <c r="K425" s="2" t="s">
        <v>77</v>
      </c>
      <c r="L425" s="2" t="s">
        <v>899</v>
      </c>
      <c r="M425" s="2" t="s">
        <v>78</v>
      </c>
      <c r="N425" s="2"/>
    </row>
    <row r="426" spans="1:14">
      <c r="A426" s="2" t="s">
        <v>900</v>
      </c>
      <c r="B426" s="2" t="s">
        <v>901</v>
      </c>
      <c r="C426" s="2" t="s">
        <v>154</v>
      </c>
      <c r="D426" s="2" t="s">
        <v>77</v>
      </c>
      <c r="E426" s="2" t="s">
        <v>902</v>
      </c>
      <c r="F426" s="2" t="s">
        <v>77</v>
      </c>
      <c r="G426" s="2" t="s">
        <v>902</v>
      </c>
      <c r="H426" s="2" t="s">
        <v>77</v>
      </c>
      <c r="I426" s="2" t="s">
        <v>47</v>
      </c>
      <c r="J426" s="2" t="s">
        <v>47</v>
      </c>
      <c r="K426" s="2" t="s">
        <v>77</v>
      </c>
      <c r="L426" s="2" t="s">
        <v>902</v>
      </c>
      <c r="M426" s="2" t="s">
        <v>78</v>
      </c>
      <c r="N426" s="2"/>
    </row>
    <row r="427" spans="1:14">
      <c r="A427" s="2" t="s">
        <v>903</v>
      </c>
      <c r="B427" s="2" t="s">
        <v>904</v>
      </c>
      <c r="C427" s="2" t="s">
        <v>154</v>
      </c>
      <c r="D427" s="2" t="s">
        <v>77</v>
      </c>
      <c r="E427" s="2" t="s">
        <v>905</v>
      </c>
      <c r="F427" s="2" t="s">
        <v>77</v>
      </c>
      <c r="G427" s="2" t="s">
        <v>905</v>
      </c>
      <c r="H427" s="2" t="s">
        <v>77</v>
      </c>
      <c r="I427" s="2" t="s">
        <v>47</v>
      </c>
      <c r="J427" s="2" t="s">
        <v>47</v>
      </c>
      <c r="K427" s="2" t="s">
        <v>77</v>
      </c>
      <c r="L427" s="2" t="s">
        <v>905</v>
      </c>
      <c r="M427" s="2" t="s">
        <v>78</v>
      </c>
      <c r="N427" s="2"/>
    </row>
    <row r="428" spans="1:14">
      <c r="A428" s="2" t="s">
        <v>906</v>
      </c>
      <c r="B428" s="2" t="s">
        <v>907</v>
      </c>
      <c r="C428" s="2" t="s">
        <v>154</v>
      </c>
      <c r="D428" s="2" t="s">
        <v>77</v>
      </c>
      <c r="E428" s="2" t="s">
        <v>490</v>
      </c>
      <c r="F428" s="2" t="s">
        <v>77</v>
      </c>
      <c r="G428" s="2" t="s">
        <v>490</v>
      </c>
      <c r="H428" s="2" t="s">
        <v>77</v>
      </c>
      <c r="I428" s="2" t="s">
        <v>47</v>
      </c>
      <c r="J428" s="2" t="s">
        <v>47</v>
      </c>
      <c r="K428" s="2" t="s">
        <v>77</v>
      </c>
      <c r="L428" s="2" t="s">
        <v>490</v>
      </c>
      <c r="M428" s="2" t="s">
        <v>78</v>
      </c>
      <c r="N428" s="2"/>
    </row>
    <row r="429" spans="1:14">
      <c r="A429" s="2" t="s">
        <v>908</v>
      </c>
      <c r="B429" s="2" t="s">
        <v>909</v>
      </c>
      <c r="C429" s="2" t="s">
        <v>154</v>
      </c>
      <c r="D429" s="2" t="s">
        <v>77</v>
      </c>
      <c r="E429" s="2" t="s">
        <v>910</v>
      </c>
      <c r="F429" s="2" t="s">
        <v>77</v>
      </c>
      <c r="G429" s="2" t="s">
        <v>910</v>
      </c>
      <c r="H429" s="2" t="s">
        <v>77</v>
      </c>
      <c r="I429" s="2" t="s">
        <v>47</v>
      </c>
      <c r="J429" s="2" t="s">
        <v>47</v>
      </c>
      <c r="K429" s="2" t="s">
        <v>77</v>
      </c>
      <c r="L429" s="2" t="s">
        <v>910</v>
      </c>
      <c r="M429" s="2" t="s">
        <v>78</v>
      </c>
      <c r="N429" s="2"/>
    </row>
    <row r="430" spans="1:14">
      <c r="A430" s="2" t="s">
        <v>911</v>
      </c>
      <c r="B430" s="2" t="s">
        <v>912</v>
      </c>
      <c r="C430" s="2" t="s">
        <v>154</v>
      </c>
      <c r="D430" s="2" t="s">
        <v>77</v>
      </c>
      <c r="E430" s="2" t="s">
        <v>913</v>
      </c>
      <c r="F430" s="2" t="s">
        <v>77</v>
      </c>
      <c r="G430" s="2" t="s">
        <v>913</v>
      </c>
      <c r="H430" s="2" t="s">
        <v>77</v>
      </c>
      <c r="I430" s="2" t="s">
        <v>47</v>
      </c>
      <c r="J430" s="2" t="s">
        <v>47</v>
      </c>
      <c r="K430" s="2" t="s">
        <v>77</v>
      </c>
      <c r="L430" s="2" t="s">
        <v>913</v>
      </c>
      <c r="M430" s="2" t="s">
        <v>78</v>
      </c>
      <c r="N430" s="2"/>
    </row>
    <row r="431" spans="1:14">
      <c r="A431" s="2"/>
      <c r="B431" s="2"/>
      <c r="C431" s="2"/>
      <c r="D431" s="2"/>
      <c r="E431" s="2"/>
      <c r="F431" s="2"/>
      <c r="G431" s="2"/>
      <c r="H431" s="2"/>
      <c r="I431" s="2"/>
      <c r="J431" s="2"/>
      <c r="K431" s="2"/>
      <c r="L431" s="2"/>
      <c r="M431" s="2"/>
      <c r="N431" s="2"/>
    </row>
    <row r="432" spans="1:14" ht="30">
      <c r="A432" s="4"/>
      <c r="B432" s="4" t="s">
        <v>113</v>
      </c>
      <c r="C432" s="4" t="s">
        <v>672</v>
      </c>
      <c r="D432" s="4" t="s">
        <v>200</v>
      </c>
      <c r="E432" s="4" t="s">
        <v>671</v>
      </c>
      <c r="F432" s="4" t="s">
        <v>76</v>
      </c>
      <c r="G432" s="4" t="s">
        <v>671</v>
      </c>
      <c r="H432" s="4" t="s">
        <v>148</v>
      </c>
      <c r="I432" s="4" t="s">
        <v>47</v>
      </c>
      <c r="J432" s="4" t="s">
        <v>47</v>
      </c>
      <c r="K432" s="4" t="s">
        <v>77</v>
      </c>
      <c r="L432" s="4" t="s">
        <v>671</v>
      </c>
      <c r="M432" s="4" t="s">
        <v>78</v>
      </c>
      <c r="N432" s="4"/>
    </row>
    <row r="433" spans="1:14">
      <c r="A433" s="2" t="s">
        <v>128</v>
      </c>
      <c r="B433" s="2" t="s">
        <v>914</v>
      </c>
      <c r="C433" s="23">
        <v>4928926</v>
      </c>
      <c r="D433" s="2"/>
      <c r="E433" s="2"/>
      <c r="F433" s="2"/>
      <c r="G433" s="2"/>
      <c r="H433" s="2"/>
      <c r="I433" s="2"/>
      <c r="J433" s="10"/>
      <c r="K433" s="2"/>
      <c r="L433" s="2"/>
      <c r="M433" s="2"/>
      <c r="N433" s="2"/>
    </row>
    <row r="434" spans="1:14">
      <c r="A434" s="2" t="s">
        <v>915</v>
      </c>
      <c r="B434" s="2" t="s">
        <v>916</v>
      </c>
      <c r="C434" s="2" t="s">
        <v>917</v>
      </c>
      <c r="D434" s="2"/>
      <c r="E434" s="2"/>
      <c r="F434" s="2"/>
      <c r="G434" s="2"/>
      <c r="H434" s="2"/>
      <c r="I434" s="2"/>
      <c r="J434" s="2" t="s">
        <v>683</v>
      </c>
      <c r="K434" s="2"/>
      <c r="L434" s="2"/>
      <c r="M434" s="2"/>
      <c r="N434" s="2"/>
    </row>
    <row r="435" spans="1:14">
      <c r="A435" s="2" t="s">
        <v>918</v>
      </c>
      <c r="B435" s="2"/>
      <c r="C435" s="2" t="s">
        <v>919</v>
      </c>
      <c r="D435" s="2"/>
      <c r="E435" s="2"/>
      <c r="F435" s="2"/>
      <c r="G435" s="2"/>
      <c r="H435" s="2"/>
      <c r="I435" s="2"/>
      <c r="J435" s="2"/>
      <c r="K435" s="2"/>
      <c r="L435" s="2"/>
      <c r="M435" s="2"/>
      <c r="N435" s="2"/>
    </row>
    <row r="436" spans="1:14">
      <c r="A436" s="2" t="s">
        <v>493</v>
      </c>
      <c r="B436" s="2" t="s">
        <v>920</v>
      </c>
      <c r="C436" s="2" t="s">
        <v>921</v>
      </c>
      <c r="D436" s="2"/>
      <c r="E436" s="2"/>
      <c r="F436" s="2"/>
      <c r="G436" s="2"/>
      <c r="H436" s="2"/>
      <c r="I436" s="2"/>
      <c r="J436" s="2" t="s">
        <v>922</v>
      </c>
      <c r="K436" s="2"/>
      <c r="L436" s="2"/>
      <c r="M436" s="2"/>
      <c r="N436" s="2"/>
    </row>
    <row r="437" spans="1:14">
      <c r="A437" s="2" t="s">
        <v>923</v>
      </c>
      <c r="B437" s="2"/>
      <c r="C437" s="2" t="s">
        <v>924</v>
      </c>
      <c r="D437" s="2"/>
      <c r="E437" s="2"/>
      <c r="F437" s="2"/>
      <c r="G437" s="2"/>
      <c r="H437" s="2"/>
      <c r="I437" s="2"/>
      <c r="J437" s="2"/>
      <c r="K437" s="2"/>
      <c r="L437" s="2"/>
      <c r="M437" s="2"/>
      <c r="N437" s="2"/>
    </row>
    <row r="438" spans="1:14">
      <c r="A438" s="2" t="s">
        <v>925</v>
      </c>
      <c r="B438" s="2" t="s">
        <v>926</v>
      </c>
      <c r="C438" s="2" t="s">
        <v>927</v>
      </c>
      <c r="D438" s="2"/>
      <c r="E438" s="2"/>
      <c r="F438" s="2"/>
      <c r="G438" s="2"/>
      <c r="H438" s="2"/>
      <c r="I438" s="2"/>
      <c r="J438" s="2" t="s">
        <v>928</v>
      </c>
      <c r="K438" s="2"/>
      <c r="L438" s="2"/>
      <c r="M438" s="2"/>
      <c r="N438" s="2"/>
    </row>
    <row r="439" spans="1:14">
      <c r="A439" s="2" t="s">
        <v>739</v>
      </c>
      <c r="B439" s="2" t="s">
        <v>740</v>
      </c>
      <c r="C439" s="2" t="s">
        <v>929</v>
      </c>
      <c r="D439" s="2"/>
      <c r="E439" s="2"/>
      <c r="F439" s="2"/>
      <c r="G439" s="2"/>
      <c r="H439" s="2"/>
      <c r="I439" s="2"/>
      <c r="J439" s="2" t="s">
        <v>930</v>
      </c>
      <c r="K439" s="2"/>
      <c r="L439" s="2"/>
      <c r="M439" s="2"/>
      <c r="N439" s="2"/>
    </row>
    <row r="440" spans="1:14">
      <c r="A440" s="2" t="s">
        <v>931</v>
      </c>
      <c r="B440" s="2" t="s">
        <v>740</v>
      </c>
      <c r="C440" s="2" t="s">
        <v>932</v>
      </c>
      <c r="D440" s="2"/>
      <c r="E440" s="2"/>
      <c r="F440" s="2"/>
      <c r="G440" s="2"/>
      <c r="H440" s="2"/>
      <c r="I440" s="2"/>
      <c r="J440" s="2"/>
      <c r="K440" s="2"/>
      <c r="L440" s="2"/>
      <c r="M440" s="2"/>
      <c r="N440" s="2"/>
    </row>
    <row r="441" spans="1:14">
      <c r="A441" s="2" t="s">
        <v>751</v>
      </c>
      <c r="B441" s="2" t="s">
        <v>740</v>
      </c>
      <c r="C441" s="2" t="s">
        <v>933</v>
      </c>
      <c r="D441" s="2"/>
      <c r="E441" s="2"/>
      <c r="F441" s="2"/>
      <c r="G441" s="2" t="s">
        <v>76</v>
      </c>
      <c r="H441" s="2"/>
      <c r="I441" s="2" t="s">
        <v>47</v>
      </c>
      <c r="J441" s="2"/>
      <c r="K441" s="2"/>
      <c r="L441" s="2" t="s">
        <v>76</v>
      </c>
      <c r="M441" s="2"/>
      <c r="N441" s="2"/>
    </row>
    <row r="442" spans="1:14" ht="15">
      <c r="A442" s="4"/>
      <c r="B442" s="4" t="s">
        <v>123</v>
      </c>
      <c r="C442" s="4" t="s">
        <v>684</v>
      </c>
      <c r="D442" s="4"/>
      <c r="E442" s="4" t="s">
        <v>678</v>
      </c>
      <c r="F442" s="4" t="s">
        <v>100</v>
      </c>
      <c r="G442" s="4" t="s">
        <v>679</v>
      </c>
      <c r="H442" s="4"/>
      <c r="I442" s="4" t="s">
        <v>659</v>
      </c>
      <c r="J442" s="4" t="s">
        <v>685</v>
      </c>
      <c r="K442" s="4"/>
      <c r="L442" s="4" t="s">
        <v>681</v>
      </c>
      <c r="M442" s="4"/>
      <c r="N442" s="4"/>
    </row>
    <row r="443" spans="1:14">
      <c r="A443" s="2"/>
      <c r="B443" s="2"/>
      <c r="C443" s="2"/>
      <c r="D443" s="2"/>
      <c r="E443" s="2"/>
      <c r="F443" s="2"/>
      <c r="G443" s="2"/>
      <c r="H443" s="2"/>
      <c r="I443" s="2"/>
      <c r="J443" s="2"/>
      <c r="K443" s="2"/>
      <c r="L443" s="2"/>
      <c r="M443" s="2"/>
      <c r="N443" s="2"/>
    </row>
    <row r="444" spans="1:14">
      <c r="A444" s="2" t="s">
        <v>3</v>
      </c>
      <c r="B444" s="2" t="s">
        <v>934</v>
      </c>
      <c r="C444" s="2"/>
      <c r="D444" s="2"/>
      <c r="E444" s="2" t="s">
        <v>5</v>
      </c>
      <c r="F444" s="2"/>
      <c r="G444" s="2" t="s">
        <v>14</v>
      </c>
      <c r="H444" s="2"/>
      <c r="I444" s="2"/>
      <c r="J444" s="2"/>
      <c r="K444" s="2"/>
      <c r="L444" s="2"/>
      <c r="M444" s="2"/>
      <c r="N444" s="2"/>
    </row>
    <row r="445" spans="1:14">
      <c r="A445" s="2"/>
      <c r="B445" s="2"/>
      <c r="C445" s="2"/>
      <c r="D445" s="2"/>
      <c r="E445" s="2"/>
      <c r="F445" s="2"/>
      <c r="G445" s="2"/>
      <c r="H445" s="2"/>
      <c r="I445" s="2"/>
      <c r="J445" s="2"/>
      <c r="K445" s="2"/>
      <c r="L445" s="2"/>
      <c r="M445" s="2"/>
      <c r="N445" s="2"/>
    </row>
    <row r="446" spans="1:14">
      <c r="A446" s="2" t="s">
        <v>7</v>
      </c>
      <c r="B446" s="2" t="s">
        <v>935</v>
      </c>
      <c r="C446" s="2"/>
      <c r="D446" s="2"/>
      <c r="E446" s="2" t="s">
        <v>9</v>
      </c>
      <c r="F446" s="2"/>
      <c r="G446" s="2" t="s">
        <v>936</v>
      </c>
      <c r="H446" s="2"/>
      <c r="I446" s="2"/>
      <c r="J446" s="2"/>
      <c r="K446" s="2"/>
      <c r="L446" s="2"/>
      <c r="M446" s="2"/>
      <c r="N446" s="2"/>
    </row>
    <row r="447" spans="1:14" ht="30">
      <c r="A447" s="3" t="s">
        <v>11</v>
      </c>
      <c r="B447" s="3"/>
      <c r="C447" s="3" t="s">
        <v>12</v>
      </c>
      <c r="D447" s="3"/>
      <c r="E447" s="3"/>
      <c r="F447" s="3"/>
      <c r="G447" s="3"/>
      <c r="H447" s="3"/>
      <c r="I447" s="3"/>
      <c r="J447" s="3"/>
      <c r="K447" s="3"/>
      <c r="L447" s="3"/>
      <c r="M447" s="3"/>
      <c r="N447" s="3"/>
    </row>
    <row r="448" spans="1:14" ht="28.5">
      <c r="A448" s="2"/>
      <c r="B448" s="2"/>
      <c r="C448" s="2" t="s">
        <v>13</v>
      </c>
      <c r="D448" s="2" t="s">
        <v>14</v>
      </c>
      <c r="E448" s="2" t="s">
        <v>15</v>
      </c>
      <c r="F448" s="2"/>
      <c r="G448" s="2" t="s">
        <v>15</v>
      </c>
      <c r="H448" s="2"/>
      <c r="I448" s="2" t="s">
        <v>15</v>
      </c>
      <c r="J448" s="2" t="s">
        <v>15</v>
      </c>
      <c r="K448" s="2"/>
      <c r="L448" s="2" t="s">
        <v>16</v>
      </c>
      <c r="M448" s="2" t="s">
        <v>17</v>
      </c>
      <c r="N448" s="2"/>
    </row>
    <row r="449" spans="1:14" ht="42.75">
      <c r="A449" s="2"/>
      <c r="B449" s="2"/>
      <c r="C449" s="2" t="s">
        <v>18</v>
      </c>
      <c r="D449" s="2" t="s">
        <v>19</v>
      </c>
      <c r="E449" s="2" t="s">
        <v>20</v>
      </c>
      <c r="F449" s="2"/>
      <c r="G449" s="2"/>
      <c r="H449" s="2"/>
      <c r="I449" s="2"/>
      <c r="J449" s="2"/>
      <c r="K449" s="2"/>
      <c r="L449" s="2"/>
      <c r="M449" s="2"/>
      <c r="N449" s="2"/>
    </row>
    <row r="450" spans="1:14">
      <c r="A450" s="2" t="s">
        <v>21</v>
      </c>
      <c r="B450" s="2"/>
      <c r="C450" s="2"/>
      <c r="D450" s="2"/>
      <c r="E450" s="2"/>
      <c r="F450" s="2"/>
      <c r="G450" s="2"/>
      <c r="H450" s="2"/>
      <c r="I450" s="2"/>
      <c r="J450" s="2"/>
      <c r="K450" s="2"/>
      <c r="L450" s="2"/>
      <c r="M450" s="2"/>
      <c r="N450" s="2"/>
    </row>
    <row r="451" spans="1:14">
      <c r="A451" s="2" t="s">
        <v>22</v>
      </c>
      <c r="B451" s="2" t="s">
        <v>19</v>
      </c>
      <c r="C451" s="2" t="s">
        <v>23</v>
      </c>
      <c r="D451" s="2"/>
      <c r="E451" s="2"/>
      <c r="F451" s="2"/>
      <c r="G451" s="2"/>
      <c r="H451" s="2"/>
      <c r="I451" s="2"/>
      <c r="J451" s="2"/>
      <c r="K451" s="2"/>
      <c r="L451" s="2"/>
      <c r="M451" s="2"/>
      <c r="N451" s="2"/>
    </row>
    <row r="452" spans="1:14">
      <c r="A452" s="2" t="s">
        <v>24</v>
      </c>
      <c r="B452" s="2"/>
      <c r="C452" s="2"/>
      <c r="D452" s="2"/>
      <c r="E452" s="2"/>
      <c r="F452" s="2"/>
      <c r="G452" s="2"/>
      <c r="H452" s="2"/>
      <c r="I452" s="2"/>
      <c r="J452" s="2"/>
      <c r="K452" s="2"/>
      <c r="L452" s="2"/>
      <c r="M452" s="2"/>
      <c r="N452" s="2"/>
    </row>
    <row r="453" spans="1:14" ht="57">
      <c r="A453" s="2" t="s">
        <v>22</v>
      </c>
      <c r="B453" s="2" t="s">
        <v>19</v>
      </c>
      <c r="C453" s="2" t="s">
        <v>25</v>
      </c>
      <c r="D453" s="2" t="s">
        <v>26</v>
      </c>
      <c r="E453" s="2" t="s">
        <v>19</v>
      </c>
      <c r="F453" s="2"/>
      <c r="G453" s="2"/>
      <c r="H453" s="2"/>
      <c r="I453" s="2"/>
      <c r="J453" s="2"/>
      <c r="K453" s="2"/>
      <c r="L453" s="2"/>
      <c r="M453" s="2"/>
      <c r="N453" s="2"/>
    </row>
    <row r="454" spans="1:14">
      <c r="A454" s="2"/>
      <c r="B454" s="2"/>
      <c r="C454" s="2" t="s">
        <v>27</v>
      </c>
      <c r="D454" s="2" t="s">
        <v>28</v>
      </c>
      <c r="E454" s="2" t="s">
        <v>29</v>
      </c>
      <c r="F454" s="2" t="s">
        <v>30</v>
      </c>
      <c r="G454" s="2" t="s">
        <v>31</v>
      </c>
      <c r="H454" s="2" t="s">
        <v>32</v>
      </c>
      <c r="I454" s="2" t="s">
        <v>33</v>
      </c>
      <c r="J454" s="2" t="s">
        <v>34</v>
      </c>
      <c r="K454" s="2" t="s">
        <v>35</v>
      </c>
      <c r="L454" s="2" t="s">
        <v>36</v>
      </c>
      <c r="M454" s="2" t="s">
        <v>37</v>
      </c>
      <c r="N454" s="2"/>
    </row>
    <row r="455" spans="1:14" ht="45">
      <c r="A455" s="3" t="s">
        <v>38</v>
      </c>
      <c r="B455" s="3"/>
      <c r="C455" s="3"/>
      <c r="D455" s="3"/>
      <c r="E455" s="3"/>
      <c r="F455" s="3"/>
      <c r="G455" s="3"/>
      <c r="H455" s="3"/>
      <c r="I455" s="3"/>
      <c r="J455" s="3"/>
      <c r="K455" s="3"/>
      <c r="L455" s="3"/>
      <c r="M455" s="3"/>
      <c r="N455" s="3"/>
    </row>
    <row r="456" spans="1:14">
      <c r="A456" s="2" t="s">
        <v>39</v>
      </c>
      <c r="B456" s="2" t="s">
        <v>40</v>
      </c>
      <c r="C456" s="2"/>
      <c r="D456" s="2"/>
      <c r="E456" s="2"/>
      <c r="F456" s="2"/>
      <c r="G456" s="2"/>
      <c r="H456" s="2"/>
      <c r="I456" s="2"/>
      <c r="J456" s="2"/>
      <c r="K456" s="2"/>
      <c r="L456" s="2"/>
      <c r="M456" s="2"/>
      <c r="N456" s="2"/>
    </row>
    <row r="457" spans="1:14">
      <c r="A457" s="2" t="s">
        <v>41</v>
      </c>
      <c r="B457" s="2" t="s">
        <v>42</v>
      </c>
      <c r="C457" s="2" t="s">
        <v>937</v>
      </c>
      <c r="D457" s="2" t="s">
        <v>526</v>
      </c>
      <c r="E457" s="2" t="s">
        <v>938</v>
      </c>
      <c r="F457" s="2" t="s">
        <v>612</v>
      </c>
      <c r="G457" s="2" t="s">
        <v>938</v>
      </c>
      <c r="H457" s="2" t="s">
        <v>612</v>
      </c>
      <c r="I457" s="2" t="s">
        <v>47</v>
      </c>
      <c r="J457" s="2" t="s">
        <v>939</v>
      </c>
      <c r="K457" s="2" t="s">
        <v>190</v>
      </c>
      <c r="L457" s="2" t="s">
        <v>940</v>
      </c>
      <c r="M457" s="2" t="s">
        <v>941</v>
      </c>
      <c r="N457" s="2"/>
    </row>
    <row r="458" spans="1:14">
      <c r="A458" s="2" t="s">
        <v>52</v>
      </c>
      <c r="B458" s="2" t="s">
        <v>53</v>
      </c>
      <c r="C458" s="2" t="s">
        <v>942</v>
      </c>
      <c r="D458" s="2" t="s">
        <v>161</v>
      </c>
      <c r="E458" s="2" t="s">
        <v>943</v>
      </c>
      <c r="F458" s="2" t="s">
        <v>67</v>
      </c>
      <c r="G458" s="2" t="s">
        <v>943</v>
      </c>
      <c r="H458" s="2" t="s">
        <v>67</v>
      </c>
      <c r="I458" s="2" t="s">
        <v>47</v>
      </c>
      <c r="J458" s="2" t="s">
        <v>944</v>
      </c>
      <c r="K458" s="2" t="s">
        <v>57</v>
      </c>
      <c r="L458" s="2" t="s">
        <v>945</v>
      </c>
      <c r="M458" s="2" t="s">
        <v>946</v>
      </c>
      <c r="N458" s="2"/>
    </row>
    <row r="459" spans="1:14">
      <c r="A459" s="2" t="s">
        <v>62</v>
      </c>
      <c r="B459" s="2" t="s">
        <v>63</v>
      </c>
      <c r="C459" s="2" t="s">
        <v>947</v>
      </c>
      <c r="D459" s="2" t="s">
        <v>528</v>
      </c>
      <c r="E459" s="2" t="s">
        <v>948</v>
      </c>
      <c r="F459" s="2" t="s">
        <v>57</v>
      </c>
      <c r="G459" s="2" t="s">
        <v>949</v>
      </c>
      <c r="H459" s="2" t="s">
        <v>161</v>
      </c>
      <c r="I459" s="2" t="s">
        <v>950</v>
      </c>
      <c r="J459" s="2" t="s">
        <v>951</v>
      </c>
      <c r="K459" s="2" t="s">
        <v>161</v>
      </c>
      <c r="L459" s="2" t="s">
        <v>952</v>
      </c>
      <c r="M459" s="2" t="s">
        <v>953</v>
      </c>
      <c r="N459" s="2"/>
    </row>
    <row r="460" spans="1:14">
      <c r="A460" s="2" t="s">
        <v>74</v>
      </c>
      <c r="B460" s="2" t="s">
        <v>75</v>
      </c>
      <c r="C460" s="2" t="s">
        <v>954</v>
      </c>
      <c r="D460" s="2" t="s">
        <v>526</v>
      </c>
      <c r="E460" s="2" t="s">
        <v>955</v>
      </c>
      <c r="F460" s="2" t="s">
        <v>319</v>
      </c>
      <c r="G460" s="2" t="s">
        <v>956</v>
      </c>
      <c r="H460" s="2" t="s">
        <v>139</v>
      </c>
      <c r="I460" s="2" t="s">
        <v>957</v>
      </c>
      <c r="J460" s="2" t="s">
        <v>958</v>
      </c>
      <c r="K460" s="2" t="s">
        <v>565</v>
      </c>
      <c r="L460" s="2" t="s">
        <v>959</v>
      </c>
      <c r="M460" s="2" t="s">
        <v>960</v>
      </c>
      <c r="N460" s="2"/>
    </row>
    <row r="461" spans="1:14">
      <c r="A461" s="2" t="s">
        <v>79</v>
      </c>
      <c r="B461" s="2" t="s">
        <v>80</v>
      </c>
      <c r="C461" s="2" t="s">
        <v>76</v>
      </c>
      <c r="D461" s="2" t="s">
        <v>77</v>
      </c>
      <c r="E461" s="2" t="s">
        <v>81</v>
      </c>
      <c r="F461" s="2" t="s">
        <v>156</v>
      </c>
      <c r="G461" s="2" t="s">
        <v>76</v>
      </c>
      <c r="H461" s="2" t="s">
        <v>77</v>
      </c>
      <c r="I461" s="2" t="s">
        <v>961</v>
      </c>
      <c r="J461" s="2" t="s">
        <v>47</v>
      </c>
      <c r="K461" s="2" t="s">
        <v>77</v>
      </c>
      <c r="L461" s="2" t="s">
        <v>76</v>
      </c>
      <c r="M461" s="2" t="s">
        <v>78</v>
      </c>
      <c r="N461" s="2"/>
    </row>
    <row r="462" spans="1:14">
      <c r="A462" s="2" t="s">
        <v>83</v>
      </c>
      <c r="B462" s="2" t="s">
        <v>84</v>
      </c>
      <c r="C462" s="2" t="s">
        <v>76</v>
      </c>
      <c r="D462" s="2" t="s">
        <v>77</v>
      </c>
      <c r="E462" s="2" t="s">
        <v>76</v>
      </c>
      <c r="F462" s="2" t="s">
        <v>77</v>
      </c>
      <c r="G462" s="2" t="s">
        <v>76</v>
      </c>
      <c r="H462" s="2" t="s">
        <v>77</v>
      </c>
      <c r="I462" s="2" t="s">
        <v>47</v>
      </c>
      <c r="J462" s="2" t="s">
        <v>47</v>
      </c>
      <c r="K462" s="2" t="s">
        <v>77</v>
      </c>
      <c r="L462" s="2" t="s">
        <v>76</v>
      </c>
      <c r="M462" s="2" t="s">
        <v>78</v>
      </c>
      <c r="N462" s="2"/>
    </row>
    <row r="463" spans="1:14">
      <c r="A463" s="2" t="s">
        <v>85</v>
      </c>
      <c r="B463" s="2" t="s">
        <v>86</v>
      </c>
      <c r="C463" s="2" t="s">
        <v>962</v>
      </c>
      <c r="D463" s="2" t="s">
        <v>584</v>
      </c>
      <c r="E463" s="2" t="s">
        <v>963</v>
      </c>
      <c r="F463" s="2" t="s">
        <v>192</v>
      </c>
      <c r="G463" s="2" t="s">
        <v>964</v>
      </c>
      <c r="H463" s="2" t="s">
        <v>192</v>
      </c>
      <c r="I463" s="2" t="s">
        <v>965</v>
      </c>
      <c r="J463" s="2" t="s">
        <v>966</v>
      </c>
      <c r="K463" s="2" t="s">
        <v>534</v>
      </c>
      <c r="L463" s="2" t="s">
        <v>967</v>
      </c>
      <c r="M463" s="2" t="s">
        <v>968</v>
      </c>
      <c r="N463" s="2"/>
    </row>
    <row r="464" spans="1:14" ht="15">
      <c r="A464" s="4"/>
      <c r="B464" s="4" t="s">
        <v>92</v>
      </c>
      <c r="C464" s="4" t="s">
        <v>969</v>
      </c>
      <c r="D464" s="4" t="s">
        <v>412</v>
      </c>
      <c r="E464" s="4" t="s">
        <v>970</v>
      </c>
      <c r="F464" s="4" t="s">
        <v>971</v>
      </c>
      <c r="G464" s="4" t="s">
        <v>972</v>
      </c>
      <c r="H464" s="4" t="s">
        <v>971</v>
      </c>
      <c r="I464" s="4" t="s">
        <v>965</v>
      </c>
      <c r="J464" s="4" t="s">
        <v>973</v>
      </c>
      <c r="K464" s="4" t="s">
        <v>100</v>
      </c>
      <c r="L464" s="4" t="s">
        <v>974</v>
      </c>
      <c r="M464" s="4" t="s">
        <v>357</v>
      </c>
      <c r="N464" s="4"/>
    </row>
    <row r="465" spans="1:14">
      <c r="A465" s="2" t="s">
        <v>103</v>
      </c>
      <c r="B465" s="2" t="s">
        <v>104</v>
      </c>
      <c r="C465" s="2" t="s">
        <v>154</v>
      </c>
      <c r="D465" s="2" t="s">
        <v>77</v>
      </c>
      <c r="E465" s="2" t="s">
        <v>975</v>
      </c>
      <c r="F465" s="2" t="s">
        <v>77</v>
      </c>
      <c r="G465" s="2" t="s">
        <v>975</v>
      </c>
      <c r="H465" s="2" t="s">
        <v>77</v>
      </c>
      <c r="I465" s="2" t="s">
        <v>47</v>
      </c>
      <c r="J465" s="2" t="s">
        <v>47</v>
      </c>
      <c r="K465" s="2" t="s">
        <v>77</v>
      </c>
      <c r="L465" s="2" t="s">
        <v>975</v>
      </c>
      <c r="M465" s="2" t="s">
        <v>78</v>
      </c>
      <c r="N465" s="2"/>
    </row>
    <row r="466" spans="1:14">
      <c r="A466" s="2" t="s">
        <v>105</v>
      </c>
      <c r="B466" s="2" t="s">
        <v>106</v>
      </c>
      <c r="C466" s="2" t="s">
        <v>976</v>
      </c>
      <c r="D466" s="2" t="s">
        <v>65</v>
      </c>
      <c r="E466" s="2" t="s">
        <v>977</v>
      </c>
      <c r="F466" s="2" t="s">
        <v>57</v>
      </c>
      <c r="G466" s="2" t="s">
        <v>977</v>
      </c>
      <c r="H466" s="2" t="s">
        <v>57</v>
      </c>
      <c r="I466" s="2" t="s">
        <v>47</v>
      </c>
      <c r="J466" s="2" t="s">
        <v>47</v>
      </c>
      <c r="K466" s="2" t="s">
        <v>77</v>
      </c>
      <c r="L466" s="2" t="s">
        <v>977</v>
      </c>
      <c r="M466" s="2" t="s">
        <v>78</v>
      </c>
      <c r="N466" s="2"/>
    </row>
    <row r="467" spans="1:14">
      <c r="A467" s="2" t="s">
        <v>108</v>
      </c>
      <c r="B467" s="2" t="s">
        <v>109</v>
      </c>
      <c r="C467" s="2" t="s">
        <v>154</v>
      </c>
      <c r="D467" s="2" t="s">
        <v>77</v>
      </c>
      <c r="E467" s="2"/>
      <c r="F467" s="2" t="s">
        <v>77</v>
      </c>
      <c r="G467" s="2" t="s">
        <v>76</v>
      </c>
      <c r="H467" s="2" t="s">
        <v>77</v>
      </c>
      <c r="I467" s="2" t="s">
        <v>47</v>
      </c>
      <c r="J467" s="2" t="s">
        <v>47</v>
      </c>
      <c r="K467" s="2" t="s">
        <v>77</v>
      </c>
      <c r="L467" s="2"/>
      <c r="M467" s="2" t="s">
        <v>78</v>
      </c>
      <c r="N467" s="2"/>
    </row>
    <row r="468" spans="1:14" ht="30">
      <c r="A468" s="4"/>
      <c r="B468" s="4" t="s">
        <v>112</v>
      </c>
      <c r="C468" s="4" t="s">
        <v>978</v>
      </c>
      <c r="D468" s="4" t="s">
        <v>65</v>
      </c>
      <c r="E468" s="4" t="s">
        <v>979</v>
      </c>
      <c r="F468" s="4" t="s">
        <v>161</v>
      </c>
      <c r="G468" s="4" t="s">
        <v>979</v>
      </c>
      <c r="H468" s="4" t="s">
        <v>161</v>
      </c>
      <c r="I468" s="4" t="s">
        <v>47</v>
      </c>
      <c r="J468" s="4" t="s">
        <v>47</v>
      </c>
      <c r="K468" s="4" t="s">
        <v>77</v>
      </c>
      <c r="L468" s="4" t="s">
        <v>979</v>
      </c>
      <c r="M468" s="4" t="s">
        <v>78</v>
      </c>
      <c r="N468" s="4"/>
    </row>
    <row r="469" spans="1:14">
      <c r="A469" s="2" t="s">
        <v>103</v>
      </c>
      <c r="B469" s="2" t="s">
        <v>104</v>
      </c>
      <c r="C469" s="2" t="s">
        <v>980</v>
      </c>
      <c r="D469" s="2" t="s">
        <v>77</v>
      </c>
      <c r="E469" s="2" t="s">
        <v>76</v>
      </c>
      <c r="F469" s="2" t="s">
        <v>77</v>
      </c>
      <c r="G469" s="2" t="s">
        <v>76</v>
      </c>
      <c r="H469" s="2" t="s">
        <v>77</v>
      </c>
      <c r="I469" s="2" t="s">
        <v>47</v>
      </c>
      <c r="J469" s="2" t="s">
        <v>47</v>
      </c>
      <c r="K469" s="2" t="s">
        <v>77</v>
      </c>
      <c r="L469" s="2" t="s">
        <v>76</v>
      </c>
      <c r="M469" s="2" t="s">
        <v>78</v>
      </c>
      <c r="N469" s="2"/>
    </row>
    <row r="470" spans="1:14">
      <c r="A470" s="2" t="s">
        <v>105</v>
      </c>
      <c r="B470" s="2" t="s">
        <v>106</v>
      </c>
      <c r="C470" s="2" t="s">
        <v>76</v>
      </c>
      <c r="D470" s="2" t="s">
        <v>77</v>
      </c>
      <c r="E470" s="2" t="s">
        <v>950</v>
      </c>
      <c r="F470" s="2" t="s">
        <v>65</v>
      </c>
      <c r="G470" s="2" t="s">
        <v>950</v>
      </c>
      <c r="H470" s="2" t="s">
        <v>65</v>
      </c>
      <c r="I470" s="2" t="s">
        <v>47</v>
      </c>
      <c r="J470" s="2" t="s">
        <v>47</v>
      </c>
      <c r="K470" s="2" t="s">
        <v>77</v>
      </c>
      <c r="L470" s="2" t="s">
        <v>950</v>
      </c>
      <c r="M470" s="2" t="s">
        <v>78</v>
      </c>
      <c r="N470" s="2"/>
    </row>
    <row r="471" spans="1:14" ht="30">
      <c r="A471" s="4"/>
      <c r="B471" s="4" t="s">
        <v>113</v>
      </c>
      <c r="C471" s="4" t="s">
        <v>980</v>
      </c>
      <c r="D471" s="4" t="s">
        <v>77</v>
      </c>
      <c r="E471" s="4" t="s">
        <v>950</v>
      </c>
      <c r="F471" s="4" t="s">
        <v>65</v>
      </c>
      <c r="G471" s="4" t="s">
        <v>950</v>
      </c>
      <c r="H471" s="4" t="s">
        <v>65</v>
      </c>
      <c r="I471" s="4" t="s">
        <v>47</v>
      </c>
      <c r="J471" s="4" t="s">
        <v>47</v>
      </c>
      <c r="K471" s="4" t="s">
        <v>77</v>
      </c>
      <c r="L471" s="4" t="s">
        <v>950</v>
      </c>
      <c r="M471" s="4" t="s">
        <v>78</v>
      </c>
      <c r="N471" s="4"/>
    </row>
    <row r="472" spans="1:14" ht="15">
      <c r="A472" s="4"/>
      <c r="B472" s="4" t="s">
        <v>114</v>
      </c>
      <c r="C472" s="4" t="s">
        <v>981</v>
      </c>
      <c r="D472" s="4" t="s">
        <v>55</v>
      </c>
      <c r="E472" s="4" t="s">
        <v>982</v>
      </c>
      <c r="F472" s="4" t="s">
        <v>156</v>
      </c>
      <c r="G472" s="4" t="s">
        <v>982</v>
      </c>
      <c r="H472" s="4" t="s">
        <v>156</v>
      </c>
      <c r="I472" s="4" t="s">
        <v>47</v>
      </c>
      <c r="J472" s="4" t="s">
        <v>47</v>
      </c>
      <c r="K472" s="4" t="s">
        <v>77</v>
      </c>
      <c r="L472" s="4" t="s">
        <v>982</v>
      </c>
      <c r="M472" s="4" t="s">
        <v>78</v>
      </c>
      <c r="N472" s="4"/>
    </row>
    <row r="473" spans="1:14" ht="15">
      <c r="A473" s="24"/>
      <c r="B473" s="24" t="s">
        <v>115</v>
      </c>
      <c r="C473" s="24" t="s">
        <v>983</v>
      </c>
      <c r="D473" s="24" t="s">
        <v>100</v>
      </c>
      <c r="E473" s="24" t="s">
        <v>984</v>
      </c>
      <c r="F473" s="24" t="s">
        <v>100</v>
      </c>
      <c r="G473" s="24" t="s">
        <v>985</v>
      </c>
      <c r="H473" s="24" t="s">
        <v>100</v>
      </c>
      <c r="I473" s="24" t="s">
        <v>965</v>
      </c>
      <c r="J473" s="24" t="s">
        <v>973</v>
      </c>
      <c r="K473" s="24" t="s">
        <v>100</v>
      </c>
      <c r="L473" s="24" t="s">
        <v>986</v>
      </c>
      <c r="M473" s="24" t="s">
        <v>987</v>
      </c>
      <c r="N473" s="24"/>
    </row>
    <row r="474" spans="1:14" ht="28.5">
      <c r="A474" s="2"/>
      <c r="B474" s="2" t="s">
        <v>121</v>
      </c>
      <c r="C474" s="23">
        <v>7433284</v>
      </c>
      <c r="D474" s="2"/>
      <c r="E474" s="2"/>
      <c r="F474" s="2"/>
      <c r="G474" s="2"/>
      <c r="H474" s="2"/>
      <c r="I474" s="2"/>
      <c r="J474" s="10">
        <v>10603060</v>
      </c>
      <c r="K474" s="2"/>
      <c r="L474" s="2"/>
      <c r="M474" s="2"/>
      <c r="N474" s="2"/>
    </row>
    <row r="475" spans="1:14" ht="28.5">
      <c r="A475" s="2"/>
      <c r="B475" s="2" t="s">
        <v>122</v>
      </c>
      <c r="C475" s="23">
        <v>48882961</v>
      </c>
      <c r="D475" s="2"/>
      <c r="E475" s="2"/>
      <c r="F475" s="2"/>
      <c r="G475" s="2"/>
      <c r="H475" s="2"/>
      <c r="I475" s="2"/>
      <c r="J475" s="10">
        <v>5549500</v>
      </c>
      <c r="K475" s="2"/>
      <c r="L475" s="2"/>
      <c r="M475" s="2"/>
      <c r="N475" s="2"/>
    </row>
    <row r="476" spans="1:14" ht="15">
      <c r="A476" s="4"/>
      <c r="B476" s="4" t="s">
        <v>123</v>
      </c>
      <c r="C476" s="4" t="s">
        <v>988</v>
      </c>
      <c r="D476" s="4"/>
      <c r="E476" s="4" t="s">
        <v>984</v>
      </c>
      <c r="F476" s="4"/>
      <c r="G476" s="4" t="s">
        <v>985</v>
      </c>
      <c r="H476" s="4"/>
      <c r="I476" s="4" t="s">
        <v>965</v>
      </c>
      <c r="J476" s="4" t="s">
        <v>989</v>
      </c>
      <c r="K476" s="4"/>
      <c r="L476" s="4" t="s">
        <v>986</v>
      </c>
      <c r="M476" s="4"/>
      <c r="N476" s="4"/>
    </row>
    <row r="477" spans="1:14" ht="60">
      <c r="A477" s="3" t="s">
        <v>124</v>
      </c>
      <c r="B477" s="3"/>
      <c r="C477" s="3"/>
      <c r="D477" s="3"/>
      <c r="E477" s="3"/>
      <c r="F477" s="3"/>
      <c r="G477" s="3"/>
      <c r="H477" s="3"/>
      <c r="I477" s="3"/>
      <c r="J477" s="3"/>
      <c r="K477" s="3"/>
      <c r="L477" s="3"/>
      <c r="M477" s="3"/>
      <c r="N477" s="3"/>
    </row>
    <row r="478" spans="1:14" ht="15">
      <c r="A478" s="3" t="s">
        <v>125</v>
      </c>
      <c r="B478" s="3" t="s">
        <v>40</v>
      </c>
      <c r="C478" s="3"/>
      <c r="D478" s="3"/>
      <c r="E478" s="3"/>
      <c r="F478" s="3"/>
      <c r="G478" s="3"/>
      <c r="H478" s="3"/>
      <c r="I478" s="3"/>
      <c r="J478" s="3"/>
      <c r="K478" s="3"/>
      <c r="L478" s="3"/>
      <c r="M478" s="3"/>
      <c r="N478" s="3"/>
    </row>
    <row r="479" spans="1:14" ht="15">
      <c r="A479" s="4"/>
      <c r="B479" s="4" t="s">
        <v>126</v>
      </c>
      <c r="C479" s="4" t="s">
        <v>969</v>
      </c>
      <c r="D479" s="4" t="s">
        <v>49</v>
      </c>
      <c r="E479" s="4" t="s">
        <v>970</v>
      </c>
      <c r="F479" s="4" t="s">
        <v>990</v>
      </c>
      <c r="G479" s="4" t="s">
        <v>972</v>
      </c>
      <c r="H479" s="4" t="s">
        <v>990</v>
      </c>
      <c r="I479" s="4" t="s">
        <v>965</v>
      </c>
      <c r="J479" s="4" t="s">
        <v>973</v>
      </c>
      <c r="K479" s="4" t="s">
        <v>661</v>
      </c>
      <c r="L479" s="4" t="s">
        <v>974</v>
      </c>
      <c r="M479" s="4" t="s">
        <v>357</v>
      </c>
      <c r="N479" s="4"/>
    </row>
    <row r="480" spans="1:14">
      <c r="A480" s="2" t="s">
        <v>128</v>
      </c>
      <c r="B480" s="2" t="s">
        <v>40</v>
      </c>
      <c r="C480" s="2"/>
      <c r="D480" s="2" t="s">
        <v>77</v>
      </c>
      <c r="E480" s="2"/>
      <c r="F480" s="2" t="s">
        <v>77</v>
      </c>
      <c r="G480" s="2"/>
      <c r="H480" s="2" t="s">
        <v>77</v>
      </c>
      <c r="I480" s="2"/>
      <c r="J480" s="2"/>
      <c r="K480" s="2" t="s">
        <v>77</v>
      </c>
      <c r="L480" s="2"/>
      <c r="M480" s="2"/>
      <c r="N480" s="2"/>
    </row>
    <row r="481" spans="1:14" ht="28.5">
      <c r="A481" s="2" t="s">
        <v>991</v>
      </c>
      <c r="B481" s="2" t="s">
        <v>992</v>
      </c>
      <c r="C481" s="2" t="s">
        <v>993</v>
      </c>
      <c r="D481" s="2" t="s">
        <v>55</v>
      </c>
      <c r="E481" s="2" t="s">
        <v>994</v>
      </c>
      <c r="F481" s="2" t="s">
        <v>528</v>
      </c>
      <c r="G481" s="2" t="s">
        <v>994</v>
      </c>
      <c r="H481" s="2" t="s">
        <v>528</v>
      </c>
      <c r="I481" s="2" t="s">
        <v>47</v>
      </c>
      <c r="J481" s="2" t="s">
        <v>995</v>
      </c>
      <c r="K481" s="2" t="s">
        <v>394</v>
      </c>
      <c r="L481" s="2" t="s">
        <v>996</v>
      </c>
      <c r="M481" s="2" t="s">
        <v>997</v>
      </c>
      <c r="N481" s="2"/>
    </row>
    <row r="482" spans="1:14" ht="28.5">
      <c r="A482" s="2" t="s">
        <v>998</v>
      </c>
      <c r="B482" s="2" t="s">
        <v>999</v>
      </c>
      <c r="C482" s="2" t="s">
        <v>1000</v>
      </c>
      <c r="D482" s="2" t="s">
        <v>77</v>
      </c>
      <c r="E482" s="2" t="s">
        <v>215</v>
      </c>
      <c r="F482" s="2" t="s">
        <v>55</v>
      </c>
      <c r="G482" s="2" t="s">
        <v>215</v>
      </c>
      <c r="H482" s="2" t="s">
        <v>55</v>
      </c>
      <c r="I482" s="2" t="s">
        <v>47</v>
      </c>
      <c r="J482" s="2" t="s">
        <v>1001</v>
      </c>
      <c r="K482" s="2" t="s">
        <v>65</v>
      </c>
      <c r="L482" s="2" t="s">
        <v>1002</v>
      </c>
      <c r="M482" s="2" t="s">
        <v>1003</v>
      </c>
      <c r="N482" s="2"/>
    </row>
    <row r="483" spans="1:14" ht="28.5">
      <c r="A483" s="2" t="s">
        <v>1004</v>
      </c>
      <c r="B483" s="2" t="s">
        <v>1005</v>
      </c>
      <c r="C483" s="2" t="s">
        <v>1006</v>
      </c>
      <c r="D483" s="2" t="s">
        <v>57</v>
      </c>
      <c r="E483" s="2" t="s">
        <v>1007</v>
      </c>
      <c r="F483" s="2" t="s">
        <v>148</v>
      </c>
      <c r="G483" s="2" t="s">
        <v>1007</v>
      </c>
      <c r="H483" s="2" t="s">
        <v>148</v>
      </c>
      <c r="I483" s="2" t="s">
        <v>47</v>
      </c>
      <c r="J483" s="2" t="s">
        <v>1008</v>
      </c>
      <c r="K483" s="2" t="s">
        <v>1009</v>
      </c>
      <c r="L483" s="2" t="s">
        <v>1010</v>
      </c>
      <c r="M483" s="2" t="s">
        <v>1011</v>
      </c>
      <c r="N483" s="2"/>
    </row>
    <row r="484" spans="1:14">
      <c r="A484" s="2" t="s">
        <v>1012</v>
      </c>
      <c r="B484" s="2" t="s">
        <v>1013</v>
      </c>
      <c r="C484" s="2" t="s">
        <v>1014</v>
      </c>
      <c r="D484" s="2" t="s">
        <v>55</v>
      </c>
      <c r="E484" s="2" t="s">
        <v>1015</v>
      </c>
      <c r="F484" s="2" t="s">
        <v>612</v>
      </c>
      <c r="G484" s="2" t="s">
        <v>1016</v>
      </c>
      <c r="H484" s="2" t="s">
        <v>612</v>
      </c>
      <c r="I484" s="2" t="s">
        <v>1017</v>
      </c>
      <c r="J484" s="2" t="s">
        <v>966</v>
      </c>
      <c r="K484" s="2" t="s">
        <v>534</v>
      </c>
      <c r="L484" s="2" t="s">
        <v>1018</v>
      </c>
      <c r="M484" s="2" t="s">
        <v>1019</v>
      </c>
      <c r="N484" s="2"/>
    </row>
    <row r="485" spans="1:14">
      <c r="A485" s="2" t="s">
        <v>1020</v>
      </c>
      <c r="B485" s="2" t="s">
        <v>1021</v>
      </c>
      <c r="C485" s="2" t="s">
        <v>1022</v>
      </c>
      <c r="D485" s="2" t="s">
        <v>65</v>
      </c>
      <c r="E485" s="2" t="s">
        <v>1023</v>
      </c>
      <c r="F485" s="2" t="s">
        <v>67</v>
      </c>
      <c r="G485" s="2" t="s">
        <v>1023</v>
      </c>
      <c r="H485" s="2" t="s">
        <v>67</v>
      </c>
      <c r="I485" s="2" t="s">
        <v>47</v>
      </c>
      <c r="J485" s="2" t="s">
        <v>1024</v>
      </c>
      <c r="K485" s="2" t="s">
        <v>71</v>
      </c>
      <c r="L485" s="2" t="s">
        <v>1025</v>
      </c>
      <c r="M485" s="2" t="s">
        <v>1026</v>
      </c>
      <c r="N485" s="2"/>
    </row>
    <row r="486" spans="1:14">
      <c r="A486" s="2" t="s">
        <v>1027</v>
      </c>
      <c r="B486" s="2" t="s">
        <v>1028</v>
      </c>
      <c r="C486" s="2" t="s">
        <v>1029</v>
      </c>
      <c r="D486" s="2" t="s">
        <v>65</v>
      </c>
      <c r="E486" s="2" t="s">
        <v>1030</v>
      </c>
      <c r="F486" s="2" t="s">
        <v>71</v>
      </c>
      <c r="G486" s="2" t="s">
        <v>1031</v>
      </c>
      <c r="H486" s="2" t="s">
        <v>71</v>
      </c>
      <c r="I486" s="2" t="s">
        <v>1032</v>
      </c>
      <c r="J486" s="2" t="s">
        <v>1033</v>
      </c>
      <c r="K486" s="2" t="s">
        <v>257</v>
      </c>
      <c r="L486" s="2" t="s">
        <v>1034</v>
      </c>
      <c r="M486" s="2" t="s">
        <v>1035</v>
      </c>
      <c r="N486" s="2"/>
    </row>
    <row r="487" spans="1:14" ht="28.5">
      <c r="A487" s="2" t="s">
        <v>1036</v>
      </c>
      <c r="B487" s="2" t="s">
        <v>1037</v>
      </c>
      <c r="C487" s="2" t="s">
        <v>1038</v>
      </c>
      <c r="D487" s="2" t="s">
        <v>65</v>
      </c>
      <c r="E487" s="2" t="s">
        <v>1039</v>
      </c>
      <c r="F487" s="2" t="s">
        <v>528</v>
      </c>
      <c r="G487" s="2" t="s">
        <v>1040</v>
      </c>
      <c r="H487" s="2" t="s">
        <v>67</v>
      </c>
      <c r="I487" s="2" t="s">
        <v>961</v>
      </c>
      <c r="J487" s="2" t="s">
        <v>1041</v>
      </c>
      <c r="K487" s="2" t="s">
        <v>161</v>
      </c>
      <c r="L487" s="2" t="s">
        <v>1042</v>
      </c>
      <c r="M487" s="2" t="s">
        <v>1043</v>
      </c>
      <c r="N487" s="2"/>
    </row>
    <row r="488" spans="1:14" ht="28.5">
      <c r="A488" s="2" t="s">
        <v>1044</v>
      </c>
      <c r="B488" s="2" t="s">
        <v>1037</v>
      </c>
      <c r="C488" s="2" t="s">
        <v>1045</v>
      </c>
      <c r="D488" s="2" t="s">
        <v>57</v>
      </c>
      <c r="E488" s="2" t="s">
        <v>76</v>
      </c>
      <c r="F488" s="2" t="s">
        <v>77</v>
      </c>
      <c r="G488" s="2" t="s">
        <v>76</v>
      </c>
      <c r="H488" s="2" t="s">
        <v>77</v>
      </c>
      <c r="I488" s="2" t="s">
        <v>47</v>
      </c>
      <c r="J488" s="2" t="s">
        <v>47</v>
      </c>
      <c r="K488" s="2" t="s">
        <v>77</v>
      </c>
      <c r="L488" s="2" t="s">
        <v>76</v>
      </c>
      <c r="M488" s="2" t="s">
        <v>78</v>
      </c>
      <c r="N488" s="2"/>
    </row>
    <row r="489" spans="1:14">
      <c r="A489" s="2" t="s">
        <v>1046</v>
      </c>
      <c r="B489" s="2" t="s">
        <v>1047</v>
      </c>
      <c r="C489" s="2" t="s">
        <v>1048</v>
      </c>
      <c r="D489" s="2" t="s">
        <v>210</v>
      </c>
      <c r="E489" s="2" t="s">
        <v>76</v>
      </c>
      <c r="F489" s="2" t="s">
        <v>77</v>
      </c>
      <c r="G489" s="2" t="s">
        <v>76</v>
      </c>
      <c r="H489" s="2" t="s">
        <v>77</v>
      </c>
      <c r="I489" s="2" t="s">
        <v>47</v>
      </c>
      <c r="J489" s="2" t="s">
        <v>47</v>
      </c>
      <c r="K489" s="2" t="s">
        <v>77</v>
      </c>
      <c r="L489" s="2" t="s">
        <v>76</v>
      </c>
      <c r="M489" s="2" t="s">
        <v>78</v>
      </c>
      <c r="N489" s="2"/>
    </row>
    <row r="490" spans="1:14" ht="28.5">
      <c r="A490" s="2" t="s">
        <v>1049</v>
      </c>
      <c r="B490" s="2" t="s">
        <v>992</v>
      </c>
      <c r="C490" s="2" t="s">
        <v>1050</v>
      </c>
      <c r="D490" s="2" t="s">
        <v>163</v>
      </c>
      <c r="E490" s="2" t="s">
        <v>76</v>
      </c>
      <c r="F490" s="2" t="s">
        <v>77</v>
      </c>
      <c r="G490" s="2" t="s">
        <v>76</v>
      </c>
      <c r="H490" s="2" t="s">
        <v>77</v>
      </c>
      <c r="I490" s="2" t="s">
        <v>47</v>
      </c>
      <c r="J490" s="2" t="s">
        <v>47</v>
      </c>
      <c r="K490" s="2" t="s">
        <v>77</v>
      </c>
      <c r="L490" s="2" t="s">
        <v>76</v>
      </c>
      <c r="M490" s="2" t="s">
        <v>78</v>
      </c>
      <c r="N490" s="2"/>
    </row>
    <row r="491" spans="1:14" ht="28.5">
      <c r="A491" s="2" t="s">
        <v>1051</v>
      </c>
      <c r="B491" s="2" t="s">
        <v>1005</v>
      </c>
      <c r="C491" s="2" t="s">
        <v>1052</v>
      </c>
      <c r="D491" s="2" t="s">
        <v>394</v>
      </c>
      <c r="E491" s="2" t="s">
        <v>76</v>
      </c>
      <c r="F491" s="2" t="s">
        <v>77</v>
      </c>
      <c r="G491" s="2" t="s">
        <v>76</v>
      </c>
      <c r="H491" s="2" t="s">
        <v>77</v>
      </c>
      <c r="I491" s="2" t="s">
        <v>47</v>
      </c>
      <c r="J491" s="2" t="s">
        <v>47</v>
      </c>
      <c r="K491" s="2" t="s">
        <v>77</v>
      </c>
      <c r="L491" s="2" t="s">
        <v>76</v>
      </c>
      <c r="M491" s="2" t="s">
        <v>78</v>
      </c>
      <c r="N491" s="2"/>
    </row>
    <row r="492" spans="1:14" ht="28.5">
      <c r="A492" s="2" t="s">
        <v>1053</v>
      </c>
      <c r="B492" s="2" t="s">
        <v>999</v>
      </c>
      <c r="C492" s="2" t="s">
        <v>1054</v>
      </c>
      <c r="D492" s="2" t="s">
        <v>65</v>
      </c>
      <c r="E492" s="2" t="s">
        <v>76</v>
      </c>
      <c r="F492" s="2" t="s">
        <v>77</v>
      </c>
      <c r="G492" s="2" t="s">
        <v>76</v>
      </c>
      <c r="H492" s="2" t="s">
        <v>77</v>
      </c>
      <c r="I492" s="2" t="s">
        <v>47</v>
      </c>
      <c r="J492" s="2" t="s">
        <v>47</v>
      </c>
      <c r="K492" s="2" t="s">
        <v>77</v>
      </c>
      <c r="L492" s="2" t="s">
        <v>76</v>
      </c>
      <c r="M492" s="2" t="s">
        <v>78</v>
      </c>
      <c r="N492" s="2"/>
    </row>
    <row r="493" spans="1:14">
      <c r="A493" s="2" t="s">
        <v>1055</v>
      </c>
      <c r="B493" s="2" t="s">
        <v>1021</v>
      </c>
      <c r="C493" s="2" t="s">
        <v>1056</v>
      </c>
      <c r="D493" s="2" t="s">
        <v>55</v>
      </c>
      <c r="E493" s="2" t="s">
        <v>76</v>
      </c>
      <c r="F493" s="2" t="s">
        <v>77</v>
      </c>
      <c r="G493" s="2" t="s">
        <v>76</v>
      </c>
      <c r="H493" s="2" t="s">
        <v>77</v>
      </c>
      <c r="I493" s="2" t="s">
        <v>47</v>
      </c>
      <c r="J493" s="2" t="s">
        <v>47</v>
      </c>
      <c r="K493" s="2" t="s">
        <v>77</v>
      </c>
      <c r="L493" s="2" t="s">
        <v>76</v>
      </c>
      <c r="M493" s="2" t="s">
        <v>78</v>
      </c>
      <c r="N493" s="2"/>
    </row>
    <row r="494" spans="1:14">
      <c r="A494" s="2" t="s">
        <v>1057</v>
      </c>
      <c r="B494" s="2" t="s">
        <v>1028</v>
      </c>
      <c r="C494" s="2" t="s">
        <v>1058</v>
      </c>
      <c r="D494" s="2" t="s">
        <v>277</v>
      </c>
      <c r="E494" s="2" t="s">
        <v>76</v>
      </c>
      <c r="F494" s="2" t="s">
        <v>77</v>
      </c>
      <c r="G494" s="2" t="s">
        <v>76</v>
      </c>
      <c r="H494" s="2" t="s">
        <v>77</v>
      </c>
      <c r="I494" s="2" t="s">
        <v>47</v>
      </c>
      <c r="J494" s="2" t="s">
        <v>47</v>
      </c>
      <c r="K494" s="2" t="s">
        <v>77</v>
      </c>
      <c r="L494" s="2" t="s">
        <v>76</v>
      </c>
      <c r="M494" s="2" t="s">
        <v>78</v>
      </c>
      <c r="N494" s="2"/>
    </row>
    <row r="495" spans="1:14">
      <c r="A495" s="2" t="s">
        <v>1059</v>
      </c>
      <c r="B495" s="2" t="s">
        <v>1060</v>
      </c>
      <c r="C495" s="2" t="s">
        <v>154</v>
      </c>
      <c r="D495" s="2" t="s">
        <v>77</v>
      </c>
      <c r="E495" s="2" t="s">
        <v>81</v>
      </c>
      <c r="F495" s="2" t="s">
        <v>161</v>
      </c>
      <c r="G495" s="2" t="s">
        <v>1007</v>
      </c>
      <c r="H495" s="2" t="s">
        <v>148</v>
      </c>
      <c r="I495" s="2" t="s">
        <v>81</v>
      </c>
      <c r="J495" s="2" t="s">
        <v>1061</v>
      </c>
      <c r="K495" s="2" t="s">
        <v>65</v>
      </c>
      <c r="L495" s="2" t="s">
        <v>1062</v>
      </c>
      <c r="M495" s="2" t="s">
        <v>1063</v>
      </c>
      <c r="N495" s="2"/>
    </row>
    <row r="496" spans="1:14">
      <c r="A496" s="2" t="s">
        <v>1064</v>
      </c>
      <c r="B496" s="2" t="s">
        <v>1065</v>
      </c>
      <c r="C496" s="2" t="s">
        <v>154</v>
      </c>
      <c r="D496" s="2" t="s">
        <v>77</v>
      </c>
      <c r="E496" s="2" t="s">
        <v>1015</v>
      </c>
      <c r="F496" s="2" t="s">
        <v>612</v>
      </c>
      <c r="G496" s="2" t="s">
        <v>1015</v>
      </c>
      <c r="H496" s="2" t="s">
        <v>612</v>
      </c>
      <c r="I496" s="2" t="s">
        <v>47</v>
      </c>
      <c r="J496" s="2" t="s">
        <v>47</v>
      </c>
      <c r="K496" s="2" t="s">
        <v>77</v>
      </c>
      <c r="L496" s="2" t="s">
        <v>1015</v>
      </c>
      <c r="M496" s="2" t="s">
        <v>78</v>
      </c>
      <c r="N496" s="2"/>
    </row>
    <row r="497" spans="1:14">
      <c r="A497" s="2" t="s">
        <v>1066</v>
      </c>
      <c r="B497" s="2" t="s">
        <v>1067</v>
      </c>
      <c r="C497" s="2" t="s">
        <v>154</v>
      </c>
      <c r="D497" s="2" t="s">
        <v>77</v>
      </c>
      <c r="E497" s="2" t="s">
        <v>1068</v>
      </c>
      <c r="F497" s="2" t="s">
        <v>77</v>
      </c>
      <c r="G497" s="2" t="s">
        <v>1068</v>
      </c>
      <c r="H497" s="2" t="s">
        <v>77</v>
      </c>
      <c r="I497" s="2" t="s">
        <v>47</v>
      </c>
      <c r="J497" s="2" t="s">
        <v>47</v>
      </c>
      <c r="K497" s="2" t="s">
        <v>77</v>
      </c>
      <c r="L497" s="2" t="s">
        <v>1068</v>
      </c>
      <c r="M497" s="2" t="s">
        <v>78</v>
      </c>
      <c r="N497" s="2"/>
    </row>
    <row r="498" spans="1:14" ht="15">
      <c r="A498" s="4"/>
      <c r="B498" s="4" t="s">
        <v>169</v>
      </c>
      <c r="C498" s="4" t="s">
        <v>981</v>
      </c>
      <c r="D498" s="4" t="s">
        <v>65</v>
      </c>
      <c r="E498" s="4" t="s">
        <v>982</v>
      </c>
      <c r="F498" s="4" t="s">
        <v>161</v>
      </c>
      <c r="G498" s="4" t="s">
        <v>982</v>
      </c>
      <c r="H498" s="4" t="s">
        <v>161</v>
      </c>
      <c r="I498" s="4" t="s">
        <v>47</v>
      </c>
      <c r="J498" s="4" t="s">
        <v>47</v>
      </c>
      <c r="K498" s="4" t="s">
        <v>77</v>
      </c>
      <c r="L498" s="4" t="s">
        <v>982</v>
      </c>
      <c r="M498" s="4" t="s">
        <v>78</v>
      </c>
      <c r="N498" s="4"/>
    </row>
    <row r="499" spans="1:14">
      <c r="A499" s="2" t="s">
        <v>128</v>
      </c>
      <c r="B499" s="2" t="s">
        <v>40</v>
      </c>
      <c r="C499" s="2"/>
      <c r="D499" s="2"/>
      <c r="E499" s="2"/>
      <c r="F499" s="2"/>
      <c r="G499" s="2"/>
      <c r="H499" s="2"/>
      <c r="I499" s="2"/>
      <c r="J499" s="2"/>
      <c r="K499" s="2"/>
      <c r="L499" s="2"/>
      <c r="M499" s="2"/>
      <c r="N499" s="2"/>
    </row>
    <row r="500" spans="1:14">
      <c r="A500" s="2" t="s">
        <v>1069</v>
      </c>
      <c r="B500" s="2" t="s">
        <v>1070</v>
      </c>
      <c r="C500" s="2" t="s">
        <v>1071</v>
      </c>
      <c r="D500" s="2" t="s">
        <v>65</v>
      </c>
      <c r="E500" s="2" t="s">
        <v>1072</v>
      </c>
      <c r="F500" s="2" t="s">
        <v>55</v>
      </c>
      <c r="G500" s="2" t="s">
        <v>1072</v>
      </c>
      <c r="H500" s="2" t="s">
        <v>55</v>
      </c>
      <c r="I500" s="2" t="s">
        <v>47</v>
      </c>
      <c r="J500" s="2" t="s">
        <v>47</v>
      </c>
      <c r="K500" s="2" t="s">
        <v>77</v>
      </c>
      <c r="L500" s="2" t="s">
        <v>1072</v>
      </c>
      <c r="M500" s="2" t="s">
        <v>78</v>
      </c>
      <c r="N500" s="2"/>
    </row>
    <row r="501" spans="1:14">
      <c r="A501" s="2" t="s">
        <v>1073</v>
      </c>
      <c r="B501" s="2" t="s">
        <v>1074</v>
      </c>
      <c r="C501" s="2" t="s">
        <v>76</v>
      </c>
      <c r="D501" s="2" t="s">
        <v>77</v>
      </c>
      <c r="E501" s="2" t="s">
        <v>490</v>
      </c>
      <c r="F501" s="2" t="s">
        <v>77</v>
      </c>
      <c r="G501" s="2" t="s">
        <v>490</v>
      </c>
      <c r="H501" s="2" t="s">
        <v>77</v>
      </c>
      <c r="I501" s="2" t="s">
        <v>47</v>
      </c>
      <c r="J501" s="2" t="s">
        <v>47</v>
      </c>
      <c r="K501" s="2" t="s">
        <v>77</v>
      </c>
      <c r="L501" s="2" t="s">
        <v>490</v>
      </c>
      <c r="M501" s="2" t="s">
        <v>78</v>
      </c>
      <c r="N501" s="2"/>
    </row>
    <row r="502" spans="1:14" ht="28.5">
      <c r="A502" s="2" t="s">
        <v>1075</v>
      </c>
      <c r="B502" s="2" t="s">
        <v>1076</v>
      </c>
      <c r="C502" s="2" t="s">
        <v>1077</v>
      </c>
      <c r="D502" s="2" t="s">
        <v>77</v>
      </c>
      <c r="E502" s="2" t="s">
        <v>76</v>
      </c>
      <c r="F502" s="2" t="s">
        <v>77</v>
      </c>
      <c r="G502" s="2" t="s">
        <v>76</v>
      </c>
      <c r="H502" s="2" t="s">
        <v>77</v>
      </c>
      <c r="I502" s="2" t="s">
        <v>47</v>
      </c>
      <c r="J502" s="2" t="s">
        <v>47</v>
      </c>
      <c r="K502" s="2" t="s">
        <v>77</v>
      </c>
      <c r="L502" s="2" t="s">
        <v>76</v>
      </c>
      <c r="M502" s="2" t="s">
        <v>78</v>
      </c>
      <c r="N502" s="2"/>
    </row>
    <row r="503" spans="1:14">
      <c r="A503" s="2" t="s">
        <v>1078</v>
      </c>
      <c r="B503" s="2" t="s">
        <v>1079</v>
      </c>
      <c r="C503" s="2" t="s">
        <v>76</v>
      </c>
      <c r="D503" s="2" t="s">
        <v>77</v>
      </c>
      <c r="E503" s="2" t="s">
        <v>975</v>
      </c>
      <c r="F503" s="2" t="s">
        <v>77</v>
      </c>
      <c r="G503" s="2" t="s">
        <v>975</v>
      </c>
      <c r="H503" s="2" t="s">
        <v>77</v>
      </c>
      <c r="I503" s="2" t="s">
        <v>47</v>
      </c>
      <c r="J503" s="2" t="s">
        <v>47</v>
      </c>
      <c r="K503" s="2" t="s">
        <v>77</v>
      </c>
      <c r="L503" s="2" t="s">
        <v>975</v>
      </c>
      <c r="M503" s="2" t="s">
        <v>78</v>
      </c>
      <c r="N503" s="2"/>
    </row>
    <row r="504" spans="1:14">
      <c r="A504" s="2" t="s">
        <v>1080</v>
      </c>
      <c r="B504" s="2" t="s">
        <v>1081</v>
      </c>
      <c r="C504" s="2" t="s">
        <v>76</v>
      </c>
      <c r="D504" s="2" t="s">
        <v>77</v>
      </c>
      <c r="E504" s="2" t="s">
        <v>1071</v>
      </c>
      <c r="F504" s="2" t="s">
        <v>77</v>
      </c>
      <c r="G504" s="2" t="s">
        <v>1071</v>
      </c>
      <c r="H504" s="2" t="s">
        <v>77</v>
      </c>
      <c r="I504" s="2" t="s">
        <v>47</v>
      </c>
      <c r="J504" s="2" t="s">
        <v>47</v>
      </c>
      <c r="K504" s="2" t="s">
        <v>77</v>
      </c>
      <c r="L504" s="2" t="s">
        <v>1071</v>
      </c>
      <c r="M504" s="2" t="s">
        <v>78</v>
      </c>
      <c r="N504" s="2"/>
    </row>
    <row r="505" spans="1:14">
      <c r="A505" s="2" t="s">
        <v>1082</v>
      </c>
      <c r="B505" s="2" t="s">
        <v>1083</v>
      </c>
      <c r="C505" s="2" t="s">
        <v>76</v>
      </c>
      <c r="D505" s="2" t="s">
        <v>77</v>
      </c>
      <c r="E505" s="2" t="s">
        <v>76</v>
      </c>
      <c r="F505" s="2" t="s">
        <v>77</v>
      </c>
      <c r="G505" s="2" t="s">
        <v>76</v>
      </c>
      <c r="H505" s="2" t="s">
        <v>77</v>
      </c>
      <c r="I505" s="2"/>
      <c r="J505" s="2" t="s">
        <v>47</v>
      </c>
      <c r="K505" s="2" t="s">
        <v>77</v>
      </c>
      <c r="L505" s="2"/>
      <c r="M505" s="2"/>
      <c r="N505" s="2"/>
    </row>
    <row r="506" spans="1:14">
      <c r="A506" s="2" t="s">
        <v>1084</v>
      </c>
      <c r="B506" s="2" t="s">
        <v>1085</v>
      </c>
      <c r="C506" s="2" t="s">
        <v>76</v>
      </c>
      <c r="D506" s="2" t="s">
        <v>77</v>
      </c>
      <c r="E506" s="2" t="s">
        <v>1086</v>
      </c>
      <c r="F506" s="2" t="s">
        <v>65</v>
      </c>
      <c r="G506" s="2" t="s">
        <v>1086</v>
      </c>
      <c r="H506" s="2" t="s">
        <v>65</v>
      </c>
      <c r="I506" s="2"/>
      <c r="J506" s="2" t="s">
        <v>47</v>
      </c>
      <c r="K506" s="2" t="s">
        <v>77</v>
      </c>
      <c r="L506" s="2"/>
      <c r="M506" s="2"/>
      <c r="N506" s="2"/>
    </row>
    <row r="507" spans="1:14" ht="57">
      <c r="A507" s="2" t="s">
        <v>1087</v>
      </c>
      <c r="B507" s="2" t="s">
        <v>171</v>
      </c>
      <c r="C507" s="2" t="s">
        <v>1088</v>
      </c>
      <c r="D507" s="2" t="s">
        <v>76</v>
      </c>
      <c r="E507" s="2" t="s">
        <v>77</v>
      </c>
      <c r="F507" s="2" t="s">
        <v>76</v>
      </c>
      <c r="G507" s="2" t="s">
        <v>77</v>
      </c>
      <c r="H507" s="2" t="s">
        <v>76</v>
      </c>
      <c r="I507" s="2" t="s">
        <v>77</v>
      </c>
      <c r="J507" s="2" t="s">
        <v>47</v>
      </c>
      <c r="K507" s="2" t="s">
        <v>47</v>
      </c>
      <c r="L507" s="2" t="s">
        <v>77</v>
      </c>
      <c r="M507" s="2" t="s">
        <v>76</v>
      </c>
      <c r="N507" s="2" t="s">
        <v>78</v>
      </c>
    </row>
    <row r="508" spans="1:14">
      <c r="A508" s="2"/>
      <c r="B508" s="2"/>
      <c r="C508" s="2"/>
      <c r="D508" s="2"/>
      <c r="E508" s="2"/>
      <c r="F508" s="2"/>
      <c r="G508" s="2"/>
      <c r="H508" s="2"/>
      <c r="I508" s="2"/>
      <c r="J508" s="2"/>
      <c r="K508" s="2"/>
      <c r="L508" s="2"/>
      <c r="M508" s="2" t="s">
        <v>78</v>
      </c>
      <c r="N508" s="2"/>
    </row>
    <row r="509" spans="1:14" ht="30">
      <c r="A509" s="4"/>
      <c r="B509" s="4" t="s">
        <v>112</v>
      </c>
      <c r="C509" s="4" t="s">
        <v>978</v>
      </c>
      <c r="D509" s="4" t="s">
        <v>65</v>
      </c>
      <c r="E509" s="4" t="s">
        <v>979</v>
      </c>
      <c r="F509" s="4" t="s">
        <v>57</v>
      </c>
      <c r="G509" s="4" t="s">
        <v>979</v>
      </c>
      <c r="H509" s="4" t="s">
        <v>57</v>
      </c>
      <c r="I509" s="4" t="s">
        <v>47</v>
      </c>
      <c r="J509" s="4" t="s">
        <v>47</v>
      </c>
      <c r="K509" s="4" t="s">
        <v>77</v>
      </c>
      <c r="L509" s="4" t="s">
        <v>76</v>
      </c>
      <c r="M509" s="4" t="s">
        <v>78</v>
      </c>
      <c r="N509" s="4"/>
    </row>
    <row r="510" spans="1:14">
      <c r="A510" s="2" t="s">
        <v>128</v>
      </c>
      <c r="B510" s="2" t="s">
        <v>40</v>
      </c>
      <c r="C510" s="2"/>
      <c r="D510" s="2"/>
      <c r="E510" s="2"/>
      <c r="F510" s="2"/>
      <c r="G510" s="2"/>
      <c r="H510" s="2"/>
      <c r="I510" s="2"/>
      <c r="J510" s="2"/>
      <c r="K510" s="2"/>
      <c r="L510" s="2" t="s">
        <v>76</v>
      </c>
      <c r="M510" s="2" t="s">
        <v>78</v>
      </c>
      <c r="N510" s="2"/>
    </row>
    <row r="511" spans="1:14">
      <c r="A511" s="2" t="s">
        <v>1089</v>
      </c>
      <c r="B511" s="2" t="s">
        <v>1090</v>
      </c>
      <c r="C511" s="2" t="s">
        <v>47</v>
      </c>
      <c r="D511" s="2"/>
      <c r="E511" s="2" t="s">
        <v>1091</v>
      </c>
      <c r="F511" s="2"/>
      <c r="G511" s="2" t="s">
        <v>1091</v>
      </c>
      <c r="H511" s="2"/>
      <c r="I511" s="2" t="s">
        <v>47</v>
      </c>
      <c r="J511" s="2" t="s">
        <v>47</v>
      </c>
      <c r="K511" s="2"/>
      <c r="L511" s="2" t="s">
        <v>1091</v>
      </c>
      <c r="M511" s="2" t="s">
        <v>78</v>
      </c>
      <c r="N511" s="2"/>
    </row>
    <row r="512" spans="1:14">
      <c r="A512" s="2" t="s">
        <v>1092</v>
      </c>
      <c r="B512" s="2" t="s">
        <v>1093</v>
      </c>
      <c r="C512" s="2" t="s">
        <v>47</v>
      </c>
      <c r="D512" s="2"/>
      <c r="E512" s="2" t="s">
        <v>1094</v>
      </c>
      <c r="F512" s="2"/>
      <c r="G512" s="2" t="s">
        <v>1094</v>
      </c>
      <c r="H512" s="2"/>
      <c r="I512" s="2" t="s">
        <v>47</v>
      </c>
      <c r="J512" s="2" t="s">
        <v>47</v>
      </c>
      <c r="K512" s="2"/>
      <c r="L512" s="2" t="s">
        <v>1094</v>
      </c>
      <c r="M512" s="2" t="s">
        <v>78</v>
      </c>
      <c r="N512" s="2"/>
    </row>
    <row r="513" spans="1:14">
      <c r="A513" s="2" t="s">
        <v>1095</v>
      </c>
      <c r="B513" s="2" t="s">
        <v>1096</v>
      </c>
      <c r="C513" s="2" t="s">
        <v>47</v>
      </c>
      <c r="D513" s="2"/>
      <c r="E513" s="2" t="s">
        <v>76</v>
      </c>
      <c r="F513" s="2"/>
      <c r="G513" s="2" t="s">
        <v>76</v>
      </c>
      <c r="H513" s="2"/>
      <c r="I513" s="2" t="s">
        <v>47</v>
      </c>
      <c r="J513" s="2" t="s">
        <v>47</v>
      </c>
      <c r="K513" s="2"/>
      <c r="L513" s="2" t="s">
        <v>76</v>
      </c>
      <c r="M513" s="2" t="s">
        <v>78</v>
      </c>
      <c r="N513" s="2"/>
    </row>
    <row r="514" spans="1:14">
      <c r="A514" s="2" t="s">
        <v>1097</v>
      </c>
      <c r="B514" s="2" t="s">
        <v>1098</v>
      </c>
      <c r="C514" s="2" t="s">
        <v>47</v>
      </c>
      <c r="D514" s="2"/>
      <c r="E514" s="2" t="s">
        <v>1099</v>
      </c>
      <c r="F514" s="2"/>
      <c r="G514" s="2" t="s">
        <v>1099</v>
      </c>
      <c r="H514" s="2"/>
      <c r="I514" s="2" t="s">
        <v>47</v>
      </c>
      <c r="J514" s="2" t="s">
        <v>47</v>
      </c>
      <c r="K514" s="2"/>
      <c r="L514" s="2" t="s">
        <v>1099</v>
      </c>
      <c r="M514" s="2" t="s">
        <v>78</v>
      </c>
      <c r="N514" s="2"/>
    </row>
    <row r="515" spans="1:14">
      <c r="A515" s="2" t="s">
        <v>1100</v>
      </c>
      <c r="B515" s="2" t="s">
        <v>1101</v>
      </c>
      <c r="C515" s="2" t="s">
        <v>47</v>
      </c>
      <c r="D515" s="2"/>
      <c r="E515" s="2" t="s">
        <v>1102</v>
      </c>
      <c r="F515" s="2"/>
      <c r="G515" s="2" t="s">
        <v>1102</v>
      </c>
      <c r="H515" s="2"/>
      <c r="I515" s="2" t="s">
        <v>47</v>
      </c>
      <c r="J515" s="2" t="s">
        <v>47</v>
      </c>
      <c r="K515" s="2"/>
      <c r="L515" s="2" t="s">
        <v>1102</v>
      </c>
      <c r="M515" s="2" t="s">
        <v>78</v>
      </c>
      <c r="N515" s="2"/>
    </row>
    <row r="516" spans="1:14">
      <c r="A516" s="2" t="s">
        <v>1103</v>
      </c>
      <c r="B516" s="2" t="s">
        <v>1104</v>
      </c>
      <c r="C516" s="2" t="s">
        <v>47</v>
      </c>
      <c r="D516" s="2"/>
      <c r="E516" s="2" t="s">
        <v>1105</v>
      </c>
      <c r="F516" s="2"/>
      <c r="G516" s="2" t="s">
        <v>1105</v>
      </c>
      <c r="H516" s="2"/>
      <c r="I516" s="2" t="s">
        <v>47</v>
      </c>
      <c r="J516" s="2" t="s">
        <v>47</v>
      </c>
      <c r="K516" s="2"/>
      <c r="L516" s="2" t="s">
        <v>1105</v>
      </c>
      <c r="M516" s="2" t="s">
        <v>78</v>
      </c>
      <c r="N516" s="2"/>
    </row>
    <row r="517" spans="1:14">
      <c r="A517" s="2" t="s">
        <v>1106</v>
      </c>
      <c r="B517" s="2" t="s">
        <v>1107</v>
      </c>
      <c r="C517" s="2" t="s">
        <v>47</v>
      </c>
      <c r="D517" s="2"/>
      <c r="E517" s="2" t="s">
        <v>1108</v>
      </c>
      <c r="F517" s="2"/>
      <c r="G517" s="2" t="s">
        <v>1108</v>
      </c>
      <c r="H517" s="2"/>
      <c r="I517" s="2" t="s">
        <v>47</v>
      </c>
      <c r="J517" s="2" t="s">
        <v>47</v>
      </c>
      <c r="K517" s="2"/>
      <c r="L517" s="2" t="s">
        <v>1108</v>
      </c>
      <c r="M517" s="2" t="s">
        <v>78</v>
      </c>
      <c r="N517" s="2"/>
    </row>
    <row r="518" spans="1:14">
      <c r="A518" s="2" t="s">
        <v>1109</v>
      </c>
      <c r="B518" s="2" t="s">
        <v>1110</v>
      </c>
      <c r="C518" s="2" t="s">
        <v>47</v>
      </c>
      <c r="D518" s="2"/>
      <c r="E518" s="2" t="s">
        <v>1111</v>
      </c>
      <c r="F518" s="2"/>
      <c r="G518" s="2" t="s">
        <v>1111</v>
      </c>
      <c r="H518" s="2"/>
      <c r="I518" s="2" t="s">
        <v>47</v>
      </c>
      <c r="J518" s="2" t="s">
        <v>47</v>
      </c>
      <c r="K518" s="2"/>
      <c r="L518" s="2" t="s">
        <v>1111</v>
      </c>
      <c r="M518" s="2" t="s">
        <v>78</v>
      </c>
      <c r="N518" s="2"/>
    </row>
    <row r="519" spans="1:14">
      <c r="A519" s="2" t="s">
        <v>1112</v>
      </c>
      <c r="B519" s="2" t="s">
        <v>1113</v>
      </c>
      <c r="C519" s="2" t="s">
        <v>47</v>
      </c>
      <c r="D519" s="2"/>
      <c r="E519" s="2" t="s">
        <v>1114</v>
      </c>
      <c r="F519" s="2"/>
      <c r="G519" s="2" t="s">
        <v>1114</v>
      </c>
      <c r="H519" s="2"/>
      <c r="I519" s="2" t="s">
        <v>47</v>
      </c>
      <c r="J519" s="2" t="s">
        <v>47</v>
      </c>
      <c r="K519" s="2"/>
      <c r="L519" s="2" t="s">
        <v>1114</v>
      </c>
      <c r="M519" s="2" t="s">
        <v>78</v>
      </c>
      <c r="N519" s="2"/>
    </row>
    <row r="520" spans="1:14" ht="28.5">
      <c r="A520" s="2" t="s">
        <v>1115</v>
      </c>
      <c r="B520" s="2" t="s">
        <v>1116</v>
      </c>
      <c r="C520" s="2" t="s">
        <v>47</v>
      </c>
      <c r="D520" s="2"/>
      <c r="E520" s="2" t="s">
        <v>1117</v>
      </c>
      <c r="F520" s="2"/>
      <c r="G520" s="2" t="s">
        <v>1117</v>
      </c>
      <c r="H520" s="2"/>
      <c r="I520" s="2" t="s">
        <v>47</v>
      </c>
      <c r="J520" s="2" t="s">
        <v>47</v>
      </c>
      <c r="K520" s="2"/>
      <c r="L520" s="2" t="s">
        <v>1117</v>
      </c>
      <c r="M520" s="2" t="s">
        <v>78</v>
      </c>
      <c r="N520" s="2"/>
    </row>
    <row r="521" spans="1:14">
      <c r="A521" s="2" t="s">
        <v>1118</v>
      </c>
      <c r="B521" s="2" t="s">
        <v>1119</v>
      </c>
      <c r="C521" s="2" t="s">
        <v>980</v>
      </c>
      <c r="D521" s="2"/>
      <c r="E521" s="2" t="s">
        <v>76</v>
      </c>
      <c r="F521" s="2"/>
      <c r="G521" s="2" t="s">
        <v>76</v>
      </c>
      <c r="H521" s="2"/>
      <c r="I521" s="2" t="s">
        <v>47</v>
      </c>
      <c r="J521" s="2" t="s">
        <v>47</v>
      </c>
      <c r="K521" s="2"/>
      <c r="L521" s="2" t="s">
        <v>76</v>
      </c>
      <c r="M521" s="2" t="s">
        <v>78</v>
      </c>
      <c r="N521" s="2"/>
    </row>
    <row r="522" spans="1:14">
      <c r="A522" s="2" t="s">
        <v>848</v>
      </c>
      <c r="B522" s="2" t="s">
        <v>180</v>
      </c>
      <c r="C522" s="2"/>
      <c r="D522" s="2"/>
      <c r="E522" s="2" t="s">
        <v>76</v>
      </c>
      <c r="F522" s="2"/>
      <c r="G522" s="2" t="s">
        <v>76</v>
      </c>
      <c r="H522" s="2"/>
      <c r="I522" s="2" t="s">
        <v>47</v>
      </c>
      <c r="J522" s="2" t="s">
        <v>47</v>
      </c>
      <c r="K522" s="2"/>
      <c r="L522" s="2" t="s">
        <v>76</v>
      </c>
      <c r="M522" s="2" t="s">
        <v>78</v>
      </c>
      <c r="N522" s="2"/>
    </row>
    <row r="523" spans="1:14" ht="30">
      <c r="A523" s="4"/>
      <c r="B523" s="4" t="s">
        <v>113</v>
      </c>
      <c r="C523" s="4" t="s">
        <v>980</v>
      </c>
      <c r="D523" s="4"/>
      <c r="E523" s="4" t="s">
        <v>950</v>
      </c>
      <c r="F523" s="4" t="s">
        <v>76</v>
      </c>
      <c r="G523" s="4" t="s">
        <v>950</v>
      </c>
      <c r="H523" s="4"/>
      <c r="I523" s="4" t="s">
        <v>47</v>
      </c>
      <c r="J523" s="4" t="s">
        <v>47</v>
      </c>
      <c r="K523" s="4"/>
      <c r="L523" s="4" t="s">
        <v>950</v>
      </c>
      <c r="M523" s="4" t="s">
        <v>78</v>
      </c>
      <c r="N523" s="4"/>
    </row>
    <row r="524" spans="1:14">
      <c r="A524" s="2" t="s">
        <v>1120</v>
      </c>
      <c r="B524" s="9" t="s">
        <v>326</v>
      </c>
      <c r="C524" s="2" t="s">
        <v>1121</v>
      </c>
      <c r="D524" s="2"/>
      <c r="E524" s="2"/>
      <c r="F524" s="2"/>
      <c r="G524" s="2" t="s">
        <v>76</v>
      </c>
      <c r="H524" s="2"/>
      <c r="I524" s="2" t="s">
        <v>47</v>
      </c>
      <c r="J524" s="2" t="s">
        <v>1122</v>
      </c>
      <c r="K524" s="2"/>
      <c r="L524" s="2"/>
      <c r="M524" s="2"/>
      <c r="N524" s="2"/>
    </row>
    <row r="525" spans="1:14" ht="28.5">
      <c r="A525" s="2" t="s">
        <v>1036</v>
      </c>
      <c r="B525" s="2" t="s">
        <v>1037</v>
      </c>
      <c r="C525" s="2" t="s">
        <v>1123</v>
      </c>
      <c r="D525" s="2"/>
      <c r="E525" s="2"/>
      <c r="F525" s="2"/>
      <c r="G525" s="2"/>
      <c r="H525" s="2"/>
      <c r="I525" s="2"/>
      <c r="J525" s="2" t="s">
        <v>1124</v>
      </c>
      <c r="K525" s="2"/>
      <c r="L525" s="2"/>
      <c r="M525" s="2"/>
      <c r="N525" s="2"/>
    </row>
    <row r="526" spans="1:14">
      <c r="A526" s="2" t="s">
        <v>1027</v>
      </c>
      <c r="B526" s="2" t="s">
        <v>1028</v>
      </c>
      <c r="C526" s="2" t="s">
        <v>1125</v>
      </c>
      <c r="D526" s="2"/>
      <c r="E526" s="2"/>
      <c r="F526" s="2"/>
      <c r="G526" s="2"/>
      <c r="H526" s="2"/>
      <c r="I526" s="2"/>
      <c r="J526" s="2"/>
      <c r="K526" s="2"/>
      <c r="L526" s="2"/>
      <c r="M526" s="2"/>
      <c r="N526" s="2"/>
    </row>
    <row r="527" spans="1:14" ht="28.5">
      <c r="A527" s="2" t="s">
        <v>1049</v>
      </c>
      <c r="B527" s="2" t="s">
        <v>992</v>
      </c>
      <c r="C527" s="2" t="s">
        <v>1126</v>
      </c>
      <c r="D527" s="2"/>
      <c r="E527" s="2"/>
      <c r="F527" s="2"/>
      <c r="G527" s="2"/>
      <c r="H527" s="2"/>
      <c r="I527" s="2"/>
      <c r="J527" s="2"/>
      <c r="K527" s="2"/>
      <c r="L527" s="2"/>
      <c r="M527" s="2"/>
      <c r="N527" s="2"/>
    </row>
    <row r="528" spans="1:14">
      <c r="A528" s="2" t="s">
        <v>1057</v>
      </c>
      <c r="B528" s="2" t="s">
        <v>1028</v>
      </c>
      <c r="C528" s="2" t="s">
        <v>1127</v>
      </c>
      <c r="D528" s="2"/>
      <c r="E528" s="2"/>
      <c r="F528" s="2"/>
      <c r="G528" s="2"/>
      <c r="H528" s="2"/>
      <c r="I528" s="2"/>
      <c r="J528" s="2"/>
      <c r="K528" s="2"/>
      <c r="L528" s="2"/>
      <c r="M528" s="2"/>
      <c r="N528" s="2"/>
    </row>
    <row r="529" spans="1:14" ht="28.5">
      <c r="A529" s="2" t="s">
        <v>1044</v>
      </c>
      <c r="B529" s="2" t="s">
        <v>1037</v>
      </c>
      <c r="C529" s="2" t="s">
        <v>1128</v>
      </c>
      <c r="D529" s="2"/>
      <c r="E529" s="2"/>
      <c r="F529" s="2"/>
      <c r="G529" s="2"/>
      <c r="H529" s="2"/>
      <c r="I529" s="2"/>
      <c r="J529" s="2"/>
      <c r="K529" s="2"/>
      <c r="L529" s="2"/>
      <c r="M529" s="2"/>
      <c r="N529" s="2"/>
    </row>
    <row r="530" spans="1:14">
      <c r="A530" s="2" t="s">
        <v>1129</v>
      </c>
      <c r="B530" s="2"/>
      <c r="C530" s="2" t="s">
        <v>1130</v>
      </c>
      <c r="D530" s="2"/>
      <c r="E530" s="2"/>
      <c r="F530" s="2"/>
      <c r="G530" s="2"/>
      <c r="H530" s="2"/>
      <c r="I530" s="2"/>
      <c r="J530" s="2"/>
      <c r="K530" s="2"/>
      <c r="L530" s="2"/>
      <c r="M530" s="2"/>
      <c r="N530" s="2"/>
    </row>
    <row r="531" spans="1:14">
      <c r="A531" s="2" t="s">
        <v>915</v>
      </c>
      <c r="B531" s="2"/>
      <c r="C531" s="2" t="s">
        <v>1131</v>
      </c>
      <c r="D531" s="2"/>
      <c r="E531" s="2"/>
      <c r="F531" s="2"/>
      <c r="G531" s="2" t="s">
        <v>76</v>
      </c>
      <c r="H531" s="2"/>
      <c r="I531" s="2" t="s">
        <v>47</v>
      </c>
      <c r="J531" s="2" t="s">
        <v>1132</v>
      </c>
      <c r="K531" s="2"/>
      <c r="L531" s="2"/>
      <c r="M531" s="2"/>
      <c r="N531" s="2"/>
    </row>
    <row r="532" spans="1:14" ht="15">
      <c r="A532" s="4"/>
      <c r="B532" s="4" t="s">
        <v>123</v>
      </c>
      <c r="C532" s="4" t="s">
        <v>988</v>
      </c>
      <c r="D532" s="4" t="s">
        <v>100</v>
      </c>
      <c r="E532" s="4" t="s">
        <v>984</v>
      </c>
      <c r="F532" s="4" t="s">
        <v>100</v>
      </c>
      <c r="G532" s="4" t="s">
        <v>985</v>
      </c>
      <c r="H532" s="4" t="s">
        <v>100</v>
      </c>
      <c r="I532" s="4" t="s">
        <v>965</v>
      </c>
      <c r="J532" s="4" t="s">
        <v>989</v>
      </c>
      <c r="K532" s="4" t="s">
        <v>100</v>
      </c>
      <c r="L532" s="4" t="s">
        <v>986</v>
      </c>
      <c r="M532" s="4"/>
      <c r="N532" s="4"/>
    </row>
    <row r="533" spans="1:14">
      <c r="A533" s="2"/>
      <c r="B533" s="2"/>
      <c r="C533" s="2"/>
      <c r="D533" s="2"/>
      <c r="E533" s="2"/>
      <c r="F533" s="2"/>
      <c r="G533" s="2"/>
      <c r="H533" s="2"/>
      <c r="I533" s="2"/>
      <c r="J533" s="2"/>
      <c r="K533" s="2"/>
      <c r="L533" s="2"/>
      <c r="M533" s="2"/>
      <c r="N533" s="2"/>
    </row>
    <row r="534" spans="1:14">
      <c r="A534" s="2" t="s">
        <v>3</v>
      </c>
      <c r="B534" s="2" t="s">
        <v>4</v>
      </c>
      <c r="C534" s="2"/>
      <c r="D534" s="2"/>
      <c r="E534" s="2" t="s">
        <v>5</v>
      </c>
      <c r="F534" s="2"/>
      <c r="G534" s="2" t="s">
        <v>6</v>
      </c>
      <c r="H534" s="2"/>
      <c r="I534" s="2"/>
      <c r="J534" s="2"/>
      <c r="K534" s="2"/>
      <c r="L534" s="2"/>
      <c r="M534" s="2"/>
      <c r="N534" s="2"/>
    </row>
    <row r="535" spans="1:14">
      <c r="A535" s="2"/>
      <c r="B535" s="2"/>
      <c r="C535" s="2"/>
      <c r="D535" s="2"/>
      <c r="E535" s="2"/>
      <c r="F535" s="2"/>
      <c r="G535" s="2"/>
      <c r="H535" s="2"/>
      <c r="I535" s="2"/>
      <c r="J535" s="2"/>
      <c r="K535" s="2"/>
      <c r="L535" s="2"/>
      <c r="M535" s="2"/>
      <c r="N535" s="2"/>
    </row>
    <row r="536" spans="1:14">
      <c r="A536" s="2" t="s">
        <v>7</v>
      </c>
      <c r="B536" s="2" t="s">
        <v>1133</v>
      </c>
      <c r="C536" s="2"/>
      <c r="D536" s="2"/>
      <c r="E536" s="2" t="s">
        <v>9</v>
      </c>
      <c r="F536" s="2"/>
      <c r="G536" s="2" t="s">
        <v>1134</v>
      </c>
      <c r="H536" s="2"/>
      <c r="I536" s="2"/>
      <c r="J536" s="2"/>
      <c r="K536" s="2"/>
      <c r="L536" s="2"/>
      <c r="M536" s="2"/>
      <c r="N536" s="2"/>
    </row>
    <row r="537" spans="1:14" ht="30">
      <c r="A537" s="3" t="s">
        <v>11</v>
      </c>
      <c r="B537" s="3"/>
      <c r="C537" s="3" t="s">
        <v>12</v>
      </c>
      <c r="D537" s="3"/>
      <c r="E537" s="3"/>
      <c r="F537" s="3"/>
      <c r="G537" s="3"/>
      <c r="H537" s="3"/>
      <c r="I537" s="3"/>
      <c r="J537" s="3"/>
      <c r="K537" s="3"/>
      <c r="L537" s="3"/>
      <c r="M537" s="3"/>
      <c r="N537" s="3"/>
    </row>
    <row r="538" spans="1:14" ht="28.5">
      <c r="A538" s="2"/>
      <c r="B538" s="2"/>
      <c r="C538" s="2" t="s">
        <v>13</v>
      </c>
      <c r="D538" s="2" t="s">
        <v>14</v>
      </c>
      <c r="E538" s="2" t="s">
        <v>15</v>
      </c>
      <c r="F538" s="2"/>
      <c r="G538" s="2" t="s">
        <v>15</v>
      </c>
      <c r="H538" s="2"/>
      <c r="I538" s="2" t="s">
        <v>15</v>
      </c>
      <c r="J538" s="2" t="s">
        <v>15</v>
      </c>
      <c r="K538" s="2"/>
      <c r="L538" s="2" t="s">
        <v>16</v>
      </c>
      <c r="M538" s="2" t="s">
        <v>17</v>
      </c>
      <c r="N538" s="2"/>
    </row>
    <row r="539" spans="1:14" ht="42.75">
      <c r="A539" s="2"/>
      <c r="B539" s="2"/>
      <c r="C539" s="2" t="s">
        <v>18</v>
      </c>
      <c r="D539" s="2" t="s">
        <v>19</v>
      </c>
      <c r="E539" s="2" t="s">
        <v>20</v>
      </c>
      <c r="F539" s="2"/>
      <c r="G539" s="2"/>
      <c r="H539" s="2"/>
      <c r="I539" s="2"/>
      <c r="J539" s="2"/>
      <c r="K539" s="2"/>
      <c r="L539" s="2"/>
      <c r="M539" s="2"/>
      <c r="N539" s="2"/>
    </row>
    <row r="540" spans="1:14">
      <c r="A540" s="2" t="s">
        <v>21</v>
      </c>
      <c r="B540" s="2"/>
      <c r="C540" s="2"/>
      <c r="D540" s="2"/>
      <c r="E540" s="2"/>
      <c r="F540" s="2"/>
      <c r="G540" s="2"/>
      <c r="H540" s="2"/>
      <c r="I540" s="2"/>
      <c r="J540" s="2"/>
      <c r="K540" s="2"/>
      <c r="L540" s="2"/>
      <c r="M540" s="2"/>
      <c r="N540" s="2"/>
    </row>
    <row r="541" spans="1:14">
      <c r="A541" s="2" t="s">
        <v>22</v>
      </c>
      <c r="B541" s="2" t="s">
        <v>19</v>
      </c>
      <c r="C541" s="2" t="s">
        <v>23</v>
      </c>
      <c r="D541" s="2"/>
      <c r="E541" s="2"/>
      <c r="F541" s="2"/>
      <c r="G541" s="2"/>
      <c r="H541" s="2"/>
      <c r="I541" s="2"/>
      <c r="J541" s="2"/>
      <c r="K541" s="2"/>
      <c r="L541" s="2"/>
      <c r="M541" s="2"/>
      <c r="N541" s="2"/>
    </row>
    <row r="542" spans="1:14">
      <c r="A542" s="2" t="s">
        <v>24</v>
      </c>
      <c r="B542" s="2"/>
      <c r="C542" s="2"/>
      <c r="D542" s="2"/>
      <c r="E542" s="2"/>
      <c r="F542" s="2"/>
      <c r="G542" s="2"/>
      <c r="H542" s="2"/>
      <c r="I542" s="2"/>
      <c r="J542" s="2"/>
      <c r="K542" s="2"/>
      <c r="L542" s="2"/>
      <c r="M542" s="2"/>
      <c r="N542" s="2"/>
    </row>
    <row r="543" spans="1:14" ht="57">
      <c r="A543" s="2" t="s">
        <v>22</v>
      </c>
      <c r="B543" s="2" t="s">
        <v>19</v>
      </c>
      <c r="C543" s="2" t="s">
        <v>25</v>
      </c>
      <c r="D543" s="2" t="s">
        <v>26</v>
      </c>
      <c r="E543" s="2" t="s">
        <v>19</v>
      </c>
      <c r="F543" s="2"/>
      <c r="G543" s="2"/>
      <c r="H543" s="2"/>
      <c r="I543" s="2"/>
      <c r="J543" s="2"/>
      <c r="K543" s="2"/>
      <c r="L543" s="2"/>
      <c r="M543" s="2"/>
      <c r="N543" s="2"/>
    </row>
    <row r="544" spans="1:14">
      <c r="A544" s="2"/>
      <c r="B544" s="2"/>
      <c r="C544" s="2" t="s">
        <v>27</v>
      </c>
      <c r="D544" s="2" t="s">
        <v>28</v>
      </c>
      <c r="E544" s="2" t="s">
        <v>29</v>
      </c>
      <c r="F544" s="2" t="s">
        <v>30</v>
      </c>
      <c r="G544" s="2" t="s">
        <v>31</v>
      </c>
      <c r="H544" s="2" t="s">
        <v>32</v>
      </c>
      <c r="I544" s="2" t="s">
        <v>33</v>
      </c>
      <c r="J544" s="2" t="s">
        <v>34</v>
      </c>
      <c r="K544" s="2" t="s">
        <v>35</v>
      </c>
      <c r="L544" s="2" t="s">
        <v>36</v>
      </c>
      <c r="M544" s="2" t="s">
        <v>37</v>
      </c>
      <c r="N544" s="2"/>
    </row>
    <row r="545" spans="1:14" ht="45">
      <c r="A545" s="3" t="s">
        <v>38</v>
      </c>
      <c r="B545" s="3"/>
      <c r="C545" s="3"/>
      <c r="D545" s="3"/>
      <c r="E545" s="3"/>
      <c r="F545" s="3"/>
      <c r="G545" s="3"/>
      <c r="H545" s="3"/>
      <c r="I545" s="3"/>
      <c r="J545" s="3"/>
      <c r="K545" s="3"/>
      <c r="L545" s="3"/>
      <c r="M545" s="3"/>
      <c r="N545" s="3"/>
    </row>
    <row r="546" spans="1:14">
      <c r="A546" s="2" t="s">
        <v>39</v>
      </c>
      <c r="B546" s="2" t="s">
        <v>40</v>
      </c>
      <c r="C546" s="2"/>
      <c r="D546" s="2"/>
      <c r="E546" s="2"/>
      <c r="F546" s="2"/>
      <c r="G546" s="2"/>
      <c r="H546" s="2"/>
      <c r="I546" s="2"/>
      <c r="J546" s="2"/>
      <c r="K546" s="2"/>
      <c r="L546" s="2"/>
      <c r="M546" s="2"/>
      <c r="N546" s="2"/>
    </row>
    <row r="547" spans="1:14">
      <c r="A547" s="2" t="s">
        <v>41</v>
      </c>
      <c r="B547" s="2" t="s">
        <v>42</v>
      </c>
      <c r="C547" s="2" t="s">
        <v>1135</v>
      </c>
      <c r="D547" s="2" t="s">
        <v>148</v>
      </c>
      <c r="E547" s="2" t="s">
        <v>1136</v>
      </c>
      <c r="F547" s="2" t="s">
        <v>1137</v>
      </c>
      <c r="G547" s="2" t="s">
        <v>1136</v>
      </c>
      <c r="H547" s="2" t="s">
        <v>1137</v>
      </c>
      <c r="I547" s="2" t="s">
        <v>47</v>
      </c>
      <c r="J547" s="2" t="s">
        <v>1138</v>
      </c>
      <c r="K547" s="2" t="s">
        <v>657</v>
      </c>
      <c r="L547" s="2" t="s">
        <v>1139</v>
      </c>
      <c r="M547" s="2" t="s">
        <v>1140</v>
      </c>
      <c r="N547" s="2"/>
    </row>
    <row r="548" spans="1:14">
      <c r="A548" s="2" t="s">
        <v>52</v>
      </c>
      <c r="B548" s="2" t="s">
        <v>53</v>
      </c>
      <c r="C548" s="2" t="s">
        <v>1141</v>
      </c>
      <c r="D548" s="2" t="s">
        <v>55</v>
      </c>
      <c r="E548" s="2" t="s">
        <v>1142</v>
      </c>
      <c r="F548" s="2" t="s">
        <v>148</v>
      </c>
      <c r="G548" s="2" t="s">
        <v>1142</v>
      </c>
      <c r="H548" s="2" t="s">
        <v>148</v>
      </c>
      <c r="I548" s="2" t="s">
        <v>47</v>
      </c>
      <c r="J548" s="2" t="s">
        <v>1143</v>
      </c>
      <c r="K548" s="2" t="s">
        <v>59</v>
      </c>
      <c r="L548" s="2" t="s">
        <v>1144</v>
      </c>
      <c r="M548" s="2" t="s">
        <v>1145</v>
      </c>
      <c r="N548" s="2"/>
    </row>
    <row r="549" spans="1:14">
      <c r="A549" s="2" t="s">
        <v>62</v>
      </c>
      <c r="B549" s="2" t="s">
        <v>63</v>
      </c>
      <c r="C549" s="2" t="s">
        <v>1146</v>
      </c>
      <c r="D549" s="2" t="s">
        <v>163</v>
      </c>
      <c r="E549" s="2" t="s">
        <v>1147</v>
      </c>
      <c r="F549" s="2" t="s">
        <v>163</v>
      </c>
      <c r="G549" s="2" t="s">
        <v>1147</v>
      </c>
      <c r="H549" s="2" t="s">
        <v>163</v>
      </c>
      <c r="I549" s="2" t="s">
        <v>47</v>
      </c>
      <c r="J549" s="2" t="s">
        <v>1148</v>
      </c>
      <c r="K549" s="2" t="s">
        <v>394</v>
      </c>
      <c r="L549" s="2" t="s">
        <v>1149</v>
      </c>
      <c r="M549" s="2" t="s">
        <v>1150</v>
      </c>
      <c r="N549" s="2"/>
    </row>
    <row r="550" spans="1:14">
      <c r="A550" s="2" t="s">
        <v>74</v>
      </c>
      <c r="B550" s="2" t="s">
        <v>75</v>
      </c>
      <c r="C550" s="2" t="s">
        <v>76</v>
      </c>
      <c r="D550" s="2" t="s">
        <v>77</v>
      </c>
      <c r="E550" s="2" t="s">
        <v>76</v>
      </c>
      <c r="F550" s="2" t="s">
        <v>77</v>
      </c>
      <c r="G550" s="2" t="s">
        <v>76</v>
      </c>
      <c r="H550" s="2" t="s">
        <v>77</v>
      </c>
      <c r="I550" s="2" t="s">
        <v>47</v>
      </c>
      <c r="J550" s="2" t="s">
        <v>47</v>
      </c>
      <c r="K550" s="2" t="s">
        <v>77</v>
      </c>
      <c r="L550" s="2" t="s">
        <v>76</v>
      </c>
      <c r="M550" s="2" t="s">
        <v>78</v>
      </c>
      <c r="N550" s="2"/>
    </row>
    <row r="551" spans="1:14">
      <c r="A551" s="2" t="s">
        <v>79</v>
      </c>
      <c r="B551" s="2" t="s">
        <v>80</v>
      </c>
      <c r="C551" s="2" t="s">
        <v>76</v>
      </c>
      <c r="D551" s="2" t="s">
        <v>77</v>
      </c>
      <c r="E551" s="2" t="s">
        <v>76</v>
      </c>
      <c r="F551" s="2" t="s">
        <v>77</v>
      </c>
      <c r="G551" s="2" t="s">
        <v>76</v>
      </c>
      <c r="H551" s="2" t="s">
        <v>77</v>
      </c>
      <c r="I551" s="2" t="s">
        <v>47</v>
      </c>
      <c r="J551" s="2" t="s">
        <v>47</v>
      </c>
      <c r="K551" s="2" t="s">
        <v>77</v>
      </c>
      <c r="L551" s="2" t="s">
        <v>76</v>
      </c>
      <c r="M551" s="2" t="s">
        <v>78</v>
      </c>
      <c r="N551" s="2"/>
    </row>
    <row r="552" spans="1:14">
      <c r="A552" s="2" t="s">
        <v>83</v>
      </c>
      <c r="B552" s="2" t="s">
        <v>84</v>
      </c>
      <c r="C552" s="2" t="s">
        <v>1151</v>
      </c>
      <c r="D552" s="2" t="s">
        <v>528</v>
      </c>
      <c r="E552" s="2" t="s">
        <v>590</v>
      </c>
      <c r="F552" s="2" t="s">
        <v>161</v>
      </c>
      <c r="G552" s="2" t="s">
        <v>590</v>
      </c>
      <c r="H552" s="2" t="s">
        <v>161</v>
      </c>
      <c r="I552" s="2" t="s">
        <v>47</v>
      </c>
      <c r="J552" s="2" t="s">
        <v>1152</v>
      </c>
      <c r="K552" s="2" t="s">
        <v>67</v>
      </c>
      <c r="L552" s="2" t="s">
        <v>1153</v>
      </c>
      <c r="M552" s="2" t="s">
        <v>1154</v>
      </c>
      <c r="N552" s="2"/>
    </row>
    <row r="553" spans="1:14">
      <c r="A553" s="2" t="s">
        <v>85</v>
      </c>
      <c r="B553" s="2" t="s">
        <v>86</v>
      </c>
      <c r="C553" s="2" t="s">
        <v>76</v>
      </c>
      <c r="D553" s="2" t="s">
        <v>77</v>
      </c>
      <c r="E553" s="2" t="s">
        <v>1155</v>
      </c>
      <c r="F553" s="2" t="s">
        <v>65</v>
      </c>
      <c r="G553" s="2" t="s">
        <v>1156</v>
      </c>
      <c r="H553" s="2" t="s">
        <v>65</v>
      </c>
      <c r="I553" s="2" t="s">
        <v>546</v>
      </c>
      <c r="J553" s="2" t="s">
        <v>1157</v>
      </c>
      <c r="K553" s="2" t="s">
        <v>77</v>
      </c>
      <c r="L553" s="2" t="s">
        <v>1158</v>
      </c>
      <c r="M553" s="2" t="s">
        <v>1159</v>
      </c>
      <c r="N553" s="2"/>
    </row>
    <row r="554" spans="1:14" ht="15">
      <c r="A554" s="4"/>
      <c r="B554" s="4" t="s">
        <v>92</v>
      </c>
      <c r="C554" s="4" t="s">
        <v>1160</v>
      </c>
      <c r="D554" s="4" t="s">
        <v>447</v>
      </c>
      <c r="E554" s="4" t="s">
        <v>1161</v>
      </c>
      <c r="F554" s="4" t="s">
        <v>1162</v>
      </c>
      <c r="G554" s="4" t="s">
        <v>1163</v>
      </c>
      <c r="H554" s="4" t="s">
        <v>1162</v>
      </c>
      <c r="I554" s="4" t="s">
        <v>546</v>
      </c>
      <c r="J554" s="4" t="s">
        <v>1164</v>
      </c>
      <c r="K554" s="4" t="s">
        <v>100</v>
      </c>
      <c r="L554" s="4" t="s">
        <v>1165</v>
      </c>
      <c r="M554" s="4" t="s">
        <v>314</v>
      </c>
      <c r="N554" s="4"/>
    </row>
    <row r="555" spans="1:14">
      <c r="A555" s="2" t="s">
        <v>103</v>
      </c>
      <c r="B555" s="2" t="s">
        <v>104</v>
      </c>
      <c r="C555" s="2" t="s">
        <v>154</v>
      </c>
      <c r="D555" s="2" t="s">
        <v>77</v>
      </c>
      <c r="E555" s="2" t="s">
        <v>76</v>
      </c>
      <c r="F555" s="2" t="s">
        <v>77</v>
      </c>
      <c r="G555" s="2" t="s">
        <v>76</v>
      </c>
      <c r="H555" s="2" t="s">
        <v>77</v>
      </c>
      <c r="I555" s="2" t="s">
        <v>47</v>
      </c>
      <c r="J555" s="2" t="s">
        <v>47</v>
      </c>
      <c r="K555" s="2" t="s">
        <v>77</v>
      </c>
      <c r="L555" s="2" t="s">
        <v>76</v>
      </c>
      <c r="M555" s="2" t="s">
        <v>78</v>
      </c>
      <c r="N555" s="2"/>
    </row>
    <row r="556" spans="1:14">
      <c r="A556" s="2" t="s">
        <v>105</v>
      </c>
      <c r="B556" s="2" t="s">
        <v>106</v>
      </c>
      <c r="C556" s="2" t="s">
        <v>1166</v>
      </c>
      <c r="D556" s="2" t="s">
        <v>384</v>
      </c>
      <c r="E556" s="2" t="s">
        <v>1167</v>
      </c>
      <c r="F556" s="2" t="s">
        <v>71</v>
      </c>
      <c r="G556" s="2" t="s">
        <v>1167</v>
      </c>
      <c r="H556" s="2" t="s">
        <v>71</v>
      </c>
      <c r="I556" s="2" t="s">
        <v>47</v>
      </c>
      <c r="J556" s="2" t="s">
        <v>1168</v>
      </c>
      <c r="K556" s="2" t="s">
        <v>77</v>
      </c>
      <c r="L556" s="2" t="s">
        <v>1169</v>
      </c>
      <c r="M556" s="2" t="s">
        <v>1170</v>
      </c>
      <c r="N556" s="2"/>
    </row>
    <row r="557" spans="1:14">
      <c r="A557" s="2" t="s">
        <v>108</v>
      </c>
      <c r="B557" s="2" t="s">
        <v>109</v>
      </c>
      <c r="C557" s="2" t="s">
        <v>154</v>
      </c>
      <c r="D557" s="2" t="s">
        <v>77</v>
      </c>
      <c r="E557" s="2"/>
      <c r="F557" s="2" t="s">
        <v>77</v>
      </c>
      <c r="G557" s="2" t="s">
        <v>76</v>
      </c>
      <c r="H557" s="2" t="s">
        <v>77</v>
      </c>
      <c r="I557" s="2" t="s">
        <v>47</v>
      </c>
      <c r="J557" s="2" t="s">
        <v>47</v>
      </c>
      <c r="K557" s="2" t="s">
        <v>77</v>
      </c>
      <c r="L557" s="2"/>
      <c r="M557" s="2" t="s">
        <v>78</v>
      </c>
      <c r="N557" s="2"/>
    </row>
    <row r="558" spans="1:14" ht="30">
      <c r="A558" s="4"/>
      <c r="B558" s="4" t="s">
        <v>112</v>
      </c>
      <c r="C558" s="4" t="s">
        <v>1171</v>
      </c>
      <c r="D558" s="4" t="s">
        <v>384</v>
      </c>
      <c r="E558" s="4" t="s">
        <v>1167</v>
      </c>
      <c r="F558" s="4" t="s">
        <v>71</v>
      </c>
      <c r="G558" s="4" t="s">
        <v>1167</v>
      </c>
      <c r="H558" s="4" t="s">
        <v>71</v>
      </c>
      <c r="I558" s="4" t="s">
        <v>47</v>
      </c>
      <c r="J558" s="4" t="s">
        <v>1168</v>
      </c>
      <c r="K558" s="4" t="s">
        <v>77</v>
      </c>
      <c r="L558" s="4" t="s">
        <v>1169</v>
      </c>
      <c r="M558" s="4" t="s">
        <v>1170</v>
      </c>
      <c r="N558" s="4"/>
    </row>
    <row r="559" spans="1:14">
      <c r="A559" s="2" t="s">
        <v>103</v>
      </c>
      <c r="B559" s="2" t="s">
        <v>104</v>
      </c>
      <c r="C559" s="2" t="s">
        <v>76</v>
      </c>
      <c r="D559" s="2" t="s">
        <v>77</v>
      </c>
      <c r="E559" s="2" t="s">
        <v>76</v>
      </c>
      <c r="F559" s="2" t="s">
        <v>77</v>
      </c>
      <c r="G559" s="2" t="s">
        <v>76</v>
      </c>
      <c r="H559" s="2" t="s">
        <v>77</v>
      </c>
      <c r="I559" s="2" t="s">
        <v>47</v>
      </c>
      <c r="J559" s="2" t="s">
        <v>47</v>
      </c>
      <c r="K559" s="2" t="s">
        <v>77</v>
      </c>
      <c r="L559" s="2" t="s">
        <v>76</v>
      </c>
      <c r="M559" s="2" t="s">
        <v>78</v>
      </c>
      <c r="N559" s="2"/>
    </row>
    <row r="560" spans="1:14">
      <c r="A560" s="2" t="s">
        <v>105</v>
      </c>
      <c r="B560" s="2" t="s">
        <v>106</v>
      </c>
      <c r="C560" s="2" t="s">
        <v>76</v>
      </c>
      <c r="D560" s="2" t="s">
        <v>77</v>
      </c>
      <c r="E560" s="2" t="s">
        <v>76</v>
      </c>
      <c r="F560" s="2" t="s">
        <v>77</v>
      </c>
      <c r="G560" s="2" t="s">
        <v>76</v>
      </c>
      <c r="H560" s="2" t="s">
        <v>77</v>
      </c>
      <c r="I560" s="2" t="s">
        <v>47</v>
      </c>
      <c r="J560" s="2" t="s">
        <v>47</v>
      </c>
      <c r="K560" s="2" t="s">
        <v>77</v>
      </c>
      <c r="L560" s="2" t="s">
        <v>76</v>
      </c>
      <c r="M560" s="2" t="s">
        <v>78</v>
      </c>
      <c r="N560" s="2"/>
    </row>
    <row r="561" spans="1:14" ht="30">
      <c r="A561" s="4"/>
      <c r="B561" s="4" t="s">
        <v>113</v>
      </c>
      <c r="C561" s="4" t="s">
        <v>76</v>
      </c>
      <c r="D561" s="4" t="s">
        <v>77</v>
      </c>
      <c r="E561" s="4" t="s">
        <v>76</v>
      </c>
      <c r="F561" s="4" t="s">
        <v>77</v>
      </c>
      <c r="G561" s="4" t="s">
        <v>76</v>
      </c>
      <c r="H561" s="4" t="s">
        <v>77</v>
      </c>
      <c r="I561" s="4" t="s">
        <v>47</v>
      </c>
      <c r="J561" s="4" t="s">
        <v>47</v>
      </c>
      <c r="K561" s="4" t="s">
        <v>77</v>
      </c>
      <c r="L561" s="4" t="s">
        <v>76</v>
      </c>
      <c r="M561" s="4" t="s">
        <v>78</v>
      </c>
      <c r="N561" s="4"/>
    </row>
    <row r="562" spans="1:14" ht="15">
      <c r="A562" s="4"/>
      <c r="B562" s="4" t="s">
        <v>114</v>
      </c>
      <c r="C562" s="4" t="s">
        <v>1171</v>
      </c>
      <c r="D562" s="4" t="s">
        <v>384</v>
      </c>
      <c r="E562" s="4" t="s">
        <v>1167</v>
      </c>
      <c r="F562" s="4" t="s">
        <v>71</v>
      </c>
      <c r="G562" s="4" t="s">
        <v>1167</v>
      </c>
      <c r="H562" s="4" t="s">
        <v>71</v>
      </c>
      <c r="I562" s="4" t="s">
        <v>47</v>
      </c>
      <c r="J562" s="4" t="s">
        <v>1168</v>
      </c>
      <c r="K562" s="4" t="s">
        <v>77</v>
      </c>
      <c r="L562" s="4" t="s">
        <v>1169</v>
      </c>
      <c r="M562" s="4" t="s">
        <v>1170</v>
      </c>
      <c r="N562" s="4"/>
    </row>
    <row r="563" spans="1:14" ht="15">
      <c r="A563" s="24"/>
      <c r="B563" s="24" t="s">
        <v>115</v>
      </c>
      <c r="C563" s="24" t="s">
        <v>1172</v>
      </c>
      <c r="D563" s="24" t="s">
        <v>100</v>
      </c>
      <c r="E563" s="24" t="s">
        <v>1173</v>
      </c>
      <c r="F563" s="24" t="s">
        <v>100</v>
      </c>
      <c r="G563" s="24" t="s">
        <v>1174</v>
      </c>
      <c r="H563" s="24" t="s">
        <v>100</v>
      </c>
      <c r="I563" s="24" t="s">
        <v>546</v>
      </c>
      <c r="J563" s="24" t="s">
        <v>1175</v>
      </c>
      <c r="K563" s="24" t="s">
        <v>100</v>
      </c>
      <c r="L563" s="24" t="s">
        <v>1176</v>
      </c>
      <c r="M563" s="24" t="s">
        <v>1035</v>
      </c>
      <c r="N563" s="24"/>
    </row>
    <row r="564" spans="1:14" ht="28.5">
      <c r="A564" s="2"/>
      <c r="B564" s="2" t="s">
        <v>121</v>
      </c>
      <c r="C564" s="23"/>
      <c r="D564" s="2"/>
      <c r="E564" s="2"/>
      <c r="F564" s="2"/>
      <c r="G564" s="2"/>
      <c r="H564" s="2"/>
      <c r="I564" s="2" t="s">
        <v>47</v>
      </c>
      <c r="J564" s="10"/>
      <c r="K564" s="2"/>
      <c r="L564" s="2"/>
      <c r="M564" s="2" t="s">
        <v>78</v>
      </c>
      <c r="N564" s="2"/>
    </row>
    <row r="565" spans="1:14" ht="28.5">
      <c r="A565" s="2"/>
      <c r="B565" s="2" t="s">
        <v>122</v>
      </c>
      <c r="C565" s="23"/>
      <c r="D565" s="2"/>
      <c r="E565" s="2"/>
      <c r="F565" s="2"/>
      <c r="G565" s="2"/>
      <c r="H565" s="2"/>
      <c r="I565" s="2"/>
      <c r="J565" s="2"/>
      <c r="K565" s="2"/>
      <c r="L565" s="2"/>
      <c r="M565" s="2" t="s">
        <v>78</v>
      </c>
      <c r="N565" s="2"/>
    </row>
    <row r="566" spans="1:14" ht="15">
      <c r="A566" s="4"/>
      <c r="B566" s="4" t="s">
        <v>123</v>
      </c>
      <c r="C566" s="4" t="s">
        <v>1172</v>
      </c>
      <c r="D566" s="4" t="s">
        <v>100</v>
      </c>
      <c r="E566" s="4" t="s">
        <v>1173</v>
      </c>
      <c r="F566" s="4" t="s">
        <v>100</v>
      </c>
      <c r="G566" s="4" t="s">
        <v>1174</v>
      </c>
      <c r="H566" s="4" t="s">
        <v>100</v>
      </c>
      <c r="I566" s="4" t="s">
        <v>546</v>
      </c>
      <c r="J566" s="4" t="s">
        <v>1175</v>
      </c>
      <c r="K566" s="4" t="s">
        <v>100</v>
      </c>
      <c r="L566" s="4" t="s">
        <v>1176</v>
      </c>
      <c r="M566" s="4" t="s">
        <v>1035</v>
      </c>
      <c r="N566" s="4"/>
    </row>
    <row r="567" spans="1:14" ht="60">
      <c r="A567" s="3" t="s">
        <v>124</v>
      </c>
      <c r="B567" s="3"/>
      <c r="C567" s="3"/>
      <c r="D567" s="3"/>
      <c r="E567" s="3"/>
      <c r="F567" s="3"/>
      <c r="G567" s="3"/>
      <c r="H567" s="3"/>
      <c r="I567" s="3"/>
      <c r="J567" s="3"/>
      <c r="K567" s="3"/>
      <c r="L567" s="3"/>
      <c r="M567" s="3"/>
      <c r="N567" s="3"/>
    </row>
    <row r="568" spans="1:14" ht="15">
      <c r="A568" s="3" t="s">
        <v>125</v>
      </c>
      <c r="B568" s="3" t="s">
        <v>40</v>
      </c>
      <c r="C568" s="3"/>
      <c r="D568" s="3"/>
      <c r="E568" s="3"/>
      <c r="F568" s="3"/>
      <c r="G568" s="3"/>
      <c r="H568" s="3"/>
      <c r="I568" s="3"/>
      <c r="J568" s="3"/>
      <c r="K568" s="3"/>
      <c r="L568" s="3"/>
      <c r="M568" s="3"/>
      <c r="N568" s="3"/>
    </row>
    <row r="569" spans="1:14" ht="15">
      <c r="A569" s="4"/>
      <c r="B569" s="4" t="s">
        <v>126</v>
      </c>
      <c r="C569" s="4" t="s">
        <v>1160</v>
      </c>
      <c r="D569" s="4" t="s">
        <v>447</v>
      </c>
      <c r="E569" s="4" t="s">
        <v>1161</v>
      </c>
      <c r="F569" s="4" t="s">
        <v>1162</v>
      </c>
      <c r="G569" s="4" t="s">
        <v>1163</v>
      </c>
      <c r="H569" s="4" t="s">
        <v>1162</v>
      </c>
      <c r="I569" s="4" t="s">
        <v>546</v>
      </c>
      <c r="J569" s="4" t="s">
        <v>1164</v>
      </c>
      <c r="K569" s="4" t="s">
        <v>100</v>
      </c>
      <c r="L569" s="4" t="s">
        <v>1165</v>
      </c>
      <c r="M569" s="4" t="s">
        <v>314</v>
      </c>
      <c r="N569" s="4"/>
    </row>
    <row r="570" spans="1:14">
      <c r="A570" s="2" t="s">
        <v>128</v>
      </c>
      <c r="B570" s="2" t="s">
        <v>40</v>
      </c>
      <c r="C570" s="2"/>
      <c r="D570" s="2"/>
      <c r="E570" s="2"/>
      <c r="F570" s="2"/>
      <c r="G570" s="2"/>
      <c r="H570" s="2"/>
      <c r="I570" s="2"/>
      <c r="J570" s="2"/>
      <c r="K570" s="2"/>
      <c r="L570" s="2"/>
      <c r="M570" s="2"/>
      <c r="N570" s="2"/>
    </row>
    <row r="571" spans="1:14" ht="28.5">
      <c r="A571" s="2" t="s">
        <v>1177</v>
      </c>
      <c r="B571" s="2" t="s">
        <v>1178</v>
      </c>
      <c r="C571" s="2" t="s">
        <v>1179</v>
      </c>
      <c r="D571" s="2" t="s">
        <v>257</v>
      </c>
      <c r="E571" s="2" t="s">
        <v>1180</v>
      </c>
      <c r="F571" s="2" t="s">
        <v>1181</v>
      </c>
      <c r="G571" s="2" t="s">
        <v>1180</v>
      </c>
      <c r="H571" s="2" t="s">
        <v>1181</v>
      </c>
      <c r="I571" s="2" t="s">
        <v>47</v>
      </c>
      <c r="J571" s="2" t="s">
        <v>1182</v>
      </c>
      <c r="K571" s="2" t="s">
        <v>1183</v>
      </c>
      <c r="L571" s="2" t="s">
        <v>1184</v>
      </c>
      <c r="M571" s="2" t="s">
        <v>1140</v>
      </c>
      <c r="N571" s="2"/>
    </row>
    <row r="572" spans="1:14">
      <c r="A572" s="2" t="s">
        <v>1185</v>
      </c>
      <c r="B572" s="2" t="s">
        <v>1186</v>
      </c>
      <c r="C572" s="2" t="s">
        <v>1187</v>
      </c>
      <c r="D572" s="2" t="s">
        <v>94</v>
      </c>
      <c r="E572" s="2" t="s">
        <v>1188</v>
      </c>
      <c r="F572" s="2" t="s">
        <v>137</v>
      </c>
      <c r="G572" s="2" t="s">
        <v>1189</v>
      </c>
      <c r="H572" s="2" t="s">
        <v>137</v>
      </c>
      <c r="I572" s="2" t="s">
        <v>546</v>
      </c>
      <c r="J572" s="2" t="s">
        <v>1190</v>
      </c>
      <c r="K572" s="2" t="s">
        <v>216</v>
      </c>
      <c r="L572" s="2" t="s">
        <v>1191</v>
      </c>
      <c r="M572" s="2" t="s">
        <v>1192</v>
      </c>
      <c r="N572" s="2"/>
    </row>
    <row r="573" spans="1:14">
      <c r="A573" s="2"/>
      <c r="B573" s="2"/>
      <c r="C573" s="2" t="s">
        <v>76</v>
      </c>
      <c r="D573" s="2" t="s">
        <v>77</v>
      </c>
      <c r="E573" s="2" t="s">
        <v>76</v>
      </c>
      <c r="F573" s="2" t="s">
        <v>77</v>
      </c>
      <c r="G573" s="2" t="s">
        <v>76</v>
      </c>
      <c r="H573" s="2" t="s">
        <v>77</v>
      </c>
      <c r="I573" s="2" t="s">
        <v>47</v>
      </c>
      <c r="J573" s="2" t="s">
        <v>47</v>
      </c>
      <c r="K573" s="2" t="s">
        <v>77</v>
      </c>
      <c r="L573" s="2" t="s">
        <v>76</v>
      </c>
      <c r="M573" s="2" t="s">
        <v>78</v>
      </c>
      <c r="N573" s="2"/>
    </row>
    <row r="574" spans="1:14" ht="15">
      <c r="A574" s="4"/>
      <c r="B574" s="4" t="s">
        <v>169</v>
      </c>
      <c r="C574" s="4" t="s">
        <v>1171</v>
      </c>
      <c r="D574" s="4" t="s">
        <v>384</v>
      </c>
      <c r="E574" s="4" t="s">
        <v>1167</v>
      </c>
      <c r="F574" s="4" t="s">
        <v>71</v>
      </c>
      <c r="G574" s="4" t="s">
        <v>1167</v>
      </c>
      <c r="H574" s="4" t="s">
        <v>71</v>
      </c>
      <c r="I574" s="4" t="s">
        <v>47</v>
      </c>
      <c r="J574" s="4" t="s">
        <v>1168</v>
      </c>
      <c r="K574" s="4" t="s">
        <v>77</v>
      </c>
      <c r="L574" s="4" t="s">
        <v>1169</v>
      </c>
      <c r="M574" s="4" t="s">
        <v>1170</v>
      </c>
      <c r="N574" s="4"/>
    </row>
    <row r="575" spans="1:14">
      <c r="A575" s="2" t="s">
        <v>128</v>
      </c>
      <c r="B575" s="2" t="s">
        <v>40</v>
      </c>
      <c r="C575" s="2"/>
      <c r="D575" s="2" t="s">
        <v>77</v>
      </c>
      <c r="E575" s="2" t="s">
        <v>76</v>
      </c>
      <c r="F575" s="2" t="s">
        <v>77</v>
      </c>
      <c r="G575" s="2" t="s">
        <v>76</v>
      </c>
      <c r="H575" s="2" t="s">
        <v>77</v>
      </c>
      <c r="I575" s="2" t="s">
        <v>47</v>
      </c>
      <c r="J575" s="2" t="s">
        <v>47</v>
      </c>
      <c r="K575" s="2" t="s">
        <v>77</v>
      </c>
      <c r="L575" s="2" t="s">
        <v>76</v>
      </c>
      <c r="M575" s="2" t="s">
        <v>78</v>
      </c>
      <c r="N575" s="2"/>
    </row>
    <row r="576" spans="1:14" ht="28.5">
      <c r="A576" s="2" t="s">
        <v>1193</v>
      </c>
      <c r="B576" s="2" t="s">
        <v>1194</v>
      </c>
      <c r="C576" s="2" t="s">
        <v>1195</v>
      </c>
      <c r="D576" s="2" t="s">
        <v>612</v>
      </c>
      <c r="E576" s="2" t="s">
        <v>76</v>
      </c>
      <c r="F576" s="2" t="s">
        <v>77</v>
      </c>
      <c r="G576" s="2" t="s">
        <v>76</v>
      </c>
      <c r="H576" s="2" t="s">
        <v>77</v>
      </c>
      <c r="I576" s="2" t="s">
        <v>47</v>
      </c>
      <c r="J576" s="2" t="s">
        <v>47</v>
      </c>
      <c r="K576" s="2" t="s">
        <v>77</v>
      </c>
      <c r="L576" s="2" t="s">
        <v>76</v>
      </c>
      <c r="M576" s="2" t="s">
        <v>78</v>
      </c>
      <c r="N576" s="2"/>
    </row>
    <row r="577" spans="1:14" ht="28.5">
      <c r="A577" s="2" t="s">
        <v>1196</v>
      </c>
      <c r="B577" s="2" t="s">
        <v>1197</v>
      </c>
      <c r="C577" s="2" t="s">
        <v>1198</v>
      </c>
      <c r="D577" s="2" t="s">
        <v>610</v>
      </c>
      <c r="E577" s="2" t="s">
        <v>1168</v>
      </c>
      <c r="F577" s="2" t="s">
        <v>77</v>
      </c>
      <c r="G577" s="2" t="s">
        <v>1168</v>
      </c>
      <c r="H577" s="2" t="s">
        <v>77</v>
      </c>
      <c r="I577" s="2" t="s">
        <v>47</v>
      </c>
      <c r="J577" s="2" t="s">
        <v>1168</v>
      </c>
      <c r="K577" s="2" t="s">
        <v>77</v>
      </c>
      <c r="L577" s="2" t="s">
        <v>76</v>
      </c>
      <c r="M577" s="2" t="s">
        <v>812</v>
      </c>
      <c r="N577" s="2"/>
    </row>
    <row r="578" spans="1:14">
      <c r="A578" s="2" t="s">
        <v>179</v>
      </c>
      <c r="B578" s="2" t="s">
        <v>180</v>
      </c>
      <c r="C578" s="2"/>
      <c r="D578" s="2" t="s">
        <v>77</v>
      </c>
      <c r="E578" s="2" t="s">
        <v>1199</v>
      </c>
      <c r="F578" s="2" t="s">
        <v>65</v>
      </c>
      <c r="G578" s="2" t="s">
        <v>1199</v>
      </c>
      <c r="H578" s="2" t="s">
        <v>65</v>
      </c>
      <c r="I578" s="2"/>
      <c r="J578" s="2" t="s">
        <v>47</v>
      </c>
      <c r="K578" s="2" t="s">
        <v>77</v>
      </c>
      <c r="L578" s="2"/>
      <c r="M578" s="2"/>
      <c r="N578" s="2"/>
    </row>
    <row r="579" spans="1:14" ht="28.5">
      <c r="A579" s="2" t="s">
        <v>1200</v>
      </c>
      <c r="B579" s="2" t="s">
        <v>1201</v>
      </c>
      <c r="C579" s="2"/>
      <c r="D579" s="2" t="s">
        <v>77</v>
      </c>
      <c r="E579" s="2" t="s">
        <v>1202</v>
      </c>
      <c r="F579" s="2" t="s">
        <v>55</v>
      </c>
      <c r="G579" s="2" t="s">
        <v>1202</v>
      </c>
      <c r="H579" s="2" t="s">
        <v>55</v>
      </c>
      <c r="I579" s="2"/>
      <c r="J579" s="2" t="s">
        <v>47</v>
      </c>
      <c r="K579" s="2" t="s">
        <v>77</v>
      </c>
      <c r="L579" s="2"/>
      <c r="M579" s="2"/>
      <c r="N579" s="2"/>
    </row>
    <row r="580" spans="1:14" ht="28.5">
      <c r="A580" s="2" t="s">
        <v>1203</v>
      </c>
      <c r="B580" s="2" t="s">
        <v>1204</v>
      </c>
      <c r="C580" s="2"/>
      <c r="D580" s="2" t="s">
        <v>77</v>
      </c>
      <c r="E580" s="2" t="s">
        <v>1205</v>
      </c>
      <c r="F580" s="2" t="s">
        <v>57</v>
      </c>
      <c r="G580" s="2" t="s">
        <v>1205</v>
      </c>
      <c r="H580" s="2" t="s">
        <v>57</v>
      </c>
      <c r="I580" s="2"/>
      <c r="J580" s="2" t="s">
        <v>47</v>
      </c>
      <c r="K580" s="2" t="s">
        <v>77</v>
      </c>
      <c r="L580" s="2"/>
      <c r="M580" s="2"/>
      <c r="N580" s="2"/>
    </row>
    <row r="581" spans="1:14">
      <c r="A581" s="2" t="s">
        <v>1206</v>
      </c>
      <c r="B581" s="2" t="s">
        <v>1207</v>
      </c>
      <c r="C581" s="2" t="s">
        <v>1208</v>
      </c>
      <c r="D581" s="2" t="s">
        <v>528</v>
      </c>
      <c r="E581" s="2" t="s">
        <v>76</v>
      </c>
      <c r="F581" s="2" t="s">
        <v>77</v>
      </c>
      <c r="G581" s="2" t="s">
        <v>76</v>
      </c>
      <c r="H581" s="2" t="s">
        <v>77</v>
      </c>
      <c r="I581" s="2" t="s">
        <v>47</v>
      </c>
      <c r="J581" s="2" t="s">
        <v>47</v>
      </c>
      <c r="K581" s="2" t="s">
        <v>77</v>
      </c>
      <c r="L581" s="2" t="s">
        <v>76</v>
      </c>
      <c r="M581" s="2" t="s">
        <v>78</v>
      </c>
      <c r="N581" s="2"/>
    </row>
    <row r="582" spans="1:14">
      <c r="A582" s="2" t="s">
        <v>1209</v>
      </c>
      <c r="B582" s="2" t="s">
        <v>1210</v>
      </c>
      <c r="C582" s="2" t="s">
        <v>1211</v>
      </c>
      <c r="D582" s="2" t="s">
        <v>77</v>
      </c>
      <c r="E582" s="2" t="s">
        <v>76</v>
      </c>
      <c r="F582" s="2" t="s">
        <v>77</v>
      </c>
      <c r="G582" s="2" t="s">
        <v>76</v>
      </c>
      <c r="H582" s="2" t="s">
        <v>77</v>
      </c>
      <c r="I582" s="2" t="s">
        <v>47</v>
      </c>
      <c r="J582" s="2" t="s">
        <v>47</v>
      </c>
      <c r="K582" s="2" t="s">
        <v>77</v>
      </c>
      <c r="L582" s="2" t="s">
        <v>76</v>
      </c>
      <c r="M582" s="2" t="s">
        <v>78</v>
      </c>
      <c r="N582" s="2"/>
    </row>
    <row r="583" spans="1:14">
      <c r="A583" s="2"/>
      <c r="B583" s="2"/>
      <c r="C583" s="2"/>
      <c r="D583" s="2" t="s">
        <v>77</v>
      </c>
      <c r="E583" s="2"/>
      <c r="F583" s="2" t="s">
        <v>77</v>
      </c>
      <c r="G583" s="2"/>
      <c r="H583" s="2" t="s">
        <v>77</v>
      </c>
      <c r="I583" s="2"/>
      <c r="J583" s="2" t="s">
        <v>47</v>
      </c>
      <c r="K583" s="2" t="s">
        <v>77</v>
      </c>
      <c r="L583" s="2" t="s">
        <v>76</v>
      </c>
      <c r="M583" s="2" t="s">
        <v>78</v>
      </c>
      <c r="N583" s="2"/>
    </row>
    <row r="584" spans="1:14" ht="30">
      <c r="A584" s="4"/>
      <c r="B584" s="4" t="s">
        <v>112</v>
      </c>
      <c r="C584" s="4" t="s">
        <v>1171</v>
      </c>
      <c r="D584" s="4" t="s">
        <v>384</v>
      </c>
      <c r="E584" s="4" t="s">
        <v>1167</v>
      </c>
      <c r="F584" s="4" t="s">
        <v>71</v>
      </c>
      <c r="G584" s="4" t="s">
        <v>1167</v>
      </c>
      <c r="H584" s="4" t="s">
        <v>71</v>
      </c>
      <c r="I584" s="4" t="s">
        <v>47</v>
      </c>
      <c r="J584" s="4" t="s">
        <v>1168</v>
      </c>
      <c r="K584" s="4" t="s">
        <v>77</v>
      </c>
      <c r="L584" s="4" t="s">
        <v>1169</v>
      </c>
      <c r="M584" s="4" t="s">
        <v>1170</v>
      </c>
      <c r="N584" s="4"/>
    </row>
    <row r="585" spans="1:14">
      <c r="A585" s="2" t="s">
        <v>128</v>
      </c>
      <c r="B585" s="2" t="s">
        <v>40</v>
      </c>
      <c r="C585" s="2"/>
      <c r="D585" s="2" t="s">
        <v>77</v>
      </c>
      <c r="E585" s="2"/>
      <c r="F585" s="2" t="s">
        <v>77</v>
      </c>
      <c r="G585" s="2"/>
      <c r="H585" s="2" t="s">
        <v>77</v>
      </c>
      <c r="I585" s="2"/>
      <c r="J585" s="2"/>
      <c r="K585" s="2" t="s">
        <v>77</v>
      </c>
      <c r="L585" s="2" t="s">
        <v>76</v>
      </c>
      <c r="M585" s="2" t="s">
        <v>78</v>
      </c>
      <c r="N585" s="2"/>
    </row>
    <row r="586" spans="1:14">
      <c r="A586" s="2"/>
      <c r="B586" s="2"/>
      <c r="C586" s="2"/>
      <c r="D586" s="2" t="s">
        <v>77</v>
      </c>
      <c r="E586" s="2"/>
      <c r="F586" s="2" t="s">
        <v>77</v>
      </c>
      <c r="G586" s="2" t="s">
        <v>76</v>
      </c>
      <c r="H586" s="2" t="s">
        <v>77</v>
      </c>
      <c r="I586" s="2" t="s">
        <v>47</v>
      </c>
      <c r="J586" s="2" t="s">
        <v>47</v>
      </c>
      <c r="K586" s="2" t="s">
        <v>77</v>
      </c>
      <c r="L586" s="2" t="s">
        <v>76</v>
      </c>
      <c r="M586" s="2" t="s">
        <v>78</v>
      </c>
      <c r="N586" s="2"/>
    </row>
    <row r="587" spans="1:14" ht="30">
      <c r="A587" s="4"/>
      <c r="B587" s="4" t="s">
        <v>113</v>
      </c>
      <c r="C587" s="4" t="s">
        <v>76</v>
      </c>
      <c r="D587" s="4" t="s">
        <v>77</v>
      </c>
      <c r="E587" s="4"/>
      <c r="F587" s="4" t="s">
        <v>77</v>
      </c>
      <c r="G587" s="4" t="s">
        <v>76</v>
      </c>
      <c r="H587" s="4" t="s">
        <v>77</v>
      </c>
      <c r="I587" s="4" t="s">
        <v>47</v>
      </c>
      <c r="J587" s="4" t="s">
        <v>47</v>
      </c>
      <c r="K587" s="4" t="s">
        <v>77</v>
      </c>
      <c r="L587" s="4" t="s">
        <v>76</v>
      </c>
      <c r="M587" s="4" t="s">
        <v>78</v>
      </c>
      <c r="N587" s="4"/>
    </row>
    <row r="588" spans="1:14">
      <c r="A588" s="2" t="s">
        <v>128</v>
      </c>
      <c r="B588" s="2" t="s">
        <v>40</v>
      </c>
      <c r="C588" s="2"/>
      <c r="D588" s="2" t="s">
        <v>77</v>
      </c>
      <c r="E588" s="2"/>
      <c r="F588" s="2" t="s">
        <v>77</v>
      </c>
      <c r="G588" s="2" t="s">
        <v>76</v>
      </c>
      <c r="H588" s="2" t="s">
        <v>77</v>
      </c>
      <c r="I588" s="2" t="s">
        <v>47</v>
      </c>
      <c r="J588" s="2"/>
      <c r="K588" s="2" t="s">
        <v>77</v>
      </c>
      <c r="L588" s="2" t="s">
        <v>76</v>
      </c>
      <c r="M588" s="2" t="s">
        <v>78</v>
      </c>
      <c r="N588" s="2"/>
    </row>
    <row r="589" spans="1:14">
      <c r="A589" s="2" t="s">
        <v>128</v>
      </c>
      <c r="B589" s="2" t="s">
        <v>40</v>
      </c>
      <c r="C589" s="2"/>
      <c r="D589" s="2" t="s">
        <v>77</v>
      </c>
      <c r="E589" s="2"/>
      <c r="F589" s="2" t="s">
        <v>77</v>
      </c>
      <c r="G589" s="2" t="s">
        <v>76</v>
      </c>
      <c r="H589" s="2" t="s">
        <v>77</v>
      </c>
      <c r="I589" s="2" t="s">
        <v>47</v>
      </c>
      <c r="J589" s="2"/>
      <c r="K589" s="2" t="s">
        <v>77</v>
      </c>
      <c r="L589" s="2" t="s">
        <v>76</v>
      </c>
      <c r="M589" s="2" t="s">
        <v>78</v>
      </c>
      <c r="N589" s="2"/>
    </row>
    <row r="590" spans="1:14" ht="15">
      <c r="A590" s="4"/>
      <c r="B590" s="4" t="s">
        <v>123</v>
      </c>
      <c r="C590" s="4" t="s">
        <v>1172</v>
      </c>
      <c r="D590" s="4" t="s">
        <v>100</v>
      </c>
      <c r="E590" s="4" t="s">
        <v>1173</v>
      </c>
      <c r="F590" s="4" t="s">
        <v>100</v>
      </c>
      <c r="G590" s="4" t="s">
        <v>1174</v>
      </c>
      <c r="H590" s="4" t="s">
        <v>100</v>
      </c>
      <c r="I590" s="4" t="s">
        <v>546</v>
      </c>
      <c r="J590" s="4" t="s">
        <v>1175</v>
      </c>
      <c r="K590" s="4" t="s">
        <v>100</v>
      </c>
      <c r="L590" s="4" t="s">
        <v>1176</v>
      </c>
      <c r="M590" s="4" t="s">
        <v>1035</v>
      </c>
      <c r="N590" s="4"/>
    </row>
    <row r="591" spans="1:14">
      <c r="A591" s="2"/>
      <c r="B591" s="2"/>
      <c r="C591" s="2"/>
      <c r="D591" s="2"/>
      <c r="E591" s="2"/>
      <c r="F591" s="2"/>
      <c r="G591" s="2"/>
      <c r="H591" s="2"/>
      <c r="I591" s="2"/>
      <c r="J591" s="2"/>
      <c r="K591" s="2"/>
      <c r="L591" s="2"/>
      <c r="M591" s="2"/>
      <c r="N591" s="2"/>
    </row>
    <row r="592" spans="1:14">
      <c r="A592" s="2"/>
      <c r="B592" s="2"/>
      <c r="C592" s="2"/>
      <c r="D592" s="2"/>
      <c r="E592" s="2"/>
      <c r="F592" s="2"/>
      <c r="G592" s="2"/>
      <c r="H592" s="2"/>
      <c r="I592" s="2"/>
      <c r="J592" s="2"/>
      <c r="K592" s="2"/>
      <c r="L592" s="2"/>
      <c r="M592" s="2"/>
      <c r="N592" s="2"/>
    </row>
    <row r="593" spans="1:14">
      <c r="A593" s="2" t="s">
        <v>3</v>
      </c>
      <c r="B593" s="2" t="s">
        <v>4</v>
      </c>
      <c r="C593" s="2"/>
      <c r="D593" s="2"/>
      <c r="E593" s="2" t="s">
        <v>5</v>
      </c>
      <c r="F593" s="2"/>
      <c r="G593" s="2" t="s">
        <v>6</v>
      </c>
      <c r="H593" s="2"/>
      <c r="I593" s="2"/>
      <c r="J593" s="2"/>
      <c r="K593" s="2"/>
      <c r="L593" s="2"/>
      <c r="M593" s="2"/>
      <c r="N593" s="2"/>
    </row>
    <row r="594" spans="1:14">
      <c r="A594" s="2"/>
      <c r="B594" s="2"/>
      <c r="C594" s="2"/>
      <c r="D594" s="2"/>
      <c r="E594" s="2"/>
      <c r="F594" s="2"/>
      <c r="G594" s="2"/>
      <c r="H594" s="2"/>
      <c r="I594" s="2"/>
      <c r="J594" s="2"/>
      <c r="K594" s="2"/>
      <c r="L594" s="2"/>
      <c r="M594" s="2"/>
      <c r="N594" s="2"/>
    </row>
    <row r="595" spans="1:14">
      <c r="A595" s="2" t="s">
        <v>7</v>
      </c>
      <c r="B595" s="2" t="s">
        <v>1212</v>
      </c>
      <c r="C595" s="2"/>
      <c r="D595" s="2"/>
      <c r="E595" s="2" t="s">
        <v>9</v>
      </c>
      <c r="F595" s="2"/>
      <c r="G595" s="2" t="s">
        <v>1213</v>
      </c>
      <c r="H595" s="2"/>
      <c r="I595" s="2"/>
      <c r="J595" s="2"/>
      <c r="K595" s="2"/>
      <c r="L595" s="2"/>
      <c r="M595" s="2"/>
      <c r="N595" s="2"/>
    </row>
    <row r="596" spans="1:14" ht="30">
      <c r="A596" s="3" t="s">
        <v>11</v>
      </c>
      <c r="B596" s="3"/>
      <c r="C596" s="3" t="s">
        <v>12</v>
      </c>
      <c r="D596" s="3"/>
      <c r="E596" s="3"/>
      <c r="F596" s="3"/>
      <c r="G596" s="3"/>
      <c r="H596" s="3"/>
      <c r="I596" s="3"/>
      <c r="J596" s="3"/>
      <c r="K596" s="3"/>
      <c r="L596" s="3"/>
      <c r="M596" s="3"/>
      <c r="N596" s="3"/>
    </row>
    <row r="597" spans="1:14" ht="28.5">
      <c r="A597" s="2"/>
      <c r="B597" s="2"/>
      <c r="C597" s="2" t="s">
        <v>13</v>
      </c>
      <c r="D597" s="2" t="s">
        <v>14</v>
      </c>
      <c r="E597" s="2" t="s">
        <v>15</v>
      </c>
      <c r="F597" s="2"/>
      <c r="G597" s="2" t="s">
        <v>15</v>
      </c>
      <c r="H597" s="2"/>
      <c r="I597" s="2" t="s">
        <v>15</v>
      </c>
      <c r="J597" s="2" t="s">
        <v>15</v>
      </c>
      <c r="K597" s="2"/>
      <c r="L597" s="2" t="s">
        <v>16</v>
      </c>
      <c r="M597" s="2" t="s">
        <v>17</v>
      </c>
      <c r="N597" s="2"/>
    </row>
    <row r="598" spans="1:14" ht="42.75">
      <c r="A598" s="2"/>
      <c r="B598" s="2"/>
      <c r="C598" s="2" t="s">
        <v>18</v>
      </c>
      <c r="D598" s="2" t="s">
        <v>19</v>
      </c>
      <c r="E598" s="2" t="s">
        <v>20</v>
      </c>
      <c r="F598" s="2"/>
      <c r="G598" s="2"/>
      <c r="H598" s="2"/>
      <c r="I598" s="2"/>
      <c r="J598" s="2"/>
      <c r="K598" s="2"/>
      <c r="L598" s="2"/>
      <c r="M598" s="2"/>
      <c r="N598" s="2"/>
    </row>
    <row r="599" spans="1:14">
      <c r="A599" s="2" t="s">
        <v>21</v>
      </c>
      <c r="B599" s="2"/>
      <c r="C599" s="2"/>
      <c r="D599" s="2"/>
      <c r="E599" s="2"/>
      <c r="F599" s="2"/>
      <c r="G599" s="2"/>
      <c r="H599" s="2"/>
      <c r="I599" s="2"/>
      <c r="J599" s="2"/>
      <c r="K599" s="2"/>
      <c r="L599" s="2"/>
      <c r="M599" s="2"/>
      <c r="N599" s="2"/>
    </row>
    <row r="600" spans="1:14">
      <c r="A600" s="2" t="s">
        <v>22</v>
      </c>
      <c r="B600" s="2" t="s">
        <v>19</v>
      </c>
      <c r="C600" s="2" t="s">
        <v>23</v>
      </c>
      <c r="D600" s="2"/>
      <c r="E600" s="2"/>
      <c r="F600" s="2"/>
      <c r="G600" s="2"/>
      <c r="H600" s="2"/>
      <c r="I600" s="2"/>
      <c r="J600" s="2"/>
      <c r="K600" s="2"/>
      <c r="L600" s="2"/>
      <c r="M600" s="2"/>
      <c r="N600" s="2"/>
    </row>
    <row r="601" spans="1:14">
      <c r="A601" s="2" t="s">
        <v>24</v>
      </c>
      <c r="B601" s="2"/>
      <c r="C601" s="2"/>
      <c r="D601" s="2"/>
      <c r="E601" s="2"/>
      <c r="F601" s="2"/>
      <c r="G601" s="2"/>
      <c r="H601" s="2"/>
      <c r="I601" s="2"/>
      <c r="J601" s="2"/>
      <c r="K601" s="2"/>
      <c r="L601" s="2"/>
      <c r="M601" s="2"/>
      <c r="N601" s="2"/>
    </row>
    <row r="602" spans="1:14" ht="57">
      <c r="A602" s="2" t="s">
        <v>22</v>
      </c>
      <c r="B602" s="2" t="s">
        <v>19</v>
      </c>
      <c r="C602" s="2" t="s">
        <v>25</v>
      </c>
      <c r="D602" s="2" t="s">
        <v>26</v>
      </c>
      <c r="E602" s="2" t="s">
        <v>19</v>
      </c>
      <c r="F602" s="2"/>
      <c r="G602" s="2"/>
      <c r="H602" s="2"/>
      <c r="I602" s="2"/>
      <c r="J602" s="2"/>
      <c r="K602" s="2"/>
      <c r="L602" s="2"/>
      <c r="M602" s="2"/>
      <c r="N602" s="2"/>
    </row>
    <row r="603" spans="1:14">
      <c r="A603" s="2"/>
      <c r="B603" s="2"/>
      <c r="C603" s="2" t="s">
        <v>27</v>
      </c>
      <c r="D603" s="2" t="s">
        <v>28</v>
      </c>
      <c r="E603" s="2" t="s">
        <v>29</v>
      </c>
      <c r="F603" s="2" t="s">
        <v>30</v>
      </c>
      <c r="G603" s="2" t="s">
        <v>31</v>
      </c>
      <c r="H603" s="2" t="s">
        <v>32</v>
      </c>
      <c r="I603" s="2" t="s">
        <v>33</v>
      </c>
      <c r="J603" s="2" t="s">
        <v>34</v>
      </c>
      <c r="K603" s="2" t="s">
        <v>35</v>
      </c>
      <c r="L603" s="2" t="s">
        <v>36</v>
      </c>
      <c r="M603" s="2" t="s">
        <v>37</v>
      </c>
      <c r="N603" s="2"/>
    </row>
    <row r="604" spans="1:14" ht="45">
      <c r="A604" s="3" t="s">
        <v>38</v>
      </c>
      <c r="B604" s="3"/>
      <c r="C604" s="3"/>
      <c r="D604" s="3"/>
      <c r="E604" s="3"/>
      <c r="F604" s="3"/>
      <c r="G604" s="3"/>
      <c r="H604" s="3"/>
      <c r="I604" s="3"/>
      <c r="J604" s="3"/>
      <c r="K604" s="3"/>
      <c r="L604" s="3"/>
      <c r="M604" s="3"/>
      <c r="N604" s="3"/>
    </row>
    <row r="605" spans="1:14">
      <c r="A605" s="2" t="s">
        <v>39</v>
      </c>
      <c r="B605" s="2" t="s">
        <v>40</v>
      </c>
      <c r="C605" s="2"/>
      <c r="D605" s="2"/>
      <c r="E605" s="2"/>
      <c r="F605" s="2"/>
      <c r="G605" s="2"/>
      <c r="H605" s="2"/>
      <c r="I605" s="2"/>
      <c r="J605" s="2"/>
      <c r="K605" s="2"/>
      <c r="L605" s="2"/>
      <c r="M605" s="2"/>
      <c r="N605" s="2"/>
    </row>
    <row r="606" spans="1:14">
      <c r="A606" s="2" t="s">
        <v>41</v>
      </c>
      <c r="B606" s="2" t="s">
        <v>42</v>
      </c>
      <c r="C606" s="2" t="s">
        <v>1214</v>
      </c>
      <c r="D606" s="2" t="s">
        <v>77</v>
      </c>
      <c r="E606" s="2" t="s">
        <v>1215</v>
      </c>
      <c r="F606" s="2" t="s">
        <v>77</v>
      </c>
      <c r="G606" s="2" t="s">
        <v>1215</v>
      </c>
      <c r="H606" s="2" t="s">
        <v>77</v>
      </c>
      <c r="I606" s="2" t="s">
        <v>47</v>
      </c>
      <c r="J606" s="2" t="s">
        <v>47</v>
      </c>
      <c r="K606" s="2" t="s">
        <v>77</v>
      </c>
      <c r="L606" s="2" t="s">
        <v>1215</v>
      </c>
      <c r="M606" s="2" t="s">
        <v>78</v>
      </c>
      <c r="N606" s="2"/>
    </row>
    <row r="607" spans="1:14">
      <c r="A607" s="2" t="s">
        <v>52</v>
      </c>
      <c r="B607" s="2" t="s">
        <v>53</v>
      </c>
      <c r="C607" s="2" t="s">
        <v>1216</v>
      </c>
      <c r="D607" s="2" t="s">
        <v>77</v>
      </c>
      <c r="E607" s="2" t="s">
        <v>1217</v>
      </c>
      <c r="F607" s="2" t="s">
        <v>77</v>
      </c>
      <c r="G607" s="2" t="s">
        <v>1217</v>
      </c>
      <c r="H607" s="2" t="s">
        <v>77</v>
      </c>
      <c r="I607" s="2" t="s">
        <v>47</v>
      </c>
      <c r="J607" s="2" t="s">
        <v>47</v>
      </c>
      <c r="K607" s="2" t="s">
        <v>77</v>
      </c>
      <c r="L607" s="2" t="s">
        <v>1217</v>
      </c>
      <c r="M607" s="2" t="s">
        <v>78</v>
      </c>
      <c r="N607" s="2"/>
    </row>
    <row r="608" spans="1:14">
      <c r="A608" s="2" t="s">
        <v>62</v>
      </c>
      <c r="B608" s="2" t="s">
        <v>63</v>
      </c>
      <c r="C608" s="2" t="s">
        <v>76</v>
      </c>
      <c r="D608" s="2" t="s">
        <v>77</v>
      </c>
      <c r="E608" s="2" t="s">
        <v>1218</v>
      </c>
      <c r="F608" s="2" t="s">
        <v>77</v>
      </c>
      <c r="G608" s="2" t="s">
        <v>1218</v>
      </c>
      <c r="H608" s="2" t="s">
        <v>77</v>
      </c>
      <c r="I608" s="2" t="s">
        <v>47</v>
      </c>
      <c r="J608" s="2" t="s">
        <v>47</v>
      </c>
      <c r="K608" s="2" t="s">
        <v>77</v>
      </c>
      <c r="L608" s="2" t="s">
        <v>1218</v>
      </c>
      <c r="M608" s="2" t="s">
        <v>78</v>
      </c>
      <c r="N608" s="2"/>
    </row>
    <row r="609" spans="1:14">
      <c r="A609" s="2" t="s">
        <v>74</v>
      </c>
      <c r="B609" s="2" t="s">
        <v>75</v>
      </c>
      <c r="C609" s="2" t="s">
        <v>76</v>
      </c>
      <c r="D609" s="2" t="s">
        <v>77</v>
      </c>
      <c r="E609" s="2" t="s">
        <v>76</v>
      </c>
      <c r="F609" s="2" t="s">
        <v>77</v>
      </c>
      <c r="G609" s="2" t="s">
        <v>76</v>
      </c>
      <c r="H609" s="2" t="s">
        <v>77</v>
      </c>
      <c r="I609" s="2" t="s">
        <v>47</v>
      </c>
      <c r="J609" s="2" t="s">
        <v>47</v>
      </c>
      <c r="K609" s="2" t="s">
        <v>77</v>
      </c>
      <c r="L609" s="2" t="s">
        <v>76</v>
      </c>
      <c r="M609" s="2" t="s">
        <v>78</v>
      </c>
      <c r="N609" s="2"/>
    </row>
    <row r="610" spans="1:14">
      <c r="A610" s="2" t="s">
        <v>79</v>
      </c>
      <c r="B610" s="2" t="s">
        <v>80</v>
      </c>
      <c r="C610" s="2" t="s">
        <v>1219</v>
      </c>
      <c r="D610" s="2" t="s">
        <v>100</v>
      </c>
      <c r="E610" s="2" t="s">
        <v>1220</v>
      </c>
      <c r="F610" s="2" t="s">
        <v>100</v>
      </c>
      <c r="G610" s="2" t="s">
        <v>1220</v>
      </c>
      <c r="H610" s="2" t="s">
        <v>100</v>
      </c>
      <c r="I610" s="2" t="s">
        <v>47</v>
      </c>
      <c r="J610" s="2" t="s">
        <v>1221</v>
      </c>
      <c r="K610" s="2" t="s">
        <v>100</v>
      </c>
      <c r="L610" s="2" t="s">
        <v>1222</v>
      </c>
      <c r="M610" s="2" t="s">
        <v>1223</v>
      </c>
      <c r="N610" s="2"/>
    </row>
    <row r="611" spans="1:14">
      <c r="A611" s="2" t="s">
        <v>83</v>
      </c>
      <c r="B611" s="2" t="s">
        <v>84</v>
      </c>
      <c r="C611" s="2" t="s">
        <v>76</v>
      </c>
      <c r="D611" s="2" t="s">
        <v>77</v>
      </c>
      <c r="E611" s="2" t="s">
        <v>76</v>
      </c>
      <c r="F611" s="2" t="s">
        <v>77</v>
      </c>
      <c r="G611" s="2" t="s">
        <v>76</v>
      </c>
      <c r="H611" s="2" t="s">
        <v>77</v>
      </c>
      <c r="I611" s="2" t="s">
        <v>47</v>
      </c>
      <c r="J611" s="2" t="s">
        <v>47</v>
      </c>
      <c r="K611" s="2" t="s">
        <v>77</v>
      </c>
      <c r="L611" s="2" t="s">
        <v>76</v>
      </c>
      <c r="M611" s="2" t="s">
        <v>78</v>
      </c>
      <c r="N611" s="2"/>
    </row>
    <row r="612" spans="1:14">
      <c r="A612" s="2" t="s">
        <v>85</v>
      </c>
      <c r="B612" s="2" t="s">
        <v>86</v>
      </c>
      <c r="C612" s="2" t="s">
        <v>76</v>
      </c>
      <c r="D612" s="2" t="s">
        <v>77</v>
      </c>
      <c r="E612" s="2" t="s">
        <v>76</v>
      </c>
      <c r="F612" s="2" t="s">
        <v>77</v>
      </c>
      <c r="G612" s="2" t="s">
        <v>76</v>
      </c>
      <c r="H612" s="2" t="s">
        <v>77</v>
      </c>
      <c r="I612" s="2" t="s">
        <v>47</v>
      </c>
      <c r="J612" s="2" t="s">
        <v>47</v>
      </c>
      <c r="K612" s="2" t="s">
        <v>77</v>
      </c>
      <c r="L612" s="2" t="s">
        <v>76</v>
      </c>
      <c r="M612" s="2" t="s">
        <v>78</v>
      </c>
      <c r="N612" s="2"/>
    </row>
    <row r="613" spans="1:14" ht="15">
      <c r="A613" s="4"/>
      <c r="B613" s="4" t="s">
        <v>92</v>
      </c>
      <c r="C613" s="4" t="s">
        <v>1224</v>
      </c>
      <c r="D613" s="4" t="s">
        <v>100</v>
      </c>
      <c r="E613" s="4" t="s">
        <v>1225</v>
      </c>
      <c r="F613" s="4" t="s">
        <v>100</v>
      </c>
      <c r="G613" s="4" t="s">
        <v>1225</v>
      </c>
      <c r="H613" s="4" t="s">
        <v>100</v>
      </c>
      <c r="I613" s="4" t="s">
        <v>47</v>
      </c>
      <c r="J613" s="4" t="s">
        <v>1221</v>
      </c>
      <c r="K613" s="4" t="s">
        <v>100</v>
      </c>
      <c r="L613" s="4" t="s">
        <v>1226</v>
      </c>
      <c r="M613" s="4" t="s">
        <v>1223</v>
      </c>
      <c r="N613" s="4"/>
    </row>
    <row r="614" spans="1:14">
      <c r="A614" s="2" t="s">
        <v>103</v>
      </c>
      <c r="B614" s="2" t="s">
        <v>104</v>
      </c>
      <c r="C614" s="2" t="s">
        <v>47</v>
      </c>
      <c r="D614" s="2" t="s">
        <v>77</v>
      </c>
      <c r="E614" s="2" t="s">
        <v>76</v>
      </c>
      <c r="F614" s="2" t="s">
        <v>77</v>
      </c>
      <c r="G614" s="2" t="s">
        <v>76</v>
      </c>
      <c r="H614" s="2" t="s">
        <v>77</v>
      </c>
      <c r="I614" s="2" t="s">
        <v>47</v>
      </c>
      <c r="J614" s="2" t="s">
        <v>47</v>
      </c>
      <c r="K614" s="2" t="s">
        <v>77</v>
      </c>
      <c r="L614" s="2" t="s">
        <v>76</v>
      </c>
      <c r="M614" s="2" t="s">
        <v>78</v>
      </c>
      <c r="N614" s="2"/>
    </row>
    <row r="615" spans="1:14">
      <c r="A615" s="2" t="s">
        <v>105</v>
      </c>
      <c r="B615" s="2" t="s">
        <v>106</v>
      </c>
      <c r="C615" s="2" t="s">
        <v>47</v>
      </c>
      <c r="D615" s="2" t="s">
        <v>77</v>
      </c>
      <c r="E615" s="2" t="s">
        <v>76</v>
      </c>
      <c r="F615" s="2" t="s">
        <v>77</v>
      </c>
      <c r="G615" s="2" t="s">
        <v>76</v>
      </c>
      <c r="H615" s="2" t="s">
        <v>77</v>
      </c>
      <c r="I615" s="2" t="s">
        <v>47</v>
      </c>
      <c r="J615" s="2"/>
      <c r="K615" s="2" t="s">
        <v>77</v>
      </c>
      <c r="L615" s="2" t="s">
        <v>76</v>
      </c>
      <c r="M615" s="2" t="s">
        <v>78</v>
      </c>
      <c r="N615" s="2"/>
    </row>
    <row r="616" spans="1:14">
      <c r="A616" s="2" t="s">
        <v>108</v>
      </c>
      <c r="B616" s="2" t="s">
        <v>109</v>
      </c>
      <c r="C616" s="2" t="s">
        <v>47</v>
      </c>
      <c r="D616" s="2" t="s">
        <v>77</v>
      </c>
      <c r="E616" s="2"/>
      <c r="F616" s="2" t="s">
        <v>77</v>
      </c>
      <c r="G616" s="2" t="s">
        <v>76</v>
      </c>
      <c r="H616" s="2" t="s">
        <v>77</v>
      </c>
      <c r="I616" s="2" t="s">
        <v>47</v>
      </c>
      <c r="J616" s="2" t="s">
        <v>47</v>
      </c>
      <c r="K616" s="2" t="s">
        <v>77</v>
      </c>
      <c r="L616" s="2"/>
      <c r="M616" s="2" t="s">
        <v>78</v>
      </c>
      <c r="N616" s="2"/>
    </row>
    <row r="617" spans="1:14" ht="30">
      <c r="A617" s="4"/>
      <c r="B617" s="4" t="s">
        <v>112</v>
      </c>
      <c r="C617" s="4" t="s">
        <v>76</v>
      </c>
      <c r="D617" s="4" t="s">
        <v>77</v>
      </c>
      <c r="E617" s="4" t="s">
        <v>76</v>
      </c>
      <c r="F617" s="4" t="s">
        <v>77</v>
      </c>
      <c r="G617" s="4" t="s">
        <v>76</v>
      </c>
      <c r="H617" s="4" t="s">
        <v>77</v>
      </c>
      <c r="I617" s="4" t="s">
        <v>47</v>
      </c>
      <c r="J617" s="4" t="s">
        <v>47</v>
      </c>
      <c r="K617" s="4" t="s">
        <v>77</v>
      </c>
      <c r="L617" s="4" t="s">
        <v>76</v>
      </c>
      <c r="M617" s="4" t="s">
        <v>78</v>
      </c>
      <c r="N617" s="4"/>
    </row>
    <row r="618" spans="1:14">
      <c r="A618" s="2" t="s">
        <v>103</v>
      </c>
      <c r="B618" s="2" t="s">
        <v>104</v>
      </c>
      <c r="C618" s="2" t="s">
        <v>76</v>
      </c>
      <c r="D618" s="2" t="s">
        <v>77</v>
      </c>
      <c r="E618" s="2" t="s">
        <v>76</v>
      </c>
      <c r="F618" s="2" t="s">
        <v>77</v>
      </c>
      <c r="G618" s="2" t="s">
        <v>76</v>
      </c>
      <c r="H618" s="2" t="s">
        <v>77</v>
      </c>
      <c r="I618" s="2" t="s">
        <v>47</v>
      </c>
      <c r="J618" s="2" t="s">
        <v>47</v>
      </c>
      <c r="K618" s="2" t="s">
        <v>77</v>
      </c>
      <c r="L618" s="2" t="s">
        <v>76</v>
      </c>
      <c r="M618" s="2" t="s">
        <v>78</v>
      </c>
      <c r="N618" s="2"/>
    </row>
    <row r="619" spans="1:14">
      <c r="A619" s="2" t="s">
        <v>105</v>
      </c>
      <c r="B619" s="2" t="s">
        <v>106</v>
      </c>
      <c r="C619" s="2" t="s">
        <v>76</v>
      </c>
      <c r="D619" s="2" t="s">
        <v>77</v>
      </c>
      <c r="E619" s="2" t="s">
        <v>76</v>
      </c>
      <c r="F619" s="2" t="s">
        <v>77</v>
      </c>
      <c r="G619" s="2" t="s">
        <v>76</v>
      </c>
      <c r="H619" s="2" t="s">
        <v>77</v>
      </c>
      <c r="I619" s="2" t="s">
        <v>47</v>
      </c>
      <c r="J619" s="2" t="s">
        <v>47</v>
      </c>
      <c r="K619" s="2" t="s">
        <v>77</v>
      </c>
      <c r="L619" s="2" t="s">
        <v>76</v>
      </c>
      <c r="M619" s="2" t="s">
        <v>78</v>
      </c>
      <c r="N619" s="2"/>
    </row>
    <row r="620" spans="1:14" ht="30">
      <c r="A620" s="4"/>
      <c r="B620" s="4" t="s">
        <v>113</v>
      </c>
      <c r="C620" s="4" t="s">
        <v>76</v>
      </c>
      <c r="D620" s="4" t="s">
        <v>77</v>
      </c>
      <c r="E620" s="4" t="s">
        <v>76</v>
      </c>
      <c r="F620" s="4" t="s">
        <v>77</v>
      </c>
      <c r="G620" s="4" t="s">
        <v>76</v>
      </c>
      <c r="H620" s="4" t="s">
        <v>77</v>
      </c>
      <c r="I620" s="4" t="s">
        <v>47</v>
      </c>
      <c r="J620" s="4" t="s">
        <v>47</v>
      </c>
      <c r="K620" s="4" t="s">
        <v>77</v>
      </c>
      <c r="L620" s="4" t="s">
        <v>76</v>
      </c>
      <c r="M620" s="4" t="s">
        <v>78</v>
      </c>
      <c r="N620" s="4"/>
    </row>
    <row r="621" spans="1:14" ht="15">
      <c r="A621" s="4"/>
      <c r="B621" s="4" t="s">
        <v>114</v>
      </c>
      <c r="C621" s="4" t="s">
        <v>76</v>
      </c>
      <c r="D621" s="4" t="s">
        <v>77</v>
      </c>
      <c r="E621" s="4" t="s">
        <v>76</v>
      </c>
      <c r="F621" s="4" t="s">
        <v>77</v>
      </c>
      <c r="G621" s="4" t="s">
        <v>76</v>
      </c>
      <c r="H621" s="4" t="s">
        <v>77</v>
      </c>
      <c r="I621" s="4" t="s">
        <v>47</v>
      </c>
      <c r="J621" s="4" t="s">
        <v>47</v>
      </c>
      <c r="K621" s="4" t="s">
        <v>77</v>
      </c>
      <c r="L621" s="4" t="s">
        <v>76</v>
      </c>
      <c r="M621" s="4" t="s">
        <v>78</v>
      </c>
      <c r="N621" s="4"/>
    </row>
    <row r="622" spans="1:14" ht="15">
      <c r="A622" s="24"/>
      <c r="B622" s="24" t="s">
        <v>115</v>
      </c>
      <c r="C622" s="24" t="s">
        <v>1224</v>
      </c>
      <c r="D622" s="24" t="s">
        <v>100</v>
      </c>
      <c r="E622" s="24" t="s">
        <v>1225</v>
      </c>
      <c r="F622" s="24" t="s">
        <v>100</v>
      </c>
      <c r="G622" s="24" t="s">
        <v>1225</v>
      </c>
      <c r="H622" s="24" t="s">
        <v>100</v>
      </c>
      <c r="I622" s="24"/>
      <c r="J622" s="24" t="s">
        <v>1221</v>
      </c>
      <c r="K622" s="24" t="s">
        <v>100</v>
      </c>
      <c r="L622" s="24" t="s">
        <v>1226</v>
      </c>
      <c r="M622" s="24" t="s">
        <v>1223</v>
      </c>
      <c r="N622" s="24"/>
    </row>
    <row r="623" spans="1:14" ht="28.5">
      <c r="A623" s="2"/>
      <c r="B623" s="2" t="s">
        <v>121</v>
      </c>
      <c r="C623" s="23"/>
      <c r="D623" s="2"/>
      <c r="E623" s="2"/>
      <c r="F623" s="2"/>
      <c r="G623" s="2"/>
      <c r="H623" s="2"/>
      <c r="I623" s="2" t="s">
        <v>47</v>
      </c>
      <c r="J623" s="2"/>
      <c r="K623" s="2"/>
      <c r="L623" s="2"/>
      <c r="M623" s="2" t="s">
        <v>78</v>
      </c>
      <c r="N623" s="2"/>
    </row>
    <row r="624" spans="1:14" ht="28.5">
      <c r="A624" s="2"/>
      <c r="B624" s="2" t="s">
        <v>122</v>
      </c>
      <c r="C624" s="23"/>
      <c r="D624" s="2"/>
      <c r="E624" s="2"/>
      <c r="F624" s="2"/>
      <c r="G624" s="2"/>
      <c r="H624" s="2"/>
      <c r="I624" s="2"/>
      <c r="J624" s="2"/>
      <c r="K624" s="2"/>
      <c r="L624" s="2"/>
      <c r="M624" s="2" t="s">
        <v>78</v>
      </c>
      <c r="N624" s="2"/>
    </row>
    <row r="625" spans="1:14" ht="15">
      <c r="A625" s="4"/>
      <c r="B625" s="4" t="s">
        <v>123</v>
      </c>
      <c r="C625" s="4" t="s">
        <v>1224</v>
      </c>
      <c r="D625" s="4"/>
      <c r="E625" s="4" t="s">
        <v>1225</v>
      </c>
      <c r="F625" s="4"/>
      <c r="G625" s="4" t="s">
        <v>1225</v>
      </c>
      <c r="H625" s="4" t="s">
        <v>100</v>
      </c>
      <c r="I625" s="4" t="s">
        <v>47</v>
      </c>
      <c r="J625" s="4" t="s">
        <v>1221</v>
      </c>
      <c r="K625" s="4" t="s">
        <v>100</v>
      </c>
      <c r="L625" s="4" t="s">
        <v>1226</v>
      </c>
      <c r="M625" s="4" t="s">
        <v>1223</v>
      </c>
      <c r="N625" s="4"/>
    </row>
    <row r="626" spans="1:14" ht="60">
      <c r="A626" s="3" t="s">
        <v>124</v>
      </c>
      <c r="B626" s="3"/>
      <c r="C626" s="3"/>
      <c r="D626" s="3"/>
      <c r="E626" s="3"/>
      <c r="F626" s="3"/>
      <c r="G626" s="3"/>
      <c r="H626" s="3"/>
      <c r="I626" s="3"/>
      <c r="J626" s="3"/>
      <c r="K626" s="3"/>
      <c r="L626" s="3"/>
      <c r="M626" s="3"/>
      <c r="N626" s="3"/>
    </row>
    <row r="627" spans="1:14" ht="15">
      <c r="A627" s="3" t="s">
        <v>125</v>
      </c>
      <c r="B627" s="3" t="s">
        <v>40</v>
      </c>
      <c r="C627" s="3"/>
      <c r="D627" s="3"/>
      <c r="E627" s="3"/>
      <c r="F627" s="3"/>
      <c r="G627" s="3"/>
      <c r="H627" s="3"/>
      <c r="I627" s="3"/>
      <c r="J627" s="3"/>
      <c r="K627" s="3"/>
      <c r="L627" s="3"/>
      <c r="M627" s="3"/>
      <c r="N627" s="3"/>
    </row>
    <row r="628" spans="1:14" ht="15">
      <c r="A628" s="4"/>
      <c r="B628" s="4" t="s">
        <v>126</v>
      </c>
      <c r="C628" s="4" t="s">
        <v>1224</v>
      </c>
      <c r="D628" s="4" t="s">
        <v>100</v>
      </c>
      <c r="E628" s="4" t="s">
        <v>1225</v>
      </c>
      <c r="F628" s="4" t="s">
        <v>76</v>
      </c>
      <c r="G628" s="4" t="s">
        <v>1225</v>
      </c>
      <c r="H628" s="4"/>
      <c r="I628" s="4" t="s">
        <v>47</v>
      </c>
      <c r="J628" s="4" t="s">
        <v>1221</v>
      </c>
      <c r="K628" s="4" t="s">
        <v>76</v>
      </c>
      <c r="L628" s="4" t="s">
        <v>1226</v>
      </c>
      <c r="M628" s="4" t="s">
        <v>1223</v>
      </c>
      <c r="N628" s="4"/>
    </row>
    <row r="629" spans="1:14">
      <c r="A629" s="2" t="s">
        <v>128</v>
      </c>
      <c r="B629" s="2" t="s">
        <v>40</v>
      </c>
      <c r="C629" s="2"/>
      <c r="D629" s="2" t="s">
        <v>77</v>
      </c>
      <c r="E629" s="2"/>
      <c r="F629" s="2"/>
      <c r="G629" s="2"/>
      <c r="H629" s="2"/>
      <c r="I629" s="2"/>
      <c r="J629" s="2"/>
      <c r="K629" s="2"/>
      <c r="L629" s="2"/>
      <c r="M629" s="2"/>
      <c r="N629" s="2"/>
    </row>
    <row r="630" spans="1:14">
      <c r="A630" s="2" t="s">
        <v>1227</v>
      </c>
      <c r="B630" s="2" t="s">
        <v>1228</v>
      </c>
      <c r="C630" s="2" t="s">
        <v>154</v>
      </c>
      <c r="D630" s="2" t="s">
        <v>77</v>
      </c>
      <c r="E630" s="2" t="s">
        <v>1229</v>
      </c>
      <c r="F630" s="2"/>
      <c r="G630" s="2" t="s">
        <v>1229</v>
      </c>
      <c r="H630" s="2"/>
      <c r="I630" s="2" t="s">
        <v>47</v>
      </c>
      <c r="J630" s="2" t="s">
        <v>47</v>
      </c>
      <c r="K630" s="2"/>
      <c r="L630" s="2" t="s">
        <v>1229</v>
      </c>
      <c r="M630" s="2" t="s">
        <v>78</v>
      </c>
      <c r="N630" s="2"/>
    </row>
    <row r="631" spans="1:14">
      <c r="A631" s="2" t="s">
        <v>1230</v>
      </c>
      <c r="B631" s="2" t="s">
        <v>1231</v>
      </c>
      <c r="C631" s="2" t="s">
        <v>1232</v>
      </c>
      <c r="D631" s="2" t="s">
        <v>65</v>
      </c>
      <c r="E631" s="2" t="s">
        <v>1233</v>
      </c>
      <c r="F631" s="2"/>
      <c r="G631" s="2" t="s">
        <v>1233</v>
      </c>
      <c r="H631" s="2"/>
      <c r="I631" s="2" t="s">
        <v>47</v>
      </c>
      <c r="J631" s="2" t="s">
        <v>1234</v>
      </c>
      <c r="K631" s="2"/>
      <c r="L631" s="2" t="s">
        <v>1235</v>
      </c>
      <c r="M631" s="2" t="s">
        <v>1223</v>
      </c>
      <c r="N631" s="2"/>
    </row>
    <row r="632" spans="1:14" ht="28.5">
      <c r="A632" s="2" t="s">
        <v>1236</v>
      </c>
      <c r="B632" s="2" t="s">
        <v>1237</v>
      </c>
      <c r="C632" s="2" t="s">
        <v>1238</v>
      </c>
      <c r="D632" s="2" t="s">
        <v>77</v>
      </c>
      <c r="E632" s="2" t="s">
        <v>1239</v>
      </c>
      <c r="F632" s="2"/>
      <c r="G632" s="2" t="s">
        <v>1239</v>
      </c>
      <c r="H632" s="2"/>
      <c r="I632" s="2" t="s">
        <v>47</v>
      </c>
      <c r="J632" s="2" t="s">
        <v>1240</v>
      </c>
      <c r="K632" s="2"/>
      <c r="L632" s="2" t="s">
        <v>1241</v>
      </c>
      <c r="M632" s="2" t="s">
        <v>1242</v>
      </c>
      <c r="N632" s="2"/>
    </row>
    <row r="633" spans="1:14" ht="28.5">
      <c r="A633" s="2" t="s">
        <v>1243</v>
      </c>
      <c r="B633" s="2" t="s">
        <v>1244</v>
      </c>
      <c r="C633" s="2" t="s">
        <v>1245</v>
      </c>
      <c r="D633" s="2" t="s">
        <v>77</v>
      </c>
      <c r="E633" s="2" t="s">
        <v>1246</v>
      </c>
      <c r="F633" s="2"/>
      <c r="G633" s="2" t="s">
        <v>1246</v>
      </c>
      <c r="H633" s="2"/>
      <c r="I633" s="2" t="s">
        <v>47</v>
      </c>
      <c r="J633" s="2" t="s">
        <v>1247</v>
      </c>
      <c r="K633" s="2"/>
      <c r="L633" s="2" t="s">
        <v>1248</v>
      </c>
      <c r="M633" s="2" t="s">
        <v>1242</v>
      </c>
      <c r="N633" s="2"/>
    </row>
    <row r="634" spans="1:14" ht="28.5">
      <c r="A634" s="2" t="s">
        <v>1249</v>
      </c>
      <c r="B634" s="2" t="s">
        <v>1250</v>
      </c>
      <c r="C634" s="2" t="s">
        <v>1251</v>
      </c>
      <c r="D634" s="2" t="s">
        <v>77</v>
      </c>
      <c r="E634" s="2" t="s">
        <v>1252</v>
      </c>
      <c r="F634" s="2"/>
      <c r="G634" s="2" t="s">
        <v>1252</v>
      </c>
      <c r="H634" s="2"/>
      <c r="I634" s="2" t="s">
        <v>47</v>
      </c>
      <c r="J634" s="2" t="s">
        <v>1253</v>
      </c>
      <c r="K634" s="2"/>
      <c r="L634" s="2" t="s">
        <v>1254</v>
      </c>
      <c r="M634" s="2" t="s">
        <v>1223</v>
      </c>
      <c r="N634" s="2"/>
    </row>
    <row r="635" spans="1:14" ht="28.5">
      <c r="A635" s="2" t="s">
        <v>1255</v>
      </c>
      <c r="B635" s="2" t="s">
        <v>1256</v>
      </c>
      <c r="C635" s="2" t="s">
        <v>1257</v>
      </c>
      <c r="D635" s="2" t="s">
        <v>65</v>
      </c>
      <c r="E635" s="2" t="s">
        <v>1258</v>
      </c>
      <c r="F635" s="2"/>
      <c r="G635" s="2" t="s">
        <v>1258</v>
      </c>
      <c r="H635" s="2"/>
      <c r="I635" s="2" t="s">
        <v>47</v>
      </c>
      <c r="J635" s="2" t="s">
        <v>1259</v>
      </c>
      <c r="K635" s="2"/>
      <c r="L635" s="2" t="s">
        <v>1260</v>
      </c>
      <c r="M635" s="2" t="s">
        <v>1223</v>
      </c>
      <c r="N635" s="2"/>
    </row>
    <row r="636" spans="1:14" ht="28.5">
      <c r="A636" s="2" t="s">
        <v>1261</v>
      </c>
      <c r="B636" s="2" t="s">
        <v>1262</v>
      </c>
      <c r="C636" s="2" t="s">
        <v>1263</v>
      </c>
      <c r="D636" s="2" t="s">
        <v>77</v>
      </c>
      <c r="E636" s="2" t="s">
        <v>1264</v>
      </c>
      <c r="F636" s="2"/>
      <c r="G636" s="2" t="s">
        <v>1264</v>
      </c>
      <c r="H636" s="2"/>
      <c r="I636" s="2" t="s">
        <v>47</v>
      </c>
      <c r="J636" s="2" t="s">
        <v>1265</v>
      </c>
      <c r="K636" s="2"/>
      <c r="L636" s="2" t="s">
        <v>1266</v>
      </c>
      <c r="M636" s="2" t="s">
        <v>1223</v>
      </c>
      <c r="N636" s="2"/>
    </row>
    <row r="637" spans="1:14" ht="28.5">
      <c r="A637" s="2" t="s">
        <v>1267</v>
      </c>
      <c r="B637" s="2" t="s">
        <v>1268</v>
      </c>
      <c r="C637" s="2" t="s">
        <v>1269</v>
      </c>
      <c r="D637" s="2" t="s">
        <v>77</v>
      </c>
      <c r="E637" s="2" t="s">
        <v>1270</v>
      </c>
      <c r="F637" s="2"/>
      <c r="G637" s="2" t="s">
        <v>1270</v>
      </c>
      <c r="H637" s="2"/>
      <c r="I637" s="2" t="s">
        <v>47</v>
      </c>
      <c r="J637" s="2" t="s">
        <v>1271</v>
      </c>
      <c r="K637" s="2"/>
      <c r="L637" s="2" t="s">
        <v>1272</v>
      </c>
      <c r="M637" s="2" t="s">
        <v>1223</v>
      </c>
      <c r="N637" s="2"/>
    </row>
    <row r="638" spans="1:14" ht="28.5">
      <c r="A638" s="2" t="s">
        <v>1273</v>
      </c>
      <c r="B638" s="2" t="s">
        <v>1274</v>
      </c>
      <c r="C638" s="2" t="s">
        <v>1275</v>
      </c>
      <c r="D638" s="2" t="s">
        <v>77</v>
      </c>
      <c r="E638" s="2" t="s">
        <v>1276</v>
      </c>
      <c r="F638" s="2"/>
      <c r="G638" s="2" t="s">
        <v>1276</v>
      </c>
      <c r="H638" s="2"/>
      <c r="I638" s="2" t="s">
        <v>47</v>
      </c>
      <c r="J638" s="2" t="s">
        <v>1277</v>
      </c>
      <c r="K638" s="2"/>
      <c r="L638" s="2" t="s">
        <v>1278</v>
      </c>
      <c r="M638" s="2" t="s">
        <v>1223</v>
      </c>
      <c r="N638" s="2"/>
    </row>
    <row r="639" spans="1:14" ht="28.5">
      <c r="A639" s="2" t="s">
        <v>1279</v>
      </c>
      <c r="B639" s="2" t="s">
        <v>1280</v>
      </c>
      <c r="C639" s="2" t="s">
        <v>1281</v>
      </c>
      <c r="D639" s="2" t="s">
        <v>65</v>
      </c>
      <c r="E639" s="2" t="s">
        <v>1282</v>
      </c>
      <c r="F639" s="2"/>
      <c r="G639" s="2" t="s">
        <v>1282</v>
      </c>
      <c r="H639" s="2"/>
      <c r="I639" s="2" t="s">
        <v>47</v>
      </c>
      <c r="J639" s="2" t="s">
        <v>1283</v>
      </c>
      <c r="K639" s="2"/>
      <c r="L639" s="2" t="s">
        <v>1284</v>
      </c>
      <c r="M639" s="2" t="s">
        <v>1223</v>
      </c>
      <c r="N639" s="2"/>
    </row>
    <row r="640" spans="1:14" ht="28.5">
      <c r="A640" s="2" t="s">
        <v>1285</v>
      </c>
      <c r="B640" s="2" t="s">
        <v>1286</v>
      </c>
      <c r="C640" s="2" t="s">
        <v>1287</v>
      </c>
      <c r="D640" s="2" t="s">
        <v>77</v>
      </c>
      <c r="E640" s="2" t="s">
        <v>1288</v>
      </c>
      <c r="F640" s="2"/>
      <c r="G640" s="2" t="s">
        <v>1288</v>
      </c>
      <c r="H640" s="2"/>
      <c r="I640" s="2" t="s">
        <v>47</v>
      </c>
      <c r="J640" s="2" t="s">
        <v>1289</v>
      </c>
      <c r="K640" s="2"/>
      <c r="L640" s="2" t="s">
        <v>1290</v>
      </c>
      <c r="M640" s="2" t="s">
        <v>1242</v>
      </c>
      <c r="N640" s="2"/>
    </row>
    <row r="641" spans="1:14" ht="28.5">
      <c r="A641" s="2" t="s">
        <v>1291</v>
      </c>
      <c r="B641" s="2" t="s">
        <v>1292</v>
      </c>
      <c r="C641" s="2" t="s">
        <v>1293</v>
      </c>
      <c r="D641" s="2" t="s">
        <v>77</v>
      </c>
      <c r="E641" s="2" t="s">
        <v>1294</v>
      </c>
      <c r="F641" s="2"/>
      <c r="G641" s="2" t="s">
        <v>1294</v>
      </c>
      <c r="H641" s="2"/>
      <c r="I641" s="2" t="s">
        <v>47</v>
      </c>
      <c r="J641" s="2" t="s">
        <v>1295</v>
      </c>
      <c r="K641" s="2"/>
      <c r="L641" s="2" t="s">
        <v>1296</v>
      </c>
      <c r="M641" s="2" t="s">
        <v>1242</v>
      </c>
      <c r="N641" s="2"/>
    </row>
    <row r="642" spans="1:14" ht="28.5">
      <c r="A642" s="2" t="s">
        <v>1297</v>
      </c>
      <c r="B642" s="2" t="s">
        <v>1298</v>
      </c>
      <c r="C642" s="2" t="s">
        <v>1299</v>
      </c>
      <c r="D642" s="2" t="s">
        <v>77</v>
      </c>
      <c r="E642" s="2" t="s">
        <v>1300</v>
      </c>
      <c r="F642" s="2"/>
      <c r="G642" s="2" t="s">
        <v>1300</v>
      </c>
      <c r="H642" s="2"/>
      <c r="I642" s="2" t="s">
        <v>47</v>
      </c>
      <c r="J642" s="2" t="s">
        <v>1301</v>
      </c>
      <c r="K642" s="2"/>
      <c r="L642" s="2" t="s">
        <v>1302</v>
      </c>
      <c r="M642" s="2" t="s">
        <v>1242</v>
      </c>
      <c r="N642" s="2"/>
    </row>
    <row r="643" spans="1:14" ht="28.5">
      <c r="A643" s="2" t="s">
        <v>1303</v>
      </c>
      <c r="B643" s="2" t="s">
        <v>1304</v>
      </c>
      <c r="C643" s="2" t="s">
        <v>1305</v>
      </c>
      <c r="D643" s="2" t="s">
        <v>77</v>
      </c>
      <c r="E643" s="2" t="s">
        <v>1306</v>
      </c>
      <c r="F643" s="2"/>
      <c r="G643" s="2" t="s">
        <v>1306</v>
      </c>
      <c r="H643" s="2"/>
      <c r="I643" s="2" t="s">
        <v>47</v>
      </c>
      <c r="J643" s="2" t="s">
        <v>1307</v>
      </c>
      <c r="K643" s="2"/>
      <c r="L643" s="2" t="s">
        <v>1308</v>
      </c>
      <c r="M643" s="2" t="s">
        <v>1242</v>
      </c>
      <c r="N643" s="2"/>
    </row>
    <row r="644" spans="1:14" ht="42.75">
      <c r="A644" s="2" t="s">
        <v>1309</v>
      </c>
      <c r="B644" s="2" t="s">
        <v>1310</v>
      </c>
      <c r="C644" s="2" t="s">
        <v>1311</v>
      </c>
      <c r="D644" s="2" t="s">
        <v>77</v>
      </c>
      <c r="E644" s="2" t="s">
        <v>1312</v>
      </c>
      <c r="F644" s="2"/>
      <c r="G644" s="2" t="s">
        <v>1312</v>
      </c>
      <c r="H644" s="2"/>
      <c r="I644" s="2" t="s">
        <v>47</v>
      </c>
      <c r="J644" s="2" t="s">
        <v>1313</v>
      </c>
      <c r="K644" s="2"/>
      <c r="L644" s="2" t="s">
        <v>1314</v>
      </c>
      <c r="M644" s="2" t="s">
        <v>1242</v>
      </c>
      <c r="N644" s="2"/>
    </row>
    <row r="645" spans="1:14" ht="28.5">
      <c r="A645" s="2" t="s">
        <v>1315</v>
      </c>
      <c r="B645" s="2" t="s">
        <v>1316</v>
      </c>
      <c r="C645" s="2" t="s">
        <v>1317</v>
      </c>
      <c r="D645" s="2" t="s">
        <v>77</v>
      </c>
      <c r="E645" s="2" t="s">
        <v>1318</v>
      </c>
      <c r="F645" s="2"/>
      <c r="G645" s="2" t="s">
        <v>1318</v>
      </c>
      <c r="H645" s="2"/>
      <c r="I645" s="2" t="s">
        <v>47</v>
      </c>
      <c r="J645" s="2" t="s">
        <v>1319</v>
      </c>
      <c r="K645" s="2"/>
      <c r="L645" s="2" t="s">
        <v>1320</v>
      </c>
      <c r="M645" s="2" t="s">
        <v>1242</v>
      </c>
      <c r="N645" s="2"/>
    </row>
    <row r="646" spans="1:14" ht="42.75">
      <c r="A646" s="2" t="s">
        <v>1321</v>
      </c>
      <c r="B646" s="2" t="s">
        <v>1322</v>
      </c>
      <c r="C646" s="2" t="s">
        <v>1323</v>
      </c>
      <c r="D646" s="2" t="s">
        <v>210</v>
      </c>
      <c r="E646" s="2" t="s">
        <v>1324</v>
      </c>
      <c r="F646" s="2"/>
      <c r="G646" s="2" t="s">
        <v>1324</v>
      </c>
      <c r="H646" s="2"/>
      <c r="I646" s="2" t="s">
        <v>47</v>
      </c>
      <c r="J646" s="2" t="s">
        <v>1325</v>
      </c>
      <c r="K646" s="2"/>
      <c r="L646" s="2" t="s">
        <v>1326</v>
      </c>
      <c r="M646" s="2" t="s">
        <v>292</v>
      </c>
      <c r="N646" s="2"/>
    </row>
    <row r="647" spans="1:14">
      <c r="A647" s="2" t="s">
        <v>1327</v>
      </c>
      <c r="B647" s="2" t="s">
        <v>1228</v>
      </c>
      <c r="C647" s="2" t="s">
        <v>1328</v>
      </c>
      <c r="D647" s="2" t="s">
        <v>77</v>
      </c>
      <c r="E647" s="2"/>
      <c r="F647" s="2"/>
      <c r="G647" s="2"/>
      <c r="H647" s="2"/>
      <c r="I647" s="2"/>
      <c r="J647" s="2"/>
      <c r="K647" s="2"/>
      <c r="L647" s="2"/>
      <c r="M647" s="2" t="s">
        <v>78</v>
      </c>
      <c r="N647" s="2"/>
    </row>
    <row r="648" spans="1:14" ht="42.75">
      <c r="A648" s="2" t="s">
        <v>1329</v>
      </c>
      <c r="B648" s="2" t="s">
        <v>1322</v>
      </c>
      <c r="C648" s="2" t="s">
        <v>1330</v>
      </c>
      <c r="D648" s="2" t="s">
        <v>1331</v>
      </c>
      <c r="E648" s="2"/>
      <c r="F648" s="2"/>
      <c r="G648" s="2"/>
      <c r="H648" s="2"/>
      <c r="I648" s="2"/>
      <c r="J648" s="2"/>
      <c r="K648" s="2"/>
      <c r="L648" s="2"/>
      <c r="M648" s="2" t="s">
        <v>78</v>
      </c>
      <c r="N648" s="2"/>
    </row>
    <row r="649" spans="1:14" ht="42.75">
      <c r="A649" s="2" t="s">
        <v>1332</v>
      </c>
      <c r="B649" s="2" t="s">
        <v>1310</v>
      </c>
      <c r="C649" s="2" t="s">
        <v>1333</v>
      </c>
      <c r="D649" s="2" t="s">
        <v>65</v>
      </c>
      <c r="E649" s="2"/>
      <c r="F649" s="2"/>
      <c r="G649" s="2"/>
      <c r="H649" s="2"/>
      <c r="I649" s="2"/>
      <c r="J649" s="2"/>
      <c r="K649" s="2"/>
      <c r="L649" s="2"/>
      <c r="M649" s="2" t="s">
        <v>78</v>
      </c>
      <c r="N649" s="2"/>
    </row>
    <row r="650" spans="1:14" ht="28.5">
      <c r="A650" s="2" t="s">
        <v>1334</v>
      </c>
      <c r="B650" s="2" t="s">
        <v>1316</v>
      </c>
      <c r="C650" s="2" t="s">
        <v>1335</v>
      </c>
      <c r="D650" s="2" t="s">
        <v>77</v>
      </c>
      <c r="E650" s="2"/>
      <c r="F650" s="2"/>
      <c r="G650" s="2"/>
      <c r="H650" s="2"/>
      <c r="I650" s="2"/>
      <c r="J650" s="2"/>
      <c r="K650" s="2"/>
      <c r="L650" s="2"/>
      <c r="M650" s="2" t="s">
        <v>78</v>
      </c>
      <c r="N650" s="2"/>
    </row>
    <row r="651" spans="1:14" ht="28.5">
      <c r="A651" s="2" t="s">
        <v>1336</v>
      </c>
      <c r="B651" s="2" t="s">
        <v>1304</v>
      </c>
      <c r="C651" s="2" t="s">
        <v>1337</v>
      </c>
      <c r="D651" s="2" t="s">
        <v>77</v>
      </c>
      <c r="E651" s="2"/>
      <c r="F651" s="2"/>
      <c r="G651" s="2"/>
      <c r="H651" s="2"/>
      <c r="I651" s="2"/>
      <c r="J651" s="2"/>
      <c r="K651" s="2"/>
      <c r="L651" s="2"/>
      <c r="M651" s="2" t="s">
        <v>78</v>
      </c>
      <c r="N651" s="2"/>
    </row>
    <row r="652" spans="1:14" ht="28.5">
      <c r="A652" s="2" t="s">
        <v>1338</v>
      </c>
      <c r="B652" s="2" t="s">
        <v>1298</v>
      </c>
      <c r="C652" s="2" t="s">
        <v>1339</v>
      </c>
      <c r="D652" s="2" t="s">
        <v>65</v>
      </c>
      <c r="E652" s="2"/>
      <c r="F652" s="2"/>
      <c r="G652" s="2"/>
      <c r="H652" s="2"/>
      <c r="I652" s="2"/>
      <c r="J652" s="2"/>
      <c r="K652" s="2"/>
      <c r="L652" s="2"/>
      <c r="M652" s="2" t="s">
        <v>78</v>
      </c>
      <c r="N652" s="2"/>
    </row>
    <row r="653" spans="1:14" ht="28.5">
      <c r="A653" s="2" t="s">
        <v>1340</v>
      </c>
      <c r="B653" s="2" t="s">
        <v>1292</v>
      </c>
      <c r="C653" s="2" t="s">
        <v>1341</v>
      </c>
      <c r="D653" s="2" t="s">
        <v>77</v>
      </c>
      <c r="E653" s="2"/>
      <c r="F653" s="2"/>
      <c r="G653" s="2"/>
      <c r="H653" s="2"/>
      <c r="I653" s="2"/>
      <c r="J653" s="2"/>
      <c r="K653" s="2"/>
      <c r="L653" s="2"/>
      <c r="M653" s="2" t="s">
        <v>78</v>
      </c>
      <c r="N653" s="2"/>
    </row>
    <row r="654" spans="1:14" ht="28.5">
      <c r="A654" s="2" t="s">
        <v>1342</v>
      </c>
      <c r="B654" s="2" t="s">
        <v>1286</v>
      </c>
      <c r="C654" s="2" t="s">
        <v>1343</v>
      </c>
      <c r="D654" s="2" t="s">
        <v>65</v>
      </c>
      <c r="E654" s="2"/>
      <c r="F654" s="2"/>
      <c r="G654" s="2"/>
      <c r="H654" s="2"/>
      <c r="I654" s="2"/>
      <c r="J654" s="2"/>
      <c r="K654" s="2"/>
      <c r="L654" s="2"/>
      <c r="M654" s="2" t="s">
        <v>78</v>
      </c>
      <c r="N654" s="2"/>
    </row>
    <row r="655" spans="1:14" ht="28.5">
      <c r="A655" s="2" t="s">
        <v>1344</v>
      </c>
      <c r="B655" s="2" t="s">
        <v>1280</v>
      </c>
      <c r="C655" s="2" t="s">
        <v>1345</v>
      </c>
      <c r="D655" s="2" t="s">
        <v>200</v>
      </c>
      <c r="E655" s="2"/>
      <c r="F655" s="2"/>
      <c r="G655" s="2"/>
      <c r="H655" s="2"/>
      <c r="I655" s="2"/>
      <c r="J655" s="2"/>
      <c r="K655" s="2"/>
      <c r="L655" s="2"/>
      <c r="M655" s="2" t="s">
        <v>78</v>
      </c>
      <c r="N655" s="2"/>
    </row>
    <row r="656" spans="1:14" ht="28.5">
      <c r="A656" s="2" t="s">
        <v>1346</v>
      </c>
      <c r="B656" s="2" t="s">
        <v>1274</v>
      </c>
      <c r="C656" s="2" t="s">
        <v>1347</v>
      </c>
      <c r="D656" s="2" t="s">
        <v>65</v>
      </c>
      <c r="E656" s="2"/>
      <c r="F656" s="2"/>
      <c r="G656" s="2"/>
      <c r="H656" s="2"/>
      <c r="I656" s="2"/>
      <c r="J656" s="2"/>
      <c r="K656" s="2"/>
      <c r="L656" s="2"/>
      <c r="M656" s="2" t="s">
        <v>78</v>
      </c>
      <c r="N656" s="2"/>
    </row>
    <row r="657" spans="1:14" ht="28.5">
      <c r="A657" s="2" t="s">
        <v>1348</v>
      </c>
      <c r="B657" s="2" t="s">
        <v>1268</v>
      </c>
      <c r="C657" s="2" t="s">
        <v>1349</v>
      </c>
      <c r="D657" s="2" t="s">
        <v>77</v>
      </c>
      <c r="E657" s="2"/>
      <c r="F657" s="2"/>
      <c r="G657" s="2"/>
      <c r="H657" s="2"/>
      <c r="I657" s="2"/>
      <c r="J657" s="2"/>
      <c r="K657" s="2"/>
      <c r="L657" s="2"/>
      <c r="M657" s="2" t="s">
        <v>78</v>
      </c>
      <c r="N657" s="2"/>
    </row>
    <row r="658" spans="1:14" ht="28.5">
      <c r="A658" s="2" t="s">
        <v>1350</v>
      </c>
      <c r="B658" s="2" t="s">
        <v>1262</v>
      </c>
      <c r="C658" s="2" t="s">
        <v>1351</v>
      </c>
      <c r="D658" s="2" t="s">
        <v>77</v>
      </c>
      <c r="E658" s="2"/>
      <c r="F658" s="2"/>
      <c r="G658" s="2"/>
      <c r="H658" s="2"/>
      <c r="I658" s="2"/>
      <c r="J658" s="2"/>
      <c r="K658" s="2"/>
      <c r="L658" s="2"/>
      <c r="M658" s="2" t="s">
        <v>78</v>
      </c>
      <c r="N658" s="2"/>
    </row>
    <row r="659" spans="1:14" ht="28.5">
      <c r="A659" s="2" t="s">
        <v>1352</v>
      </c>
      <c r="B659" s="2" t="s">
        <v>1256</v>
      </c>
      <c r="C659" s="2" t="s">
        <v>1353</v>
      </c>
      <c r="D659" s="2" t="s">
        <v>156</v>
      </c>
      <c r="E659" s="2"/>
      <c r="F659" s="2"/>
      <c r="G659" s="2"/>
      <c r="H659" s="2"/>
      <c r="I659" s="2"/>
      <c r="J659" s="2"/>
      <c r="K659" s="2"/>
      <c r="L659" s="2"/>
      <c r="M659" s="2" t="s">
        <v>78</v>
      </c>
      <c r="N659" s="2"/>
    </row>
    <row r="660" spans="1:14" ht="28.5">
      <c r="A660" s="2" t="s">
        <v>1354</v>
      </c>
      <c r="B660" s="2" t="s">
        <v>1250</v>
      </c>
      <c r="C660" s="2" t="s">
        <v>1355</v>
      </c>
      <c r="D660" s="2" t="s">
        <v>77</v>
      </c>
      <c r="E660" s="2"/>
      <c r="F660" s="2"/>
      <c r="G660" s="2"/>
      <c r="H660" s="2"/>
      <c r="I660" s="2"/>
      <c r="J660" s="2"/>
      <c r="K660" s="2"/>
      <c r="L660" s="2"/>
      <c r="M660" s="2" t="s">
        <v>78</v>
      </c>
      <c r="N660" s="2"/>
    </row>
    <row r="661" spans="1:14" ht="28.5">
      <c r="A661" s="2" t="s">
        <v>1356</v>
      </c>
      <c r="B661" s="2" t="s">
        <v>1244</v>
      </c>
      <c r="C661" s="2" t="s">
        <v>1357</v>
      </c>
      <c r="D661" s="2" t="s">
        <v>77</v>
      </c>
      <c r="E661" s="2"/>
      <c r="F661" s="2"/>
      <c r="G661" s="2"/>
      <c r="H661" s="2"/>
      <c r="I661" s="2"/>
      <c r="J661" s="2"/>
      <c r="K661" s="2"/>
      <c r="L661" s="2"/>
      <c r="M661" s="2" t="s">
        <v>78</v>
      </c>
      <c r="N661" s="2"/>
    </row>
    <row r="662" spans="1:14" ht="28.5">
      <c r="A662" s="2" t="s">
        <v>1358</v>
      </c>
      <c r="B662" s="2" t="s">
        <v>1237</v>
      </c>
      <c r="C662" s="2" t="s">
        <v>1359</v>
      </c>
      <c r="D662" s="2" t="s">
        <v>77</v>
      </c>
      <c r="E662" s="2"/>
      <c r="F662" s="2"/>
      <c r="G662" s="2"/>
      <c r="H662" s="2"/>
      <c r="I662" s="2"/>
      <c r="J662" s="2"/>
      <c r="K662" s="2"/>
      <c r="L662" s="2"/>
      <c r="M662" s="2" t="s">
        <v>78</v>
      </c>
      <c r="N662" s="2"/>
    </row>
    <row r="663" spans="1:14">
      <c r="A663" s="2" t="s">
        <v>1360</v>
      </c>
      <c r="B663" s="2" t="s">
        <v>1231</v>
      </c>
      <c r="C663" s="2" t="s">
        <v>1361</v>
      </c>
      <c r="D663" s="2" t="s">
        <v>156</v>
      </c>
      <c r="E663" s="2"/>
      <c r="F663" s="2"/>
      <c r="G663" s="2"/>
      <c r="H663" s="2"/>
      <c r="I663" s="2"/>
      <c r="J663" s="2"/>
      <c r="K663" s="2"/>
      <c r="L663" s="2"/>
      <c r="M663" s="2" t="s">
        <v>78</v>
      </c>
      <c r="N663" s="2"/>
    </row>
    <row r="664" spans="1:14">
      <c r="A664" s="2"/>
      <c r="B664" s="2"/>
      <c r="C664" s="2"/>
      <c r="D664" s="2" t="s">
        <v>77</v>
      </c>
      <c r="E664" s="2"/>
      <c r="F664" s="2"/>
      <c r="G664" s="2"/>
      <c r="H664" s="2"/>
      <c r="I664" s="2"/>
      <c r="J664" s="2"/>
      <c r="K664" s="2"/>
      <c r="L664" s="2"/>
      <c r="M664" s="2" t="s">
        <v>78</v>
      </c>
      <c r="N664" s="2"/>
    </row>
    <row r="665" spans="1:14" ht="15">
      <c r="A665" s="4"/>
      <c r="B665" s="4" t="s">
        <v>169</v>
      </c>
      <c r="C665" s="4"/>
      <c r="D665" s="4"/>
      <c r="E665" s="4"/>
      <c r="F665" s="4"/>
      <c r="G665" s="4"/>
      <c r="H665" s="4"/>
      <c r="I665" s="4"/>
      <c r="J665" s="4"/>
      <c r="K665" s="4"/>
      <c r="L665" s="4"/>
      <c r="M665" s="4" t="s">
        <v>78</v>
      </c>
      <c r="N665" s="4"/>
    </row>
    <row r="666" spans="1:14">
      <c r="A666" s="2"/>
      <c r="B666" s="2" t="s">
        <v>40</v>
      </c>
      <c r="C666" s="2"/>
      <c r="D666" s="2" t="s">
        <v>77</v>
      </c>
      <c r="E666" s="2"/>
      <c r="F666" s="2"/>
      <c r="G666" s="2"/>
      <c r="H666" s="2"/>
      <c r="I666" s="2"/>
      <c r="J666" s="2"/>
      <c r="K666" s="2"/>
      <c r="L666" s="2"/>
      <c r="M666" s="2" t="s">
        <v>78</v>
      </c>
      <c r="N666" s="2"/>
    </row>
    <row r="667" spans="1:14">
      <c r="A667" s="2"/>
      <c r="B667" s="2"/>
      <c r="C667" s="2"/>
      <c r="D667" s="2"/>
      <c r="E667" s="2"/>
      <c r="F667" s="2"/>
      <c r="G667" s="2"/>
      <c r="H667" s="2"/>
      <c r="I667" s="2"/>
      <c r="J667" s="2"/>
      <c r="K667" s="2"/>
      <c r="L667" s="2" t="s">
        <v>76</v>
      </c>
      <c r="M667" s="2" t="s">
        <v>78</v>
      </c>
      <c r="N667" s="2"/>
    </row>
    <row r="668" spans="1:14" ht="30">
      <c r="A668" s="4"/>
      <c r="B668" s="4" t="s">
        <v>112</v>
      </c>
      <c r="C668" s="4" t="s">
        <v>76</v>
      </c>
      <c r="D668" s="4" t="s">
        <v>77</v>
      </c>
      <c r="E668" s="4" t="s">
        <v>76</v>
      </c>
      <c r="F668" s="4" t="s">
        <v>76</v>
      </c>
      <c r="G668" s="4" t="s">
        <v>76</v>
      </c>
      <c r="H668" s="4" t="s">
        <v>76</v>
      </c>
      <c r="I668" s="4" t="s">
        <v>47</v>
      </c>
      <c r="J668" s="4" t="s">
        <v>47</v>
      </c>
      <c r="K668" s="4" t="s">
        <v>76</v>
      </c>
      <c r="L668" s="4" t="s">
        <v>76</v>
      </c>
      <c r="M668" s="4" t="s">
        <v>78</v>
      </c>
      <c r="N668" s="4"/>
    </row>
    <row r="669" spans="1:14">
      <c r="A669" s="2" t="s">
        <v>128</v>
      </c>
      <c r="B669" s="2" t="s">
        <v>40</v>
      </c>
      <c r="C669" s="2" t="s">
        <v>154</v>
      </c>
      <c r="D669" s="2" t="s">
        <v>77</v>
      </c>
      <c r="E669" s="2" t="s">
        <v>76</v>
      </c>
      <c r="F669" s="2" t="s">
        <v>76</v>
      </c>
      <c r="G669" s="2" t="s">
        <v>76</v>
      </c>
      <c r="H669" s="2" t="s">
        <v>76</v>
      </c>
      <c r="I669" s="2" t="s">
        <v>47</v>
      </c>
      <c r="J669" s="2" t="s">
        <v>47</v>
      </c>
      <c r="K669" s="2" t="s">
        <v>76</v>
      </c>
      <c r="L669" s="2" t="s">
        <v>76</v>
      </c>
      <c r="M669" s="2" t="s">
        <v>78</v>
      </c>
      <c r="N669" s="2"/>
    </row>
    <row r="670" spans="1:14">
      <c r="A670" s="2"/>
      <c r="B670" s="2"/>
      <c r="C670" s="2"/>
      <c r="D670" s="2"/>
      <c r="E670" s="2"/>
      <c r="F670" s="2"/>
      <c r="G670" s="2" t="s">
        <v>76</v>
      </c>
      <c r="H670" s="2"/>
      <c r="I670" s="2" t="s">
        <v>47</v>
      </c>
      <c r="J670" s="2" t="s">
        <v>47</v>
      </c>
      <c r="K670" s="2"/>
      <c r="L670" s="2" t="s">
        <v>76</v>
      </c>
      <c r="M670" s="2" t="s">
        <v>78</v>
      </c>
      <c r="N670" s="2"/>
    </row>
    <row r="671" spans="1:14" ht="30">
      <c r="A671" s="4"/>
      <c r="B671" s="4" t="s">
        <v>113</v>
      </c>
      <c r="C671" s="4" t="s">
        <v>76</v>
      </c>
      <c r="D671" s="4" t="s">
        <v>77</v>
      </c>
      <c r="E671" s="4" t="s">
        <v>76</v>
      </c>
      <c r="F671" s="4" t="s">
        <v>76</v>
      </c>
      <c r="G671" s="4" t="s">
        <v>76</v>
      </c>
      <c r="H671" s="4"/>
      <c r="I671" s="4" t="s">
        <v>47</v>
      </c>
      <c r="J671" s="4" t="s">
        <v>47</v>
      </c>
      <c r="K671" s="4" t="s">
        <v>154</v>
      </c>
      <c r="L671" s="4" t="s">
        <v>154</v>
      </c>
      <c r="M671" s="4" t="s">
        <v>78</v>
      </c>
      <c r="N671" s="4"/>
    </row>
    <row r="672" spans="1:14">
      <c r="A672" s="2" t="s">
        <v>128</v>
      </c>
      <c r="B672" s="2" t="s">
        <v>40</v>
      </c>
      <c r="C672" s="2"/>
      <c r="D672" s="2"/>
      <c r="E672" s="2"/>
      <c r="F672" s="2"/>
      <c r="G672" s="2" t="s">
        <v>76</v>
      </c>
      <c r="H672" s="2"/>
      <c r="I672" s="2" t="s">
        <v>47</v>
      </c>
      <c r="J672" s="2"/>
      <c r="K672" s="2"/>
      <c r="L672" s="2" t="s">
        <v>76</v>
      </c>
      <c r="M672" s="2"/>
      <c r="N672" s="2"/>
    </row>
    <row r="673" spans="1:14">
      <c r="A673" s="2" t="s">
        <v>128</v>
      </c>
      <c r="B673" s="2" t="s">
        <v>40</v>
      </c>
      <c r="C673" s="2"/>
      <c r="D673" s="2"/>
      <c r="E673" s="2"/>
      <c r="F673" s="2"/>
      <c r="G673" s="2" t="s">
        <v>76</v>
      </c>
      <c r="H673" s="2"/>
      <c r="I673" s="2" t="s">
        <v>47</v>
      </c>
      <c r="J673" s="2"/>
      <c r="K673" s="2"/>
      <c r="L673" s="2" t="s">
        <v>76</v>
      </c>
      <c r="M673" s="2"/>
      <c r="N673" s="2"/>
    </row>
    <row r="674" spans="1:14" ht="15">
      <c r="A674" s="4"/>
      <c r="B674" s="4" t="s">
        <v>123</v>
      </c>
      <c r="C674" s="4" t="s">
        <v>1224</v>
      </c>
      <c r="D674" s="4" t="s">
        <v>100</v>
      </c>
      <c r="E674" s="4" t="s">
        <v>1225</v>
      </c>
      <c r="F674" s="4" t="s">
        <v>76</v>
      </c>
      <c r="G674" s="4" t="s">
        <v>1225</v>
      </c>
      <c r="H674" s="4" t="s">
        <v>76</v>
      </c>
      <c r="I674" s="4" t="s">
        <v>47</v>
      </c>
      <c r="J674" s="4" t="s">
        <v>1221</v>
      </c>
      <c r="K674" s="4" t="s">
        <v>76</v>
      </c>
      <c r="L674" s="4" t="s">
        <v>1226</v>
      </c>
      <c r="M674" s="4"/>
      <c r="N674" s="4"/>
    </row>
    <row r="675" spans="1:14">
      <c r="A675" s="2"/>
      <c r="B675" s="2"/>
      <c r="C675" s="2"/>
      <c r="D675" s="2"/>
      <c r="E675" s="2"/>
      <c r="F675" s="2"/>
      <c r="G675" s="2"/>
      <c r="H675" s="2"/>
      <c r="I675" s="2"/>
      <c r="J675" s="2"/>
      <c r="K675" s="2"/>
      <c r="L675" s="2"/>
      <c r="M675" s="2"/>
      <c r="N675" s="2"/>
    </row>
    <row r="676" spans="1:14">
      <c r="A676" s="2"/>
      <c r="B676" s="2"/>
      <c r="C676" s="2"/>
      <c r="D676" s="2"/>
      <c r="E676" s="2"/>
      <c r="F676" s="2"/>
      <c r="G676" s="2"/>
      <c r="H676" s="2"/>
      <c r="I676" s="2"/>
      <c r="J676" s="2"/>
      <c r="K676" s="2"/>
      <c r="L676" s="2"/>
      <c r="M676" s="2"/>
      <c r="N676" s="2"/>
    </row>
    <row r="677" spans="1:14">
      <c r="A677" s="2"/>
      <c r="B677" s="2"/>
      <c r="C677" s="2"/>
      <c r="D677" s="2"/>
      <c r="E677" s="2"/>
      <c r="F677" s="2"/>
      <c r="G677" s="2"/>
      <c r="H677" s="2"/>
      <c r="I677" s="2"/>
      <c r="J677" s="2"/>
      <c r="K677" s="2"/>
      <c r="L677" s="2"/>
      <c r="M677" s="2"/>
      <c r="N677" s="2"/>
    </row>
    <row r="678" spans="1:14">
      <c r="A678" s="2"/>
      <c r="B678" s="2"/>
      <c r="C678" s="2"/>
      <c r="D678" s="2"/>
      <c r="E678" s="2"/>
      <c r="F678" s="2"/>
      <c r="G678" s="2"/>
      <c r="H678" s="2"/>
      <c r="I678" s="2"/>
      <c r="J678" s="2"/>
      <c r="K678" s="2"/>
      <c r="L678" s="2"/>
      <c r="M678" s="2"/>
      <c r="N678" s="2"/>
    </row>
    <row r="679" spans="1:14">
      <c r="A679" s="2"/>
      <c r="B679" s="2"/>
      <c r="C679" s="2"/>
      <c r="D679" s="2"/>
      <c r="E679" s="2"/>
      <c r="F679" s="2"/>
      <c r="G679" s="2"/>
      <c r="H679" s="2"/>
      <c r="I679" s="2"/>
      <c r="J679" s="2"/>
      <c r="K679" s="2"/>
      <c r="L679" s="2"/>
      <c r="M679" s="2"/>
      <c r="N679" s="2"/>
    </row>
    <row r="680" spans="1:14">
      <c r="A680" s="2"/>
      <c r="B680" s="2"/>
      <c r="C680" s="2"/>
      <c r="D680" s="2"/>
      <c r="E680" s="2"/>
      <c r="F680" s="2"/>
      <c r="G680" s="2"/>
      <c r="H680" s="2"/>
      <c r="I680" s="2"/>
      <c r="J680" s="2"/>
      <c r="K680" s="2"/>
      <c r="L680" s="2"/>
      <c r="M680" s="2"/>
      <c r="N680" s="2"/>
    </row>
    <row r="681" spans="1:14">
      <c r="A681" s="2"/>
      <c r="B681" s="2"/>
      <c r="C681" s="2"/>
      <c r="D681" s="2"/>
      <c r="E681" s="2"/>
      <c r="F681" s="2"/>
      <c r="G681" s="2"/>
      <c r="H681" s="2"/>
      <c r="I681" s="2"/>
      <c r="J681" s="2"/>
      <c r="K681" s="2"/>
      <c r="L681" s="2"/>
      <c r="M681" s="2"/>
      <c r="N681" s="2"/>
    </row>
    <row r="682" spans="1:14">
      <c r="A682" s="2"/>
      <c r="B682" s="2"/>
      <c r="C682" s="2"/>
      <c r="D682" s="2"/>
      <c r="E682" s="2"/>
      <c r="F682" s="2"/>
      <c r="G682" s="2"/>
      <c r="H682" s="2"/>
      <c r="I682" s="2"/>
      <c r="J682" s="2"/>
      <c r="K682" s="2"/>
      <c r="L682" s="2"/>
      <c r="M682" s="2"/>
      <c r="N682" s="2"/>
    </row>
    <row r="683" spans="1:14">
      <c r="A683" s="2"/>
      <c r="B683" s="2"/>
      <c r="C683" s="2"/>
      <c r="D683" s="2"/>
      <c r="E683" s="2"/>
      <c r="F683" s="2"/>
      <c r="G683" s="2"/>
      <c r="H683" s="2"/>
      <c r="I683" s="2"/>
      <c r="J683" s="2"/>
      <c r="K683" s="2"/>
      <c r="L683" s="2"/>
      <c r="M683" s="2"/>
      <c r="N683" s="2"/>
    </row>
    <row r="684" spans="1:14">
      <c r="A684" s="2"/>
      <c r="B684" s="2"/>
      <c r="C684" s="2"/>
      <c r="D684" s="2"/>
      <c r="E684" s="2"/>
      <c r="F684" s="2"/>
      <c r="G684" s="2"/>
      <c r="H684" s="2"/>
      <c r="I684" s="2"/>
      <c r="J684" s="2"/>
      <c r="K684" s="2"/>
      <c r="L684" s="2"/>
      <c r="M684" s="2"/>
      <c r="N684" s="2"/>
    </row>
    <row r="685" spans="1:14">
      <c r="A685" s="2"/>
      <c r="B685" s="2"/>
      <c r="C685" s="2"/>
      <c r="D685" s="2"/>
      <c r="E685" s="2"/>
      <c r="F685" s="2"/>
      <c r="G685" s="2"/>
      <c r="H685" s="2"/>
      <c r="I685" s="2"/>
      <c r="J685" s="2"/>
      <c r="K685" s="2"/>
      <c r="L685" s="2"/>
      <c r="M685" s="2"/>
      <c r="N685" s="2"/>
    </row>
    <row r="686" spans="1:14">
      <c r="A686" s="2"/>
      <c r="B686" s="2"/>
      <c r="C686" s="2"/>
      <c r="D686" s="2"/>
      <c r="E686" s="2"/>
      <c r="F686" s="2"/>
      <c r="G686" s="2"/>
      <c r="H686" s="2"/>
      <c r="I686" s="2"/>
      <c r="J686" s="2"/>
      <c r="K686" s="2"/>
      <c r="L686" s="2"/>
      <c r="M686" s="2"/>
      <c r="N686" s="2"/>
    </row>
    <row r="687" spans="1:14">
      <c r="A687" s="2"/>
      <c r="B687" s="2"/>
      <c r="C687" s="2"/>
      <c r="D687" s="2"/>
      <c r="E687" s="2"/>
      <c r="F687" s="2"/>
      <c r="G687" s="2"/>
      <c r="H687" s="2"/>
      <c r="I687" s="2"/>
      <c r="J687" s="2"/>
      <c r="K687" s="2"/>
      <c r="L687" s="2"/>
      <c r="M687" s="2"/>
      <c r="N687" s="2"/>
    </row>
    <row r="700" spans="3:13">
      <c r="C700" s="8"/>
      <c r="D700" s="8"/>
      <c r="E700" s="8"/>
      <c r="F700" s="8"/>
      <c r="G700" s="8"/>
      <c r="H700" s="8"/>
      <c r="I700" s="8"/>
      <c r="J700" s="8"/>
      <c r="K700" s="8"/>
      <c r="L700" s="8"/>
      <c r="M700" s="8"/>
    </row>
    <row r="706" spans="3:12">
      <c r="J706" s="8"/>
    </row>
    <row r="714" spans="3:12">
      <c r="C714" s="11"/>
      <c r="D714" s="11"/>
      <c r="E714" s="11"/>
      <c r="F714" s="11"/>
      <c r="G714" s="11"/>
      <c r="H714" s="11"/>
      <c r="I714" s="11"/>
      <c r="J714" s="11"/>
      <c r="K714" s="11"/>
      <c r="L714" s="11"/>
    </row>
  </sheetData>
  <autoFilter ref="B1:B714" xr:uid="{00000000-0001-0000-0000-000000000000}"/>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4FC98-6861-4059-B791-6EB7D919130C}">
  <dimension ref="A1:S245"/>
  <sheetViews>
    <sheetView zoomScale="70" zoomScaleNormal="70" workbookViewId="0">
      <selection sqref="A1:XFD1048576"/>
    </sheetView>
  </sheetViews>
  <sheetFormatPr defaultRowHeight="14.25"/>
  <cols>
    <col min="1" max="1" width="10" customWidth="1"/>
    <col min="2" max="2" width="12" customWidth="1"/>
    <col min="3" max="3" width="38" customWidth="1"/>
    <col min="4" max="4" width="12" customWidth="1"/>
    <col min="5" max="5" width="24" customWidth="1"/>
    <col min="6" max="6" width="16" customWidth="1"/>
    <col min="7" max="7" width="18" customWidth="1"/>
    <col min="8" max="8" width="15" customWidth="1"/>
    <col min="9" max="9" width="25.75" customWidth="1"/>
    <col min="10" max="10" width="12" customWidth="1"/>
    <col min="11" max="11" width="17.125" customWidth="1"/>
    <col min="12" max="13" width="15" customWidth="1"/>
    <col min="14" max="14" width="20.125" customWidth="1"/>
    <col min="15" max="15" width="18" customWidth="1"/>
    <col min="16" max="16" width="16" customWidth="1"/>
    <col min="17" max="17" width="18" customWidth="1"/>
    <col min="18" max="18" width="19.375" customWidth="1"/>
  </cols>
  <sheetData>
    <row r="1" spans="1:18" ht="27.95" customHeight="1">
      <c r="A1" s="27" t="s">
        <v>1363</v>
      </c>
      <c r="B1" s="27"/>
      <c r="C1" s="27"/>
      <c r="D1" s="27"/>
      <c r="E1" s="27"/>
      <c r="F1" s="27"/>
      <c r="G1" s="27"/>
      <c r="H1" s="28"/>
      <c r="I1" s="28"/>
      <c r="J1" s="28"/>
      <c r="K1" s="28"/>
      <c r="L1" s="28"/>
      <c r="M1" s="28"/>
      <c r="N1" s="28"/>
      <c r="O1" s="28"/>
      <c r="P1" s="28"/>
      <c r="Q1" s="28"/>
      <c r="R1" s="28"/>
    </row>
    <row r="2" spans="1:18" ht="15" customHeight="1">
      <c r="A2" s="29" t="s">
        <v>1</v>
      </c>
      <c r="B2" s="29"/>
      <c r="C2" s="29"/>
      <c r="D2" s="29"/>
      <c r="E2" s="29"/>
      <c r="F2" s="29"/>
      <c r="G2" s="29"/>
      <c r="H2" s="30"/>
      <c r="I2" s="30"/>
      <c r="J2" s="30"/>
      <c r="K2" s="30"/>
      <c r="L2" s="30"/>
      <c r="M2" s="30"/>
      <c r="N2" s="30"/>
      <c r="O2" s="30"/>
      <c r="P2" s="30"/>
      <c r="Q2" s="30"/>
      <c r="R2" s="30"/>
    </row>
    <row r="3" spans="1:18" ht="45">
      <c r="A3" s="12" t="s">
        <v>1364</v>
      </c>
      <c r="B3" s="12" t="s">
        <v>9</v>
      </c>
      <c r="C3" s="12" t="s">
        <v>1365</v>
      </c>
      <c r="D3" s="12" t="s">
        <v>1366</v>
      </c>
      <c r="E3" s="12" t="s">
        <v>1367</v>
      </c>
      <c r="F3" s="12" t="s">
        <v>1368</v>
      </c>
      <c r="G3" s="12" t="s">
        <v>1369</v>
      </c>
      <c r="H3" s="13" t="s">
        <v>1370</v>
      </c>
      <c r="I3" s="13"/>
      <c r="J3" s="13"/>
      <c r="K3" s="13"/>
      <c r="L3" s="13"/>
      <c r="M3" s="13"/>
      <c r="N3" s="13"/>
      <c r="O3" s="13"/>
      <c r="P3" s="13"/>
      <c r="Q3" s="13"/>
      <c r="R3" s="13"/>
    </row>
    <row r="4" spans="1:18" ht="15">
      <c r="A4" s="14"/>
      <c r="B4" s="14"/>
      <c r="C4" s="14"/>
      <c r="D4" s="14"/>
      <c r="E4" s="14"/>
      <c r="F4" s="14"/>
      <c r="G4" s="14"/>
      <c r="H4" s="15">
        <v>230</v>
      </c>
      <c r="I4" s="15">
        <v>231</v>
      </c>
      <c r="J4" s="15">
        <v>232</v>
      </c>
      <c r="K4" s="15">
        <v>600</v>
      </c>
      <c r="L4" s="15">
        <v>601</v>
      </c>
      <c r="M4" s="15">
        <v>602</v>
      </c>
      <c r="N4" s="15">
        <v>603</v>
      </c>
      <c r="O4" s="15">
        <v>604</v>
      </c>
      <c r="P4" s="15">
        <v>605</v>
      </c>
      <c r="Q4" s="15">
        <v>606</v>
      </c>
      <c r="R4" s="15" t="s">
        <v>1371</v>
      </c>
    </row>
    <row r="5" spans="1:18" ht="45">
      <c r="A5" s="16"/>
      <c r="B5" s="16"/>
      <c r="C5" s="16"/>
      <c r="D5" s="16"/>
      <c r="E5" s="16"/>
      <c r="F5" s="16"/>
      <c r="G5" s="16"/>
      <c r="H5" s="17" t="s">
        <v>1372</v>
      </c>
      <c r="I5" s="17" t="s">
        <v>1373</v>
      </c>
      <c r="J5" s="17"/>
      <c r="K5" s="17" t="s">
        <v>42</v>
      </c>
      <c r="L5" s="17" t="s">
        <v>1374</v>
      </c>
      <c r="M5" s="17" t="s">
        <v>1375</v>
      </c>
      <c r="N5" s="17" t="s">
        <v>1376</v>
      </c>
      <c r="O5" s="17" t="s">
        <v>1377</v>
      </c>
      <c r="P5" s="17" t="s">
        <v>1378</v>
      </c>
      <c r="Q5" s="17" t="s">
        <v>1379</v>
      </c>
      <c r="R5" s="17" t="s">
        <v>1371</v>
      </c>
    </row>
    <row r="6" spans="1:18">
      <c r="A6" s="2" t="s">
        <v>1380</v>
      </c>
      <c r="B6" s="2" t="s">
        <v>188</v>
      </c>
      <c r="C6" s="2" t="s">
        <v>187</v>
      </c>
      <c r="D6" s="2" t="s">
        <v>1381</v>
      </c>
      <c r="E6" s="2" t="s">
        <v>1382</v>
      </c>
      <c r="F6" s="2" t="s">
        <v>6</v>
      </c>
      <c r="G6" s="2" t="s">
        <v>1383</v>
      </c>
      <c r="H6" s="18">
        <v>120000</v>
      </c>
      <c r="I6" s="18">
        <v>14050000</v>
      </c>
      <c r="J6" s="18">
        <v>0</v>
      </c>
      <c r="K6" s="18">
        <v>211667000</v>
      </c>
      <c r="L6" s="18">
        <v>32263000</v>
      </c>
      <c r="M6" s="18">
        <v>122206000</v>
      </c>
      <c r="N6" s="18">
        <v>0</v>
      </c>
      <c r="O6" s="18">
        <v>100000000</v>
      </c>
      <c r="P6" s="18">
        <v>375000</v>
      </c>
      <c r="Q6" s="18">
        <v>644000</v>
      </c>
      <c r="R6" s="18">
        <f t="shared" ref="R6:R21" si="0">SUM(H6:Q6)</f>
        <v>481325000</v>
      </c>
    </row>
    <row r="7" spans="1:18">
      <c r="A7" s="2" t="s">
        <v>1380</v>
      </c>
      <c r="B7" s="2" t="s">
        <v>188</v>
      </c>
      <c r="C7" s="2" t="s">
        <v>187</v>
      </c>
      <c r="D7" s="2" t="s">
        <v>1381</v>
      </c>
      <c r="E7" s="2" t="s">
        <v>1382</v>
      </c>
      <c r="F7" s="2" t="s">
        <v>6</v>
      </c>
      <c r="G7" s="2" t="s">
        <v>1384</v>
      </c>
      <c r="H7" s="18">
        <v>120000</v>
      </c>
      <c r="I7" s="18">
        <v>15950000</v>
      </c>
      <c r="J7" s="18">
        <v>0</v>
      </c>
      <c r="K7" s="18">
        <v>211667000</v>
      </c>
      <c r="L7" s="18">
        <v>32263000</v>
      </c>
      <c r="M7" s="18">
        <v>122182000</v>
      </c>
      <c r="N7" s="18">
        <v>0</v>
      </c>
      <c r="O7" s="18">
        <v>100000000</v>
      </c>
      <c r="P7" s="18">
        <v>375000</v>
      </c>
      <c r="Q7" s="18">
        <v>1318000</v>
      </c>
      <c r="R7" s="18">
        <f t="shared" si="0"/>
        <v>483875000</v>
      </c>
    </row>
    <row r="8" spans="1:18">
      <c r="A8" s="2" t="s">
        <v>1380</v>
      </c>
      <c r="B8" s="2" t="s">
        <v>188</v>
      </c>
      <c r="C8" s="2" t="s">
        <v>187</v>
      </c>
      <c r="D8" s="2" t="s">
        <v>1381</v>
      </c>
      <c r="E8" s="2" t="s">
        <v>1382</v>
      </c>
      <c r="F8" s="2" t="s">
        <v>6</v>
      </c>
      <c r="G8" s="2" t="s">
        <v>1385</v>
      </c>
      <c r="H8" s="18">
        <v>0</v>
      </c>
      <c r="I8" s="18">
        <v>1823370</v>
      </c>
      <c r="J8" s="18">
        <v>0</v>
      </c>
      <c r="K8" s="18">
        <v>66439309</v>
      </c>
      <c r="L8" s="18">
        <v>10932496</v>
      </c>
      <c r="M8" s="18">
        <v>24898021</v>
      </c>
      <c r="N8" s="18">
        <v>0</v>
      </c>
      <c r="O8" s="18">
        <v>0</v>
      </c>
      <c r="P8" s="18">
        <v>292500</v>
      </c>
      <c r="Q8" s="18">
        <v>311845</v>
      </c>
      <c r="R8" s="18">
        <f t="shared" si="0"/>
        <v>104697541</v>
      </c>
    </row>
    <row r="9" spans="1:18">
      <c r="A9" s="2" t="s">
        <v>1380</v>
      </c>
      <c r="B9" s="2" t="s">
        <v>188</v>
      </c>
      <c r="C9" s="2" t="s">
        <v>187</v>
      </c>
      <c r="D9" s="2" t="s">
        <v>1381</v>
      </c>
      <c r="E9" s="2" t="s">
        <v>1382</v>
      </c>
      <c r="F9" s="2" t="s">
        <v>6</v>
      </c>
      <c r="G9" s="2" t="s">
        <v>1386</v>
      </c>
      <c r="H9" s="18">
        <v>0</v>
      </c>
      <c r="I9" s="18">
        <v>0</v>
      </c>
      <c r="J9" s="18">
        <v>0</v>
      </c>
      <c r="K9" s="18">
        <v>0</v>
      </c>
      <c r="L9" s="18">
        <v>0</v>
      </c>
      <c r="M9" s="18">
        <v>13510000</v>
      </c>
      <c r="N9" s="18">
        <v>0</v>
      </c>
      <c r="O9" s="18">
        <v>0</v>
      </c>
      <c r="P9" s="18">
        <v>0</v>
      </c>
      <c r="Q9" s="18">
        <v>0</v>
      </c>
      <c r="R9" s="18">
        <f t="shared" si="0"/>
        <v>13510000</v>
      </c>
    </row>
    <row r="10" spans="1:18">
      <c r="A10" s="2" t="s">
        <v>1380</v>
      </c>
      <c r="B10" s="2" t="s">
        <v>188</v>
      </c>
      <c r="C10" s="2" t="s">
        <v>187</v>
      </c>
      <c r="D10" s="2" t="s">
        <v>1387</v>
      </c>
      <c r="E10" s="2" t="s">
        <v>1388</v>
      </c>
      <c r="F10" s="2" t="s">
        <v>6</v>
      </c>
      <c r="G10" s="2" t="s">
        <v>1383</v>
      </c>
      <c r="H10" s="18">
        <v>0</v>
      </c>
      <c r="I10" s="18">
        <v>3000000</v>
      </c>
      <c r="J10" s="18">
        <v>0</v>
      </c>
      <c r="K10" s="18">
        <v>0</v>
      </c>
      <c r="L10" s="18">
        <v>0</v>
      </c>
      <c r="M10" s="18">
        <v>0</v>
      </c>
      <c r="N10" s="18">
        <v>0</v>
      </c>
      <c r="O10" s="18">
        <v>0</v>
      </c>
      <c r="P10" s="18">
        <v>0</v>
      </c>
      <c r="Q10" s="18">
        <v>0</v>
      </c>
      <c r="R10" s="18">
        <f t="shared" si="0"/>
        <v>3000000</v>
      </c>
    </row>
    <row r="11" spans="1:18">
      <c r="A11" s="2" t="s">
        <v>1380</v>
      </c>
      <c r="B11" s="2" t="s">
        <v>188</v>
      </c>
      <c r="C11" s="2" t="s">
        <v>187</v>
      </c>
      <c r="D11" s="2" t="s">
        <v>1387</v>
      </c>
      <c r="E11" s="2" t="s">
        <v>1388</v>
      </c>
      <c r="F11" s="2" t="s">
        <v>6</v>
      </c>
      <c r="G11" s="2" t="s">
        <v>1384</v>
      </c>
      <c r="H11" s="18">
        <v>0</v>
      </c>
      <c r="I11" s="18">
        <v>3000000</v>
      </c>
      <c r="J11" s="18">
        <v>0</v>
      </c>
      <c r="K11" s="18">
        <v>0</v>
      </c>
      <c r="L11" s="18">
        <v>0</v>
      </c>
      <c r="M11" s="18">
        <v>0</v>
      </c>
      <c r="N11" s="18">
        <v>0</v>
      </c>
      <c r="O11" s="18">
        <v>0</v>
      </c>
      <c r="P11" s="18">
        <v>0</v>
      </c>
      <c r="Q11" s="18">
        <v>0</v>
      </c>
      <c r="R11" s="18">
        <f t="shared" si="0"/>
        <v>3000000</v>
      </c>
    </row>
    <row r="12" spans="1:18">
      <c r="A12" s="2" t="s">
        <v>1380</v>
      </c>
      <c r="B12" s="2" t="s">
        <v>188</v>
      </c>
      <c r="C12" s="2" t="s">
        <v>187</v>
      </c>
      <c r="D12" s="2" t="s">
        <v>1387</v>
      </c>
      <c r="E12" s="2" t="s">
        <v>1388</v>
      </c>
      <c r="F12" s="2" t="s">
        <v>6</v>
      </c>
      <c r="G12" s="2" t="s">
        <v>1385</v>
      </c>
      <c r="H12" s="18">
        <v>0</v>
      </c>
      <c r="I12" s="18">
        <v>520778</v>
      </c>
      <c r="J12" s="18">
        <v>0</v>
      </c>
      <c r="K12" s="18">
        <v>0</v>
      </c>
      <c r="L12" s="18">
        <v>0</v>
      </c>
      <c r="M12" s="18">
        <v>0</v>
      </c>
      <c r="N12" s="18">
        <v>0</v>
      </c>
      <c r="O12" s="18">
        <v>0</v>
      </c>
      <c r="P12" s="18">
        <v>0</v>
      </c>
      <c r="Q12" s="18">
        <v>0</v>
      </c>
      <c r="R12" s="18">
        <f t="shared" si="0"/>
        <v>520778</v>
      </c>
    </row>
    <row r="13" spans="1:18">
      <c r="A13" s="2" t="s">
        <v>1380</v>
      </c>
      <c r="B13" s="2" t="s">
        <v>188</v>
      </c>
      <c r="C13" s="2" t="s">
        <v>187</v>
      </c>
      <c r="D13" s="2" t="s">
        <v>1387</v>
      </c>
      <c r="E13" s="2" t="s">
        <v>1388</v>
      </c>
      <c r="F13" s="2" t="s">
        <v>6</v>
      </c>
      <c r="G13" s="2" t="s">
        <v>1386</v>
      </c>
      <c r="H13" s="18">
        <v>0</v>
      </c>
      <c r="I13" s="18">
        <v>0</v>
      </c>
      <c r="J13" s="18">
        <v>0</v>
      </c>
      <c r="K13" s="18">
        <v>0</v>
      </c>
      <c r="L13" s="18">
        <v>0</v>
      </c>
      <c r="M13" s="18">
        <v>0</v>
      </c>
      <c r="N13" s="18">
        <v>0</v>
      </c>
      <c r="O13" s="18">
        <v>0</v>
      </c>
      <c r="P13" s="18">
        <v>0</v>
      </c>
      <c r="Q13" s="18">
        <v>0</v>
      </c>
      <c r="R13" s="18">
        <f t="shared" si="0"/>
        <v>0</v>
      </c>
    </row>
    <row r="14" spans="1:18">
      <c r="A14" s="2" t="s">
        <v>1380</v>
      </c>
      <c r="B14" s="2" t="s">
        <v>188</v>
      </c>
      <c r="C14" s="2" t="s">
        <v>187</v>
      </c>
      <c r="D14" s="2" t="s">
        <v>1380</v>
      </c>
      <c r="E14" s="2" t="s">
        <v>1389</v>
      </c>
      <c r="F14" s="2" t="s">
        <v>6</v>
      </c>
      <c r="G14" s="2" t="s">
        <v>1383</v>
      </c>
      <c r="H14" s="18">
        <v>0</v>
      </c>
      <c r="I14" s="18">
        <v>34000000</v>
      </c>
      <c r="J14" s="18">
        <v>0</v>
      </c>
      <c r="K14" s="18">
        <v>0</v>
      </c>
      <c r="L14" s="18">
        <v>0</v>
      </c>
      <c r="M14" s="18">
        <v>0</v>
      </c>
      <c r="N14" s="18">
        <v>0</v>
      </c>
      <c r="O14" s="18">
        <v>0</v>
      </c>
      <c r="P14" s="18">
        <v>0</v>
      </c>
      <c r="Q14" s="18">
        <v>0</v>
      </c>
      <c r="R14" s="18">
        <f t="shared" si="0"/>
        <v>34000000</v>
      </c>
    </row>
    <row r="15" spans="1:18">
      <c r="A15" s="2" t="s">
        <v>1380</v>
      </c>
      <c r="B15" s="2" t="s">
        <v>188</v>
      </c>
      <c r="C15" s="2" t="s">
        <v>187</v>
      </c>
      <c r="D15" s="2" t="s">
        <v>1380</v>
      </c>
      <c r="E15" s="2" t="s">
        <v>1389</v>
      </c>
      <c r="F15" s="2" t="s">
        <v>6</v>
      </c>
      <c r="G15" s="2" t="s">
        <v>1384</v>
      </c>
      <c r="H15" s="18">
        <v>0</v>
      </c>
      <c r="I15" s="18">
        <v>32100000</v>
      </c>
      <c r="J15" s="18">
        <v>0</v>
      </c>
      <c r="K15" s="18">
        <v>0</v>
      </c>
      <c r="L15" s="18">
        <v>0</v>
      </c>
      <c r="M15" s="18">
        <v>0</v>
      </c>
      <c r="N15" s="18">
        <v>0</v>
      </c>
      <c r="O15" s="18">
        <v>0</v>
      </c>
      <c r="P15" s="18">
        <v>0</v>
      </c>
      <c r="Q15" s="18">
        <v>0</v>
      </c>
      <c r="R15" s="18">
        <f t="shared" si="0"/>
        <v>32100000</v>
      </c>
    </row>
    <row r="16" spans="1:18">
      <c r="A16" s="2" t="s">
        <v>1380</v>
      </c>
      <c r="B16" s="2" t="s">
        <v>188</v>
      </c>
      <c r="C16" s="2" t="s">
        <v>187</v>
      </c>
      <c r="D16" s="2" t="s">
        <v>1380</v>
      </c>
      <c r="E16" s="2" t="s">
        <v>1389</v>
      </c>
      <c r="F16" s="2" t="s">
        <v>6</v>
      </c>
      <c r="G16" s="2" t="s">
        <v>1385</v>
      </c>
      <c r="H16" s="18">
        <v>0</v>
      </c>
      <c r="I16" s="18">
        <v>11228134</v>
      </c>
      <c r="J16" s="18">
        <v>0</v>
      </c>
      <c r="K16" s="18">
        <v>0</v>
      </c>
      <c r="L16" s="18">
        <v>0</v>
      </c>
      <c r="M16" s="18">
        <v>0</v>
      </c>
      <c r="N16" s="18">
        <v>0</v>
      </c>
      <c r="O16" s="18">
        <v>0</v>
      </c>
      <c r="P16" s="18">
        <v>0</v>
      </c>
      <c r="Q16" s="18">
        <v>0</v>
      </c>
      <c r="R16" s="18">
        <f t="shared" si="0"/>
        <v>11228134</v>
      </c>
    </row>
    <row r="17" spans="1:18">
      <c r="A17" s="2" t="s">
        <v>1380</v>
      </c>
      <c r="B17" s="2" t="s">
        <v>188</v>
      </c>
      <c r="C17" s="2" t="s">
        <v>187</v>
      </c>
      <c r="D17" s="2" t="s">
        <v>1380</v>
      </c>
      <c r="E17" s="2" t="s">
        <v>1389</v>
      </c>
      <c r="F17" s="2" t="s">
        <v>6</v>
      </c>
      <c r="G17" s="2" t="s">
        <v>1386</v>
      </c>
      <c r="H17" s="18">
        <v>0</v>
      </c>
      <c r="I17" s="18">
        <v>0</v>
      </c>
      <c r="J17" s="18">
        <v>0</v>
      </c>
      <c r="K17" s="18">
        <v>0</v>
      </c>
      <c r="L17" s="18">
        <v>0</v>
      </c>
      <c r="M17" s="18">
        <v>0</v>
      </c>
      <c r="N17" s="18">
        <v>0</v>
      </c>
      <c r="O17" s="18">
        <v>0</v>
      </c>
      <c r="P17" s="18">
        <v>0</v>
      </c>
      <c r="Q17" s="18">
        <v>0</v>
      </c>
      <c r="R17" s="18">
        <f t="shared" si="0"/>
        <v>0</v>
      </c>
    </row>
    <row r="18" spans="1:18" ht="15">
      <c r="A18" s="19" t="s">
        <v>1380</v>
      </c>
      <c r="B18" s="19" t="s">
        <v>188</v>
      </c>
      <c r="C18" s="19" t="s">
        <v>187</v>
      </c>
      <c r="D18" s="19"/>
      <c r="E18" s="19" t="s">
        <v>1371</v>
      </c>
      <c r="F18" s="19" t="s">
        <v>6</v>
      </c>
      <c r="G18" s="19" t="s">
        <v>1383</v>
      </c>
      <c r="H18" s="20">
        <v>120000</v>
      </c>
      <c r="I18" s="20">
        <v>51050000</v>
      </c>
      <c r="J18" s="20">
        <v>0</v>
      </c>
      <c r="K18" s="20">
        <v>211667000</v>
      </c>
      <c r="L18" s="20">
        <v>32263000</v>
      </c>
      <c r="M18" s="20">
        <v>122206000</v>
      </c>
      <c r="N18" s="20">
        <v>0</v>
      </c>
      <c r="O18" s="20">
        <v>100000000</v>
      </c>
      <c r="P18" s="20">
        <v>375000</v>
      </c>
      <c r="Q18" s="20">
        <v>644000</v>
      </c>
      <c r="R18" s="20">
        <f t="shared" si="0"/>
        <v>518325000</v>
      </c>
    </row>
    <row r="19" spans="1:18" ht="15">
      <c r="A19" s="19" t="s">
        <v>1380</v>
      </c>
      <c r="B19" s="19" t="s">
        <v>188</v>
      </c>
      <c r="C19" s="19" t="s">
        <v>187</v>
      </c>
      <c r="D19" s="19"/>
      <c r="E19" s="19" t="s">
        <v>1371</v>
      </c>
      <c r="F19" s="19" t="s">
        <v>6</v>
      </c>
      <c r="G19" s="19" t="s">
        <v>1384</v>
      </c>
      <c r="H19" s="20">
        <v>120000</v>
      </c>
      <c r="I19" s="20">
        <v>51050000</v>
      </c>
      <c r="J19" s="20">
        <v>0</v>
      </c>
      <c r="K19" s="20">
        <v>211667000</v>
      </c>
      <c r="L19" s="20">
        <v>32263000</v>
      </c>
      <c r="M19" s="20">
        <v>122182000</v>
      </c>
      <c r="N19" s="20">
        <v>0</v>
      </c>
      <c r="O19" s="20">
        <v>100000000</v>
      </c>
      <c r="P19" s="20">
        <v>375000</v>
      </c>
      <c r="Q19" s="20">
        <v>1318000</v>
      </c>
      <c r="R19" s="20">
        <f t="shared" si="0"/>
        <v>518975000</v>
      </c>
    </row>
    <row r="20" spans="1:18" ht="15">
      <c r="A20" s="19" t="s">
        <v>1380</v>
      </c>
      <c r="B20" s="19" t="s">
        <v>188</v>
      </c>
      <c r="C20" s="19" t="s">
        <v>187</v>
      </c>
      <c r="D20" s="19"/>
      <c r="E20" s="19" t="s">
        <v>1371</v>
      </c>
      <c r="F20" s="19" t="s">
        <v>6</v>
      </c>
      <c r="G20" s="19" t="s">
        <v>1385</v>
      </c>
      <c r="H20" s="20">
        <v>0</v>
      </c>
      <c r="I20" s="20">
        <v>13572282</v>
      </c>
      <c r="J20" s="20">
        <v>0</v>
      </c>
      <c r="K20" s="20">
        <v>66439309</v>
      </c>
      <c r="L20" s="20">
        <v>10932496</v>
      </c>
      <c r="M20" s="20">
        <v>24898021</v>
      </c>
      <c r="N20" s="20">
        <v>0</v>
      </c>
      <c r="O20" s="20">
        <v>0</v>
      </c>
      <c r="P20" s="20">
        <v>292500</v>
      </c>
      <c r="Q20" s="20">
        <v>311845</v>
      </c>
      <c r="R20" s="20">
        <f t="shared" si="0"/>
        <v>116446453</v>
      </c>
    </row>
    <row r="21" spans="1:18" ht="15">
      <c r="A21" s="19" t="s">
        <v>1380</v>
      </c>
      <c r="B21" s="19" t="s">
        <v>188</v>
      </c>
      <c r="C21" s="19" t="s">
        <v>187</v>
      </c>
      <c r="D21" s="19"/>
      <c r="E21" s="19" t="s">
        <v>1371</v>
      </c>
      <c r="F21" s="19" t="s">
        <v>6</v>
      </c>
      <c r="G21" s="19" t="s">
        <v>1386</v>
      </c>
      <c r="H21" s="20">
        <v>0</v>
      </c>
      <c r="I21" s="20">
        <v>0</v>
      </c>
      <c r="J21" s="20">
        <v>0</v>
      </c>
      <c r="K21" s="20">
        <v>0</v>
      </c>
      <c r="L21" s="20">
        <v>0</v>
      </c>
      <c r="M21" s="20">
        <v>13510000</v>
      </c>
      <c r="N21" s="20">
        <v>0</v>
      </c>
      <c r="O21" s="20">
        <v>0</v>
      </c>
      <c r="P21" s="20">
        <v>0</v>
      </c>
      <c r="Q21" s="20">
        <v>0</v>
      </c>
      <c r="R21" s="20">
        <f t="shared" si="0"/>
        <v>13510000</v>
      </c>
    </row>
    <row r="22" spans="1:18" ht="15">
      <c r="A22" s="21" t="s">
        <v>1380</v>
      </c>
      <c r="B22" s="21" t="s">
        <v>188</v>
      </c>
      <c r="C22" s="21" t="s">
        <v>1390</v>
      </c>
      <c r="D22" s="21"/>
      <c r="E22" s="21"/>
      <c r="F22" s="21" t="s">
        <v>6</v>
      </c>
      <c r="G22" s="21"/>
      <c r="H22" s="22"/>
      <c r="I22" s="22"/>
      <c r="J22" s="22"/>
      <c r="K22" s="22"/>
      <c r="L22" s="22"/>
      <c r="M22" s="22"/>
      <c r="N22" s="22"/>
      <c r="O22" s="22"/>
      <c r="P22" s="22"/>
      <c r="Q22" s="22"/>
      <c r="R22" s="22"/>
    </row>
    <row r="23" spans="1:18" ht="15">
      <c r="A23" s="21" t="s">
        <v>1380</v>
      </c>
      <c r="B23" s="21" t="s">
        <v>188</v>
      </c>
      <c r="C23" s="21" t="s">
        <v>1391</v>
      </c>
      <c r="D23" s="21"/>
      <c r="E23" s="21"/>
      <c r="F23" s="21" t="s">
        <v>6</v>
      </c>
      <c r="G23" s="21"/>
      <c r="H23" s="22" t="s">
        <v>77</v>
      </c>
      <c r="I23" s="22" t="s">
        <v>534</v>
      </c>
      <c r="J23" s="22"/>
      <c r="K23" s="22" t="s">
        <v>1009</v>
      </c>
      <c r="L23" s="22" t="s">
        <v>447</v>
      </c>
      <c r="M23" s="22" t="s">
        <v>137</v>
      </c>
      <c r="N23" s="22" t="s">
        <v>77</v>
      </c>
      <c r="O23" s="22" t="s">
        <v>77</v>
      </c>
      <c r="P23" s="22" t="s">
        <v>111</v>
      </c>
      <c r="Q23" s="22" t="s">
        <v>206</v>
      </c>
      <c r="R23" s="22" t="s">
        <v>94</v>
      </c>
    </row>
    <row r="24" spans="1:18" ht="15">
      <c r="A24" s="21" t="s">
        <v>1380</v>
      </c>
      <c r="B24" s="21" t="s">
        <v>188</v>
      </c>
      <c r="C24" s="21" t="s">
        <v>1392</v>
      </c>
      <c r="D24" s="21"/>
      <c r="E24" s="21"/>
      <c r="F24" s="21" t="s">
        <v>6</v>
      </c>
      <c r="G24" s="21"/>
      <c r="H24" s="22"/>
      <c r="I24" s="22"/>
      <c r="J24" s="22"/>
      <c r="K24" s="22"/>
      <c r="L24" s="22"/>
      <c r="M24" s="22"/>
      <c r="N24" s="22"/>
      <c r="O24" s="22"/>
      <c r="P24" s="22"/>
      <c r="Q24" s="22"/>
      <c r="R24" s="22">
        <v>0</v>
      </c>
    </row>
    <row r="25" spans="1:18">
      <c r="A25" s="2"/>
      <c r="B25" s="2"/>
      <c r="C25" s="2"/>
      <c r="D25" s="2"/>
      <c r="E25" s="2"/>
      <c r="F25" s="2"/>
      <c r="G25" s="2"/>
      <c r="H25" s="18"/>
      <c r="I25" s="18"/>
      <c r="J25" s="18"/>
      <c r="K25" s="18"/>
      <c r="L25" s="18"/>
      <c r="M25" s="18"/>
      <c r="N25" s="18"/>
      <c r="O25" s="18"/>
      <c r="P25" s="18"/>
      <c r="Q25" s="18"/>
      <c r="R25" s="18"/>
    </row>
    <row r="26" spans="1:18">
      <c r="A26" s="2"/>
      <c r="B26" s="2"/>
      <c r="C26" s="2"/>
      <c r="D26" s="2"/>
      <c r="E26" s="2"/>
      <c r="F26" s="2"/>
      <c r="G26" s="2"/>
      <c r="H26" s="18"/>
      <c r="I26" s="18"/>
      <c r="J26" s="18"/>
      <c r="K26" s="18"/>
      <c r="L26" s="18"/>
      <c r="M26" s="18"/>
      <c r="N26" s="18"/>
      <c r="O26" s="18"/>
      <c r="P26" s="18"/>
      <c r="Q26" s="18"/>
      <c r="R26" s="18"/>
    </row>
    <row r="27" spans="1:18" ht="45">
      <c r="A27" s="12" t="s">
        <v>1364</v>
      </c>
      <c r="B27" s="12" t="s">
        <v>9</v>
      </c>
      <c r="C27" s="12" t="s">
        <v>1365</v>
      </c>
      <c r="D27" s="12" t="s">
        <v>1366</v>
      </c>
      <c r="E27" s="12" t="s">
        <v>1367</v>
      </c>
      <c r="F27" s="12" t="s">
        <v>1368</v>
      </c>
      <c r="G27" s="12" t="s">
        <v>1369</v>
      </c>
      <c r="H27" s="13" t="s">
        <v>1370</v>
      </c>
      <c r="I27" s="13"/>
      <c r="J27" s="13"/>
      <c r="K27" s="13"/>
      <c r="L27" s="13"/>
      <c r="M27" s="13"/>
      <c r="N27" s="13"/>
      <c r="O27" s="13"/>
      <c r="P27" s="13"/>
      <c r="Q27" s="13"/>
      <c r="R27" s="13"/>
    </row>
    <row r="28" spans="1:18" ht="15">
      <c r="A28" s="14"/>
      <c r="B28" s="14"/>
      <c r="C28" s="14"/>
      <c r="D28" s="14"/>
      <c r="E28" s="14"/>
      <c r="F28" s="14"/>
      <c r="G28" s="14"/>
      <c r="H28" s="15">
        <v>230</v>
      </c>
      <c r="I28" s="15">
        <v>231</v>
      </c>
      <c r="J28" s="15">
        <v>232</v>
      </c>
      <c r="K28" s="15">
        <v>600</v>
      </c>
      <c r="L28" s="15">
        <v>601</v>
      </c>
      <c r="M28" s="15">
        <v>602</v>
      </c>
      <c r="N28" s="15">
        <v>603</v>
      </c>
      <c r="O28" s="15">
        <v>604</v>
      </c>
      <c r="P28" s="15">
        <v>605</v>
      </c>
      <c r="Q28" s="15">
        <v>606</v>
      </c>
      <c r="R28" s="15" t="s">
        <v>1371</v>
      </c>
    </row>
    <row r="29" spans="1:18" ht="45">
      <c r="A29" s="16"/>
      <c r="B29" s="16"/>
      <c r="C29" s="16"/>
      <c r="D29" s="16"/>
      <c r="E29" s="16"/>
      <c r="F29" s="16"/>
      <c r="G29" s="16"/>
      <c r="H29" s="17" t="s">
        <v>1372</v>
      </c>
      <c r="I29" s="17" t="s">
        <v>1373</v>
      </c>
      <c r="J29" s="17"/>
      <c r="K29" s="17" t="s">
        <v>42</v>
      </c>
      <c r="L29" s="17" t="s">
        <v>1374</v>
      </c>
      <c r="M29" s="17" t="s">
        <v>1375</v>
      </c>
      <c r="N29" s="17" t="s">
        <v>1376</v>
      </c>
      <c r="O29" s="17" t="s">
        <v>1377</v>
      </c>
      <c r="P29" s="17" t="s">
        <v>1378</v>
      </c>
      <c r="Q29" s="17" t="s">
        <v>1379</v>
      </c>
      <c r="R29" s="17" t="s">
        <v>1371</v>
      </c>
    </row>
    <row r="30" spans="1:18" ht="42.75">
      <c r="A30" s="2" t="s">
        <v>1380</v>
      </c>
      <c r="B30" s="2" t="s">
        <v>380</v>
      </c>
      <c r="C30" s="2" t="s">
        <v>379</v>
      </c>
      <c r="D30" s="2" t="s">
        <v>1381</v>
      </c>
      <c r="E30" s="2" t="s">
        <v>1382</v>
      </c>
      <c r="F30" s="2" t="s">
        <v>6</v>
      </c>
      <c r="G30" s="2" t="s">
        <v>1383</v>
      </c>
      <c r="H30" s="18">
        <v>0</v>
      </c>
      <c r="I30" s="18">
        <v>18000000</v>
      </c>
      <c r="J30" s="18">
        <v>0</v>
      </c>
      <c r="K30" s="18">
        <v>282900000</v>
      </c>
      <c r="L30" s="18">
        <v>47322000</v>
      </c>
      <c r="M30" s="18">
        <v>61508000</v>
      </c>
      <c r="N30" s="18">
        <v>0</v>
      </c>
      <c r="O30" s="18">
        <v>0</v>
      </c>
      <c r="P30" s="18">
        <v>21000000</v>
      </c>
      <c r="Q30" s="18">
        <v>192000</v>
      </c>
      <c r="R30" s="18">
        <f t="shared" ref="R30:R45" si="1">SUM(H30:Q30)</f>
        <v>430922000</v>
      </c>
    </row>
    <row r="31" spans="1:18" ht="42.75">
      <c r="A31" s="2" t="s">
        <v>1380</v>
      </c>
      <c r="B31" s="2" t="s">
        <v>380</v>
      </c>
      <c r="C31" s="2" t="s">
        <v>379</v>
      </c>
      <c r="D31" s="2" t="s">
        <v>1381</v>
      </c>
      <c r="E31" s="2" t="s">
        <v>1382</v>
      </c>
      <c r="F31" s="2" t="s">
        <v>6</v>
      </c>
      <c r="G31" s="2" t="s">
        <v>1384</v>
      </c>
      <c r="H31" s="18">
        <v>0</v>
      </c>
      <c r="I31" s="18">
        <v>18000000</v>
      </c>
      <c r="J31" s="18">
        <v>0</v>
      </c>
      <c r="K31" s="18">
        <v>282900000</v>
      </c>
      <c r="L31" s="18">
        <v>47322000</v>
      </c>
      <c r="M31" s="18">
        <v>61508000</v>
      </c>
      <c r="N31" s="18">
        <v>0</v>
      </c>
      <c r="O31" s="18">
        <v>0</v>
      </c>
      <c r="P31" s="18">
        <v>21000000</v>
      </c>
      <c r="Q31" s="18">
        <v>1482000</v>
      </c>
      <c r="R31" s="18">
        <f t="shared" si="1"/>
        <v>432212000</v>
      </c>
    </row>
    <row r="32" spans="1:18" ht="42.75">
      <c r="A32" s="2" t="s">
        <v>1380</v>
      </c>
      <c r="B32" s="2" t="s">
        <v>380</v>
      </c>
      <c r="C32" s="2" t="s">
        <v>379</v>
      </c>
      <c r="D32" s="2" t="s">
        <v>1381</v>
      </c>
      <c r="E32" s="2" t="s">
        <v>1382</v>
      </c>
      <c r="F32" s="2" t="s">
        <v>6</v>
      </c>
      <c r="G32" s="2" t="s">
        <v>1385</v>
      </c>
      <c r="H32" s="18">
        <v>0</v>
      </c>
      <c r="I32" s="18">
        <v>0</v>
      </c>
      <c r="J32" s="18">
        <v>0</v>
      </c>
      <c r="K32" s="18">
        <v>91214002</v>
      </c>
      <c r="L32" s="18">
        <v>15111281</v>
      </c>
      <c r="M32" s="18">
        <v>15375891</v>
      </c>
      <c r="N32" s="18">
        <v>0</v>
      </c>
      <c r="O32" s="18">
        <v>0</v>
      </c>
      <c r="P32" s="18">
        <v>12930386</v>
      </c>
      <c r="Q32" s="18">
        <v>225030</v>
      </c>
      <c r="R32" s="18">
        <f t="shared" si="1"/>
        <v>134856590</v>
      </c>
    </row>
    <row r="33" spans="1:18" ht="42.75">
      <c r="A33" s="2" t="s">
        <v>1380</v>
      </c>
      <c r="B33" s="2" t="s">
        <v>380</v>
      </c>
      <c r="C33" s="2" t="s">
        <v>379</v>
      </c>
      <c r="D33" s="2" t="s">
        <v>1381</v>
      </c>
      <c r="E33" s="2" t="s">
        <v>1382</v>
      </c>
      <c r="F33" s="2" t="s">
        <v>6</v>
      </c>
      <c r="G33" s="2" t="s">
        <v>1386</v>
      </c>
      <c r="H33" s="18">
        <v>0</v>
      </c>
      <c r="I33" s="18">
        <v>0</v>
      </c>
      <c r="J33" s="18">
        <v>0</v>
      </c>
      <c r="K33" s="18">
        <v>0</v>
      </c>
      <c r="L33" s="18">
        <v>0</v>
      </c>
      <c r="M33" s="18">
        <v>5167378</v>
      </c>
      <c r="N33" s="18">
        <v>0</v>
      </c>
      <c r="O33" s="18">
        <v>0</v>
      </c>
      <c r="P33" s="18">
        <v>0</v>
      </c>
      <c r="Q33" s="18">
        <v>0</v>
      </c>
      <c r="R33" s="18">
        <f t="shared" si="1"/>
        <v>5167378</v>
      </c>
    </row>
    <row r="34" spans="1:18" ht="42.75">
      <c r="A34" s="2" t="s">
        <v>1380</v>
      </c>
      <c r="B34" s="2" t="s">
        <v>380</v>
      </c>
      <c r="C34" s="2" t="s">
        <v>379</v>
      </c>
      <c r="D34" s="2" t="s">
        <v>1387</v>
      </c>
      <c r="E34" s="2" t="s">
        <v>1388</v>
      </c>
      <c r="F34" s="2" t="s">
        <v>6</v>
      </c>
      <c r="G34" s="2" t="s">
        <v>1383</v>
      </c>
      <c r="H34" s="18">
        <v>0</v>
      </c>
      <c r="I34" s="18">
        <v>0</v>
      </c>
      <c r="J34" s="18">
        <v>0</v>
      </c>
      <c r="K34" s="18">
        <v>0</v>
      </c>
      <c r="L34" s="18">
        <v>0</v>
      </c>
      <c r="M34" s="18">
        <v>0</v>
      </c>
      <c r="N34" s="18">
        <v>0</v>
      </c>
      <c r="O34" s="18">
        <v>0</v>
      </c>
      <c r="P34" s="18">
        <v>0</v>
      </c>
      <c r="Q34" s="18">
        <v>0</v>
      </c>
      <c r="R34" s="18">
        <f t="shared" si="1"/>
        <v>0</v>
      </c>
    </row>
    <row r="35" spans="1:18" ht="42.75">
      <c r="A35" s="2" t="s">
        <v>1380</v>
      </c>
      <c r="B35" s="2" t="s">
        <v>380</v>
      </c>
      <c r="C35" s="2" t="s">
        <v>379</v>
      </c>
      <c r="D35" s="2" t="s">
        <v>1387</v>
      </c>
      <c r="E35" s="2" t="s">
        <v>1388</v>
      </c>
      <c r="F35" s="2" t="s">
        <v>6</v>
      </c>
      <c r="G35" s="2" t="s">
        <v>1384</v>
      </c>
      <c r="H35" s="18">
        <v>0</v>
      </c>
      <c r="I35" s="18">
        <v>0</v>
      </c>
      <c r="J35" s="18">
        <v>0</v>
      </c>
      <c r="K35" s="18">
        <v>0</v>
      </c>
      <c r="L35" s="18">
        <v>0</v>
      </c>
      <c r="M35" s="18">
        <v>0</v>
      </c>
      <c r="N35" s="18">
        <v>0</v>
      </c>
      <c r="O35" s="18">
        <v>0</v>
      </c>
      <c r="P35" s="18">
        <v>0</v>
      </c>
      <c r="Q35" s="18">
        <v>0</v>
      </c>
      <c r="R35" s="18">
        <f t="shared" si="1"/>
        <v>0</v>
      </c>
    </row>
    <row r="36" spans="1:18" ht="42.75">
      <c r="A36" s="2" t="s">
        <v>1380</v>
      </c>
      <c r="B36" s="2" t="s">
        <v>380</v>
      </c>
      <c r="C36" s="2" t="s">
        <v>379</v>
      </c>
      <c r="D36" s="2" t="s">
        <v>1387</v>
      </c>
      <c r="E36" s="2" t="s">
        <v>1388</v>
      </c>
      <c r="F36" s="2" t="s">
        <v>6</v>
      </c>
      <c r="G36" s="2" t="s">
        <v>1385</v>
      </c>
      <c r="H36" s="18">
        <v>0</v>
      </c>
      <c r="I36" s="18">
        <v>0</v>
      </c>
      <c r="J36" s="18">
        <v>0</v>
      </c>
      <c r="K36" s="18">
        <v>0</v>
      </c>
      <c r="L36" s="18">
        <v>0</v>
      </c>
      <c r="M36" s="18">
        <v>0</v>
      </c>
      <c r="N36" s="18">
        <v>0</v>
      </c>
      <c r="O36" s="18">
        <v>0</v>
      </c>
      <c r="P36" s="18">
        <v>0</v>
      </c>
      <c r="Q36" s="18">
        <v>0</v>
      </c>
      <c r="R36" s="18">
        <f t="shared" si="1"/>
        <v>0</v>
      </c>
    </row>
    <row r="37" spans="1:18" ht="42.75">
      <c r="A37" s="2" t="s">
        <v>1380</v>
      </c>
      <c r="B37" s="2" t="s">
        <v>380</v>
      </c>
      <c r="C37" s="2" t="s">
        <v>379</v>
      </c>
      <c r="D37" s="2" t="s">
        <v>1387</v>
      </c>
      <c r="E37" s="2" t="s">
        <v>1388</v>
      </c>
      <c r="F37" s="2" t="s">
        <v>6</v>
      </c>
      <c r="G37" s="2" t="s">
        <v>1386</v>
      </c>
      <c r="H37" s="18">
        <v>0</v>
      </c>
      <c r="I37" s="18">
        <v>0</v>
      </c>
      <c r="J37" s="18">
        <v>0</v>
      </c>
      <c r="K37" s="18">
        <v>0</v>
      </c>
      <c r="L37" s="18">
        <v>0</v>
      </c>
      <c r="M37" s="18">
        <v>0</v>
      </c>
      <c r="N37" s="18">
        <v>0</v>
      </c>
      <c r="O37" s="18">
        <v>0</v>
      </c>
      <c r="P37" s="18">
        <v>0</v>
      </c>
      <c r="Q37" s="18">
        <v>0</v>
      </c>
      <c r="R37" s="18">
        <f t="shared" si="1"/>
        <v>0</v>
      </c>
    </row>
    <row r="38" spans="1:18" ht="42.75">
      <c r="A38" s="2" t="s">
        <v>1380</v>
      </c>
      <c r="B38" s="2" t="s">
        <v>380</v>
      </c>
      <c r="C38" s="2" t="s">
        <v>379</v>
      </c>
      <c r="D38" s="2" t="s">
        <v>1380</v>
      </c>
      <c r="E38" s="2" t="s">
        <v>1389</v>
      </c>
      <c r="F38" s="2" t="s">
        <v>6</v>
      </c>
      <c r="G38" s="2" t="s">
        <v>1383</v>
      </c>
      <c r="H38" s="18">
        <v>0</v>
      </c>
      <c r="I38" s="18">
        <v>0</v>
      </c>
      <c r="J38" s="18">
        <v>0</v>
      </c>
      <c r="K38" s="18">
        <v>0</v>
      </c>
      <c r="L38" s="18">
        <v>0</v>
      </c>
      <c r="M38" s="18">
        <v>0</v>
      </c>
      <c r="N38" s="18">
        <v>0</v>
      </c>
      <c r="O38" s="18">
        <v>0</v>
      </c>
      <c r="P38" s="18">
        <v>0</v>
      </c>
      <c r="Q38" s="18">
        <v>0</v>
      </c>
      <c r="R38" s="18">
        <f t="shared" si="1"/>
        <v>0</v>
      </c>
    </row>
    <row r="39" spans="1:18" ht="42.75">
      <c r="A39" s="2" t="s">
        <v>1380</v>
      </c>
      <c r="B39" s="2" t="s">
        <v>380</v>
      </c>
      <c r="C39" s="2" t="s">
        <v>379</v>
      </c>
      <c r="D39" s="2" t="s">
        <v>1380</v>
      </c>
      <c r="E39" s="2" t="s">
        <v>1389</v>
      </c>
      <c r="F39" s="2" t="s">
        <v>6</v>
      </c>
      <c r="G39" s="2" t="s">
        <v>1384</v>
      </c>
      <c r="H39" s="18">
        <v>0</v>
      </c>
      <c r="I39" s="18">
        <v>0</v>
      </c>
      <c r="J39" s="18">
        <v>0</v>
      </c>
      <c r="K39" s="18">
        <v>0</v>
      </c>
      <c r="L39" s="18">
        <v>0</v>
      </c>
      <c r="M39" s="18">
        <v>0</v>
      </c>
      <c r="N39" s="18">
        <v>0</v>
      </c>
      <c r="O39" s="18">
        <v>0</v>
      </c>
      <c r="P39" s="18">
        <v>0</v>
      </c>
      <c r="Q39" s="18">
        <v>0</v>
      </c>
      <c r="R39" s="18">
        <f t="shared" si="1"/>
        <v>0</v>
      </c>
    </row>
    <row r="40" spans="1:18" ht="42.75">
      <c r="A40" s="2" t="s">
        <v>1380</v>
      </c>
      <c r="B40" s="2" t="s">
        <v>380</v>
      </c>
      <c r="C40" s="2" t="s">
        <v>379</v>
      </c>
      <c r="D40" s="2" t="s">
        <v>1380</v>
      </c>
      <c r="E40" s="2" t="s">
        <v>1389</v>
      </c>
      <c r="F40" s="2" t="s">
        <v>6</v>
      </c>
      <c r="G40" s="2" t="s">
        <v>1385</v>
      </c>
      <c r="H40" s="18">
        <v>0</v>
      </c>
      <c r="I40" s="18">
        <v>0</v>
      </c>
      <c r="J40" s="18">
        <v>0</v>
      </c>
      <c r="K40" s="18">
        <v>0</v>
      </c>
      <c r="L40" s="18">
        <v>0</v>
      </c>
      <c r="M40" s="18">
        <v>0</v>
      </c>
      <c r="N40" s="18">
        <v>0</v>
      </c>
      <c r="O40" s="18">
        <v>0</v>
      </c>
      <c r="P40" s="18">
        <v>0</v>
      </c>
      <c r="Q40" s="18">
        <v>0</v>
      </c>
      <c r="R40" s="18">
        <f t="shared" si="1"/>
        <v>0</v>
      </c>
    </row>
    <row r="41" spans="1:18" ht="42.75">
      <c r="A41" s="2" t="s">
        <v>1380</v>
      </c>
      <c r="B41" s="2" t="s">
        <v>380</v>
      </c>
      <c r="C41" s="2" t="s">
        <v>379</v>
      </c>
      <c r="D41" s="2" t="s">
        <v>1380</v>
      </c>
      <c r="E41" s="2" t="s">
        <v>1389</v>
      </c>
      <c r="F41" s="2" t="s">
        <v>6</v>
      </c>
      <c r="G41" s="2" t="s">
        <v>1386</v>
      </c>
      <c r="H41" s="18">
        <v>0</v>
      </c>
      <c r="I41" s="18">
        <v>0</v>
      </c>
      <c r="J41" s="18">
        <v>0</v>
      </c>
      <c r="K41" s="18">
        <v>0</v>
      </c>
      <c r="L41" s="18">
        <v>0</v>
      </c>
      <c r="M41" s="18">
        <v>0</v>
      </c>
      <c r="N41" s="18">
        <v>0</v>
      </c>
      <c r="O41" s="18">
        <v>0</v>
      </c>
      <c r="P41" s="18">
        <v>0</v>
      </c>
      <c r="Q41" s="18">
        <v>0</v>
      </c>
      <c r="R41" s="18">
        <f t="shared" si="1"/>
        <v>0</v>
      </c>
    </row>
    <row r="42" spans="1:18" ht="45">
      <c r="A42" s="19" t="s">
        <v>1380</v>
      </c>
      <c r="B42" s="19" t="s">
        <v>380</v>
      </c>
      <c r="C42" s="19" t="s">
        <v>379</v>
      </c>
      <c r="D42" s="19"/>
      <c r="E42" s="19" t="s">
        <v>1371</v>
      </c>
      <c r="F42" s="19" t="s">
        <v>6</v>
      </c>
      <c r="G42" s="19" t="s">
        <v>1383</v>
      </c>
      <c r="H42" s="20">
        <v>0</v>
      </c>
      <c r="I42" s="20">
        <v>18000000</v>
      </c>
      <c r="J42" s="20">
        <v>0</v>
      </c>
      <c r="K42" s="20">
        <v>282900000</v>
      </c>
      <c r="L42" s="20">
        <v>47322000</v>
      </c>
      <c r="M42" s="20">
        <v>61508000</v>
      </c>
      <c r="N42" s="20">
        <v>0</v>
      </c>
      <c r="O42" s="20">
        <v>0</v>
      </c>
      <c r="P42" s="20">
        <v>21000000</v>
      </c>
      <c r="Q42" s="20">
        <v>192000</v>
      </c>
      <c r="R42" s="20">
        <f t="shared" si="1"/>
        <v>430922000</v>
      </c>
    </row>
    <row r="43" spans="1:18" ht="45">
      <c r="A43" s="19" t="s">
        <v>1380</v>
      </c>
      <c r="B43" s="19" t="s">
        <v>380</v>
      </c>
      <c r="C43" s="19" t="s">
        <v>379</v>
      </c>
      <c r="D43" s="19"/>
      <c r="E43" s="19" t="s">
        <v>1371</v>
      </c>
      <c r="F43" s="19" t="s">
        <v>6</v>
      </c>
      <c r="G43" s="19" t="s">
        <v>1384</v>
      </c>
      <c r="H43" s="20">
        <v>0</v>
      </c>
      <c r="I43" s="20">
        <v>18000000</v>
      </c>
      <c r="J43" s="20">
        <v>0</v>
      </c>
      <c r="K43" s="20">
        <v>282900000</v>
      </c>
      <c r="L43" s="20">
        <v>47322000</v>
      </c>
      <c r="M43" s="20">
        <v>61508000</v>
      </c>
      <c r="N43" s="20">
        <v>0</v>
      </c>
      <c r="O43" s="20">
        <v>0</v>
      </c>
      <c r="P43" s="20">
        <v>21000000</v>
      </c>
      <c r="Q43" s="20">
        <v>1482000</v>
      </c>
      <c r="R43" s="20">
        <f t="shared" si="1"/>
        <v>432212000</v>
      </c>
    </row>
    <row r="44" spans="1:18" ht="45">
      <c r="A44" s="19" t="s">
        <v>1380</v>
      </c>
      <c r="B44" s="19" t="s">
        <v>380</v>
      </c>
      <c r="C44" s="19" t="s">
        <v>379</v>
      </c>
      <c r="D44" s="19"/>
      <c r="E44" s="19" t="s">
        <v>1371</v>
      </c>
      <c r="F44" s="19" t="s">
        <v>6</v>
      </c>
      <c r="G44" s="19" t="s">
        <v>1385</v>
      </c>
      <c r="H44" s="20">
        <v>0</v>
      </c>
      <c r="I44" s="20">
        <v>0</v>
      </c>
      <c r="J44" s="20">
        <v>0</v>
      </c>
      <c r="K44" s="20">
        <v>91214002</v>
      </c>
      <c r="L44" s="20">
        <v>15111281</v>
      </c>
      <c r="M44" s="20">
        <v>15375891</v>
      </c>
      <c r="N44" s="20">
        <v>0</v>
      </c>
      <c r="O44" s="20">
        <v>0</v>
      </c>
      <c r="P44" s="20">
        <v>12930386</v>
      </c>
      <c r="Q44" s="20">
        <v>225030</v>
      </c>
      <c r="R44" s="20">
        <f t="shared" si="1"/>
        <v>134856590</v>
      </c>
    </row>
    <row r="45" spans="1:18" ht="45">
      <c r="A45" s="19" t="s">
        <v>1380</v>
      </c>
      <c r="B45" s="19" t="s">
        <v>380</v>
      </c>
      <c r="C45" s="19" t="s">
        <v>379</v>
      </c>
      <c r="D45" s="19"/>
      <c r="E45" s="19" t="s">
        <v>1371</v>
      </c>
      <c r="F45" s="19" t="s">
        <v>6</v>
      </c>
      <c r="G45" s="19" t="s">
        <v>1386</v>
      </c>
      <c r="H45" s="20">
        <v>0</v>
      </c>
      <c r="I45" s="20">
        <v>0</v>
      </c>
      <c r="J45" s="20">
        <v>0</v>
      </c>
      <c r="K45" s="20">
        <v>0</v>
      </c>
      <c r="L45" s="20">
        <v>0</v>
      </c>
      <c r="M45" s="20">
        <v>5167378</v>
      </c>
      <c r="N45" s="20">
        <v>0</v>
      </c>
      <c r="O45" s="20">
        <v>0</v>
      </c>
      <c r="P45" s="20">
        <v>0</v>
      </c>
      <c r="Q45" s="20">
        <v>0</v>
      </c>
      <c r="R45" s="20">
        <f t="shared" si="1"/>
        <v>5167378</v>
      </c>
    </row>
    <row r="46" spans="1:18" ht="15">
      <c r="A46" s="21" t="s">
        <v>1380</v>
      </c>
      <c r="B46" s="21" t="s">
        <v>380</v>
      </c>
      <c r="C46" s="21" t="s">
        <v>1390</v>
      </c>
      <c r="D46" s="21"/>
      <c r="E46" s="21"/>
      <c r="F46" s="21" t="s">
        <v>6</v>
      </c>
      <c r="G46" s="21"/>
      <c r="H46" s="22"/>
      <c r="I46" s="22"/>
      <c r="J46" s="22"/>
      <c r="K46" s="22"/>
      <c r="L46" s="22"/>
      <c r="M46" s="22"/>
      <c r="N46" s="22"/>
      <c r="O46" s="22"/>
      <c r="P46" s="22"/>
      <c r="Q46" s="22"/>
      <c r="R46" s="22"/>
    </row>
    <row r="47" spans="1:18" ht="15">
      <c r="A47" s="21" t="s">
        <v>1380</v>
      </c>
      <c r="B47" s="21" t="s">
        <v>380</v>
      </c>
      <c r="C47" s="21" t="s">
        <v>1391</v>
      </c>
      <c r="D47" s="21"/>
      <c r="E47" s="21"/>
      <c r="F47" s="21" t="s">
        <v>6</v>
      </c>
      <c r="G47" s="21"/>
      <c r="H47" s="22" t="s">
        <v>77</v>
      </c>
      <c r="I47" s="22" t="s">
        <v>77</v>
      </c>
      <c r="J47" s="22" t="s">
        <v>77</v>
      </c>
      <c r="K47" s="22" t="s">
        <v>477</v>
      </c>
      <c r="L47" s="22" t="s">
        <v>477</v>
      </c>
      <c r="M47" s="22" t="s">
        <v>319</v>
      </c>
      <c r="N47" s="22" t="s">
        <v>77</v>
      </c>
      <c r="O47" s="22" t="s">
        <v>77</v>
      </c>
      <c r="P47" s="22" t="s">
        <v>1393</v>
      </c>
      <c r="Q47" s="22" t="s">
        <v>394</v>
      </c>
      <c r="R47" s="22" t="s">
        <v>1009</v>
      </c>
    </row>
    <row r="48" spans="1:18" ht="15">
      <c r="A48" s="21" t="s">
        <v>1380</v>
      </c>
      <c r="B48" s="21" t="s">
        <v>380</v>
      </c>
      <c r="C48" s="21" t="s">
        <v>1392</v>
      </c>
      <c r="D48" s="21"/>
      <c r="E48" s="21"/>
      <c r="F48" s="21" t="s">
        <v>6</v>
      </c>
      <c r="G48" s="21"/>
      <c r="H48" s="22"/>
      <c r="I48" s="22"/>
      <c r="J48" s="22"/>
      <c r="K48" s="22"/>
      <c r="L48" s="22"/>
      <c r="M48" s="22">
        <v>19768543</v>
      </c>
      <c r="N48" s="22"/>
      <c r="O48" s="22"/>
      <c r="P48" s="22"/>
      <c r="Q48" s="22"/>
      <c r="R48" s="22">
        <f>SUM(H48:Q48)</f>
        <v>19768543</v>
      </c>
    </row>
    <row r="49" spans="1:18">
      <c r="A49" s="2"/>
      <c r="B49" s="2"/>
      <c r="C49" s="2"/>
      <c r="D49" s="2"/>
      <c r="E49" s="2"/>
      <c r="F49" s="2"/>
      <c r="G49" s="2"/>
      <c r="H49" s="18"/>
      <c r="I49" s="18"/>
      <c r="J49" s="18"/>
      <c r="K49" s="18"/>
      <c r="L49" s="18"/>
      <c r="M49" s="18"/>
      <c r="N49" s="18"/>
      <c r="O49" s="18"/>
      <c r="P49" s="18"/>
      <c r="Q49" s="18"/>
      <c r="R49" s="18"/>
    </row>
    <row r="50" spans="1:18">
      <c r="A50" s="2"/>
      <c r="B50" s="2"/>
      <c r="C50" s="2"/>
      <c r="D50" s="2"/>
      <c r="E50" s="2"/>
      <c r="F50" s="2"/>
      <c r="G50" s="2"/>
      <c r="H50" s="18"/>
      <c r="I50" s="18"/>
      <c r="J50" s="18"/>
      <c r="K50" s="18"/>
      <c r="L50" s="18"/>
      <c r="M50" s="18"/>
      <c r="N50" s="18"/>
      <c r="O50" s="18"/>
      <c r="P50" s="18"/>
      <c r="Q50" s="18"/>
      <c r="R50" s="18"/>
    </row>
    <row r="51" spans="1:18" ht="45">
      <c r="A51" s="12" t="s">
        <v>1364</v>
      </c>
      <c r="B51" s="12" t="s">
        <v>9</v>
      </c>
      <c r="C51" s="12" t="s">
        <v>1365</v>
      </c>
      <c r="D51" s="12" t="s">
        <v>1366</v>
      </c>
      <c r="E51" s="12" t="s">
        <v>1367</v>
      </c>
      <c r="F51" s="12" t="s">
        <v>1368</v>
      </c>
      <c r="G51" s="12" t="s">
        <v>1369</v>
      </c>
      <c r="H51" s="13" t="s">
        <v>1370</v>
      </c>
      <c r="I51" s="13"/>
      <c r="J51" s="13"/>
      <c r="K51" s="13"/>
      <c r="L51" s="13"/>
      <c r="M51" s="13"/>
      <c r="N51" s="13"/>
      <c r="O51" s="13"/>
      <c r="P51" s="13"/>
      <c r="Q51" s="13"/>
      <c r="R51" s="13"/>
    </row>
    <row r="52" spans="1:18" ht="15">
      <c r="A52" s="14"/>
      <c r="B52" s="14"/>
      <c r="C52" s="14"/>
      <c r="D52" s="14"/>
      <c r="E52" s="14"/>
      <c r="F52" s="14"/>
      <c r="G52" s="14"/>
      <c r="H52" s="15">
        <v>230</v>
      </c>
      <c r="I52" s="15">
        <v>231</v>
      </c>
      <c r="J52" s="15">
        <v>232</v>
      </c>
      <c r="K52" s="15">
        <v>600</v>
      </c>
      <c r="L52" s="15">
        <v>601</v>
      </c>
      <c r="M52" s="15">
        <v>602</v>
      </c>
      <c r="N52" s="15">
        <v>603</v>
      </c>
      <c r="O52" s="15">
        <v>604</v>
      </c>
      <c r="P52" s="15">
        <v>605</v>
      </c>
      <c r="Q52" s="15">
        <v>606</v>
      </c>
      <c r="R52" s="15" t="s">
        <v>1371</v>
      </c>
    </row>
    <row r="53" spans="1:18" ht="45">
      <c r="A53" s="16"/>
      <c r="B53" s="16"/>
      <c r="C53" s="16"/>
      <c r="D53" s="16"/>
      <c r="E53" s="16"/>
      <c r="F53" s="16"/>
      <c r="G53" s="16"/>
      <c r="H53" s="17" t="s">
        <v>1372</v>
      </c>
      <c r="I53" s="17" t="s">
        <v>1373</v>
      </c>
      <c r="J53" s="17"/>
      <c r="K53" s="17" t="s">
        <v>42</v>
      </c>
      <c r="L53" s="17" t="s">
        <v>1374</v>
      </c>
      <c r="M53" s="17" t="s">
        <v>1375</v>
      </c>
      <c r="N53" s="17" t="s">
        <v>1376</v>
      </c>
      <c r="O53" s="17" t="s">
        <v>1377</v>
      </c>
      <c r="P53" s="17" t="s">
        <v>1378</v>
      </c>
      <c r="Q53" s="17" t="s">
        <v>1379</v>
      </c>
      <c r="R53" s="17" t="s">
        <v>1371</v>
      </c>
    </row>
    <row r="54" spans="1:18">
      <c r="A54" s="2" t="s">
        <v>1380</v>
      </c>
      <c r="B54" s="2" t="s">
        <v>498</v>
      </c>
      <c r="C54" s="2" t="s">
        <v>497</v>
      </c>
      <c r="D54" s="2" t="s">
        <v>1381</v>
      </c>
      <c r="E54" s="2" t="s">
        <v>1382</v>
      </c>
      <c r="F54" s="2" t="s">
        <v>6</v>
      </c>
      <c r="G54" s="2" t="s">
        <v>1383</v>
      </c>
      <c r="H54" s="18">
        <v>0</v>
      </c>
      <c r="I54" s="18">
        <v>15000000</v>
      </c>
      <c r="J54" s="18">
        <v>0</v>
      </c>
      <c r="K54" s="18">
        <v>206979000</v>
      </c>
      <c r="L54" s="18">
        <v>42000000</v>
      </c>
      <c r="M54" s="18">
        <v>33957000</v>
      </c>
      <c r="N54" s="18">
        <v>0</v>
      </c>
      <c r="O54" s="18">
        <v>0</v>
      </c>
      <c r="P54" s="18">
        <v>0</v>
      </c>
      <c r="Q54" s="18">
        <v>48000</v>
      </c>
      <c r="R54" s="18">
        <f t="shared" ref="R54:R70" si="2">SUM(H54:Q54)</f>
        <v>297984000</v>
      </c>
    </row>
    <row r="55" spans="1:18">
      <c r="A55" s="2" t="s">
        <v>1380</v>
      </c>
      <c r="B55" s="2" t="s">
        <v>498</v>
      </c>
      <c r="C55" s="2" t="s">
        <v>497</v>
      </c>
      <c r="D55" s="2" t="s">
        <v>1381</v>
      </c>
      <c r="E55" s="2" t="s">
        <v>1382</v>
      </c>
      <c r="F55" s="2" t="s">
        <v>6</v>
      </c>
      <c r="G55" s="2" t="s">
        <v>1384</v>
      </c>
      <c r="H55" s="18">
        <v>0</v>
      </c>
      <c r="I55" s="18">
        <v>15000000</v>
      </c>
      <c r="J55" s="18">
        <v>0</v>
      </c>
      <c r="K55" s="18">
        <v>206979000</v>
      </c>
      <c r="L55" s="18">
        <v>42000000</v>
      </c>
      <c r="M55" s="18">
        <v>33957000</v>
      </c>
      <c r="N55" s="18">
        <v>0</v>
      </c>
      <c r="O55" s="18">
        <v>0</v>
      </c>
      <c r="P55" s="18">
        <v>0</v>
      </c>
      <c r="Q55" s="18">
        <v>908000</v>
      </c>
      <c r="R55" s="18">
        <f t="shared" si="2"/>
        <v>298844000</v>
      </c>
    </row>
    <row r="56" spans="1:18">
      <c r="A56" s="2" t="s">
        <v>1380</v>
      </c>
      <c r="B56" s="2" t="s">
        <v>498</v>
      </c>
      <c r="C56" s="2" t="s">
        <v>497</v>
      </c>
      <c r="D56" s="2" t="s">
        <v>1381</v>
      </c>
      <c r="E56" s="2" t="s">
        <v>1382</v>
      </c>
      <c r="F56" s="2" t="s">
        <v>6</v>
      </c>
      <c r="G56" s="2" t="s">
        <v>1385</v>
      </c>
      <c r="H56" s="18">
        <v>0</v>
      </c>
      <c r="I56" s="18">
        <v>0</v>
      </c>
      <c r="J56" s="18">
        <v>0</v>
      </c>
      <c r="K56" s="18">
        <v>65722845</v>
      </c>
      <c r="L56" s="18">
        <v>10973108</v>
      </c>
      <c r="M56" s="18">
        <v>5133262</v>
      </c>
      <c r="N56" s="18">
        <v>0</v>
      </c>
      <c r="O56" s="18">
        <v>0</v>
      </c>
      <c r="P56" s="18">
        <v>0</v>
      </c>
      <c r="Q56" s="18">
        <v>115897</v>
      </c>
      <c r="R56" s="18">
        <f t="shared" si="2"/>
        <v>81945112</v>
      </c>
    </row>
    <row r="57" spans="1:18">
      <c r="A57" s="2" t="s">
        <v>1380</v>
      </c>
      <c r="B57" s="2" t="s">
        <v>498</v>
      </c>
      <c r="C57" s="2" t="s">
        <v>497</v>
      </c>
      <c r="D57" s="2" t="s">
        <v>1381</v>
      </c>
      <c r="E57" s="2" t="s">
        <v>1382</v>
      </c>
      <c r="F57" s="2" t="s">
        <v>6</v>
      </c>
      <c r="G57" s="2" t="s">
        <v>1386</v>
      </c>
      <c r="H57" s="18">
        <v>0</v>
      </c>
      <c r="I57" s="18">
        <v>0</v>
      </c>
      <c r="J57" s="18">
        <v>0</v>
      </c>
      <c r="K57" s="18">
        <v>0</v>
      </c>
      <c r="L57" s="18">
        <v>0</v>
      </c>
      <c r="M57" s="18">
        <v>7033225</v>
      </c>
      <c r="N57" s="18">
        <v>0</v>
      </c>
      <c r="O57" s="18">
        <v>0</v>
      </c>
      <c r="P57" s="18">
        <v>0</v>
      </c>
      <c r="Q57" s="18">
        <v>0</v>
      </c>
      <c r="R57" s="18">
        <f t="shared" si="2"/>
        <v>7033225</v>
      </c>
    </row>
    <row r="58" spans="1:18">
      <c r="A58" s="2" t="s">
        <v>1380</v>
      </c>
      <c r="B58" s="2" t="s">
        <v>498</v>
      </c>
      <c r="C58" s="2" t="s">
        <v>497</v>
      </c>
      <c r="D58" s="2" t="s">
        <v>1387</v>
      </c>
      <c r="E58" s="2" t="s">
        <v>1388</v>
      </c>
      <c r="F58" s="2" t="s">
        <v>6</v>
      </c>
      <c r="G58" s="2" t="s">
        <v>1383</v>
      </c>
      <c r="H58" s="18">
        <v>0</v>
      </c>
      <c r="I58" s="18">
        <v>0</v>
      </c>
      <c r="J58" s="18">
        <v>0</v>
      </c>
      <c r="K58" s="18">
        <v>0</v>
      </c>
      <c r="L58" s="18">
        <v>0</v>
      </c>
      <c r="M58" s="18">
        <v>0</v>
      </c>
      <c r="N58" s="18">
        <v>0</v>
      </c>
      <c r="O58" s="18">
        <v>0</v>
      </c>
      <c r="P58" s="18">
        <v>0</v>
      </c>
      <c r="Q58" s="18">
        <v>0</v>
      </c>
      <c r="R58" s="18">
        <f t="shared" si="2"/>
        <v>0</v>
      </c>
    </row>
    <row r="59" spans="1:18">
      <c r="A59" s="2" t="s">
        <v>1380</v>
      </c>
      <c r="B59" s="2" t="s">
        <v>498</v>
      </c>
      <c r="C59" s="2" t="s">
        <v>497</v>
      </c>
      <c r="D59" s="2" t="s">
        <v>1387</v>
      </c>
      <c r="E59" s="2" t="s">
        <v>1388</v>
      </c>
      <c r="F59" s="2" t="s">
        <v>6</v>
      </c>
      <c r="G59" s="2" t="s">
        <v>1384</v>
      </c>
      <c r="H59" s="18">
        <v>0</v>
      </c>
      <c r="I59" s="18">
        <v>0</v>
      </c>
      <c r="J59" s="18">
        <v>0</v>
      </c>
      <c r="K59" s="18">
        <v>0</v>
      </c>
      <c r="L59" s="18">
        <v>0</v>
      </c>
      <c r="M59" s="18">
        <v>0</v>
      </c>
      <c r="N59" s="18">
        <v>0</v>
      </c>
      <c r="O59" s="18">
        <v>0</v>
      </c>
      <c r="P59" s="18">
        <v>0</v>
      </c>
      <c r="Q59" s="18">
        <v>0</v>
      </c>
      <c r="R59" s="18">
        <f t="shared" si="2"/>
        <v>0</v>
      </c>
    </row>
    <row r="60" spans="1:18">
      <c r="A60" s="2" t="s">
        <v>1380</v>
      </c>
      <c r="B60" s="2" t="s">
        <v>498</v>
      </c>
      <c r="C60" s="2" t="s">
        <v>497</v>
      </c>
      <c r="D60" s="2" t="s">
        <v>1387</v>
      </c>
      <c r="E60" s="2" t="s">
        <v>1388</v>
      </c>
      <c r="F60" s="2" t="s">
        <v>6</v>
      </c>
      <c r="G60" s="2" t="s">
        <v>1385</v>
      </c>
      <c r="H60" s="18">
        <v>0</v>
      </c>
      <c r="I60" s="18">
        <v>0</v>
      </c>
      <c r="J60" s="18">
        <v>0</v>
      </c>
      <c r="K60" s="18">
        <v>0</v>
      </c>
      <c r="L60" s="18">
        <v>0</v>
      </c>
      <c r="M60" s="18">
        <v>0</v>
      </c>
      <c r="N60" s="18">
        <v>0</v>
      </c>
      <c r="O60" s="18">
        <v>0</v>
      </c>
      <c r="P60" s="18">
        <v>0</v>
      </c>
      <c r="Q60" s="18">
        <v>0</v>
      </c>
      <c r="R60" s="18">
        <f t="shared" si="2"/>
        <v>0</v>
      </c>
    </row>
    <row r="61" spans="1:18">
      <c r="A61" s="2" t="s">
        <v>1380</v>
      </c>
      <c r="B61" s="2" t="s">
        <v>498</v>
      </c>
      <c r="C61" s="2" t="s">
        <v>497</v>
      </c>
      <c r="D61" s="2" t="s">
        <v>1387</v>
      </c>
      <c r="E61" s="2" t="s">
        <v>1388</v>
      </c>
      <c r="F61" s="2" t="s">
        <v>6</v>
      </c>
      <c r="G61" s="2" t="s">
        <v>1386</v>
      </c>
      <c r="H61" s="18">
        <v>0</v>
      </c>
      <c r="I61" s="18">
        <v>0</v>
      </c>
      <c r="J61" s="18">
        <v>0</v>
      </c>
      <c r="K61" s="18">
        <v>0</v>
      </c>
      <c r="L61" s="18">
        <v>0</v>
      </c>
      <c r="M61" s="18">
        <v>0</v>
      </c>
      <c r="N61" s="18">
        <v>0</v>
      </c>
      <c r="O61" s="18">
        <v>0</v>
      </c>
      <c r="P61" s="18">
        <v>0</v>
      </c>
      <c r="Q61" s="18">
        <v>0</v>
      </c>
      <c r="R61" s="18">
        <f t="shared" si="2"/>
        <v>0</v>
      </c>
    </row>
    <row r="62" spans="1:18">
      <c r="A62" s="2" t="s">
        <v>1380</v>
      </c>
      <c r="B62" s="2" t="s">
        <v>498</v>
      </c>
      <c r="C62" s="2" t="s">
        <v>497</v>
      </c>
      <c r="D62" s="2" t="s">
        <v>1380</v>
      </c>
      <c r="E62" s="2" t="s">
        <v>1389</v>
      </c>
      <c r="F62" s="2" t="s">
        <v>6</v>
      </c>
      <c r="G62" s="2" t="s">
        <v>1383</v>
      </c>
      <c r="H62" s="18">
        <v>0</v>
      </c>
      <c r="I62" s="18">
        <v>0</v>
      </c>
      <c r="J62" s="18">
        <v>0</v>
      </c>
      <c r="K62" s="18">
        <v>0</v>
      </c>
      <c r="L62" s="18">
        <v>0</v>
      </c>
      <c r="M62" s="18">
        <v>0</v>
      </c>
      <c r="N62" s="18">
        <v>0</v>
      </c>
      <c r="O62" s="18">
        <v>0</v>
      </c>
      <c r="P62" s="18">
        <v>0</v>
      </c>
      <c r="Q62" s="18">
        <v>0</v>
      </c>
      <c r="R62" s="18">
        <f t="shared" si="2"/>
        <v>0</v>
      </c>
    </row>
    <row r="63" spans="1:18">
      <c r="A63" s="2" t="s">
        <v>1380</v>
      </c>
      <c r="B63" s="2" t="s">
        <v>498</v>
      </c>
      <c r="C63" s="2" t="s">
        <v>497</v>
      </c>
      <c r="D63" s="2" t="s">
        <v>1380</v>
      </c>
      <c r="E63" s="2" t="s">
        <v>1389</v>
      </c>
      <c r="F63" s="2" t="s">
        <v>6</v>
      </c>
      <c r="G63" s="2" t="s">
        <v>1384</v>
      </c>
      <c r="H63" s="18">
        <v>0</v>
      </c>
      <c r="I63" s="18">
        <v>0</v>
      </c>
      <c r="J63" s="18">
        <v>0</v>
      </c>
      <c r="K63" s="18">
        <v>0</v>
      </c>
      <c r="L63" s="18">
        <v>0</v>
      </c>
      <c r="M63" s="18">
        <v>0</v>
      </c>
      <c r="N63" s="18">
        <v>0</v>
      </c>
      <c r="O63" s="18">
        <v>0</v>
      </c>
      <c r="P63" s="18">
        <v>0</v>
      </c>
      <c r="Q63" s="18">
        <v>0</v>
      </c>
      <c r="R63" s="18">
        <f t="shared" si="2"/>
        <v>0</v>
      </c>
    </row>
    <row r="64" spans="1:18">
      <c r="A64" s="2" t="s">
        <v>1380</v>
      </c>
      <c r="B64" s="2" t="s">
        <v>498</v>
      </c>
      <c r="C64" s="2" t="s">
        <v>497</v>
      </c>
      <c r="D64" s="2" t="s">
        <v>1380</v>
      </c>
      <c r="E64" s="2" t="s">
        <v>1389</v>
      </c>
      <c r="F64" s="2" t="s">
        <v>6</v>
      </c>
      <c r="G64" s="2" t="s">
        <v>1385</v>
      </c>
      <c r="H64" s="18">
        <v>0</v>
      </c>
      <c r="I64" s="18">
        <v>0</v>
      </c>
      <c r="J64" s="18">
        <v>0</v>
      </c>
      <c r="K64" s="18">
        <v>0</v>
      </c>
      <c r="L64" s="18">
        <v>0</v>
      </c>
      <c r="M64" s="18">
        <v>0</v>
      </c>
      <c r="N64" s="18">
        <v>0</v>
      </c>
      <c r="O64" s="18">
        <v>0</v>
      </c>
      <c r="P64" s="18">
        <v>0</v>
      </c>
      <c r="Q64" s="18">
        <v>0</v>
      </c>
      <c r="R64" s="18">
        <f t="shared" si="2"/>
        <v>0</v>
      </c>
    </row>
    <row r="65" spans="1:18">
      <c r="A65" s="2" t="s">
        <v>1380</v>
      </c>
      <c r="B65" s="2" t="s">
        <v>498</v>
      </c>
      <c r="C65" s="2" t="s">
        <v>497</v>
      </c>
      <c r="D65" s="2" t="s">
        <v>1380</v>
      </c>
      <c r="E65" s="2" t="s">
        <v>1389</v>
      </c>
      <c r="F65" s="2" t="s">
        <v>6</v>
      </c>
      <c r="G65" s="2" t="s">
        <v>1386</v>
      </c>
      <c r="H65" s="18">
        <v>0</v>
      </c>
      <c r="I65" s="18">
        <v>0</v>
      </c>
      <c r="J65" s="18">
        <v>0</v>
      </c>
      <c r="K65" s="18">
        <v>0</v>
      </c>
      <c r="L65" s="18">
        <v>0</v>
      </c>
      <c r="M65" s="18">
        <v>0</v>
      </c>
      <c r="N65" s="18">
        <v>0</v>
      </c>
      <c r="O65" s="18">
        <v>0</v>
      </c>
      <c r="P65" s="18">
        <v>0</v>
      </c>
      <c r="Q65" s="18">
        <v>0</v>
      </c>
      <c r="R65" s="18">
        <f t="shared" si="2"/>
        <v>0</v>
      </c>
    </row>
    <row r="66" spans="1:18" ht="15">
      <c r="A66" s="19" t="s">
        <v>1380</v>
      </c>
      <c r="B66" s="19" t="s">
        <v>498</v>
      </c>
      <c r="C66" s="19" t="s">
        <v>497</v>
      </c>
      <c r="D66" s="19"/>
      <c r="E66" s="19" t="s">
        <v>1371</v>
      </c>
      <c r="F66" s="19" t="s">
        <v>6</v>
      </c>
      <c r="G66" s="19" t="s">
        <v>1383</v>
      </c>
      <c r="H66" s="20">
        <v>0</v>
      </c>
      <c r="I66" s="20">
        <v>15000000</v>
      </c>
      <c r="J66" s="20">
        <v>0</v>
      </c>
      <c r="K66" s="20">
        <v>206979000</v>
      </c>
      <c r="L66" s="20">
        <v>42000000</v>
      </c>
      <c r="M66" s="20">
        <v>33957000</v>
      </c>
      <c r="N66" s="20">
        <v>0</v>
      </c>
      <c r="O66" s="20">
        <v>0</v>
      </c>
      <c r="P66" s="20">
        <v>0</v>
      </c>
      <c r="Q66" s="20">
        <v>48000</v>
      </c>
      <c r="R66" s="20">
        <f t="shared" si="2"/>
        <v>297984000</v>
      </c>
    </row>
    <row r="67" spans="1:18" ht="15">
      <c r="A67" s="19" t="s">
        <v>1380</v>
      </c>
      <c r="B67" s="19" t="s">
        <v>498</v>
      </c>
      <c r="C67" s="19" t="s">
        <v>497</v>
      </c>
      <c r="D67" s="19"/>
      <c r="E67" s="19" t="s">
        <v>1371</v>
      </c>
      <c r="F67" s="19" t="s">
        <v>6</v>
      </c>
      <c r="G67" s="19" t="s">
        <v>1384</v>
      </c>
      <c r="H67" s="20">
        <v>0</v>
      </c>
      <c r="I67" s="20">
        <v>15000000</v>
      </c>
      <c r="J67" s="20">
        <v>0</v>
      </c>
      <c r="K67" s="20">
        <v>206979000</v>
      </c>
      <c r="L67" s="20">
        <v>42000000</v>
      </c>
      <c r="M67" s="20">
        <v>33957000</v>
      </c>
      <c r="N67" s="20">
        <v>0</v>
      </c>
      <c r="O67" s="20">
        <v>0</v>
      </c>
      <c r="P67" s="20">
        <v>0</v>
      </c>
      <c r="Q67" s="20">
        <v>908000</v>
      </c>
      <c r="R67" s="20">
        <f t="shared" si="2"/>
        <v>298844000</v>
      </c>
    </row>
    <row r="68" spans="1:18" ht="15">
      <c r="A68" s="19" t="s">
        <v>1380</v>
      </c>
      <c r="B68" s="19" t="s">
        <v>498</v>
      </c>
      <c r="C68" s="19" t="s">
        <v>497</v>
      </c>
      <c r="D68" s="19"/>
      <c r="E68" s="19" t="s">
        <v>1371</v>
      </c>
      <c r="F68" s="19" t="s">
        <v>6</v>
      </c>
      <c r="G68" s="19" t="s">
        <v>1385</v>
      </c>
      <c r="H68" s="20">
        <v>0</v>
      </c>
      <c r="I68" s="20">
        <v>0</v>
      </c>
      <c r="J68" s="20">
        <v>0</v>
      </c>
      <c r="K68" s="20">
        <v>65722845</v>
      </c>
      <c r="L68" s="20">
        <v>10973108</v>
      </c>
      <c r="M68" s="20">
        <v>5133262</v>
      </c>
      <c r="N68" s="20">
        <v>0</v>
      </c>
      <c r="O68" s="20">
        <v>0</v>
      </c>
      <c r="P68" s="20">
        <v>0</v>
      </c>
      <c r="Q68" s="20">
        <v>115897</v>
      </c>
      <c r="R68" s="20">
        <f t="shared" si="2"/>
        <v>81945112</v>
      </c>
    </row>
    <row r="69" spans="1:18" ht="15">
      <c r="A69" s="19" t="s">
        <v>1380</v>
      </c>
      <c r="B69" s="19" t="s">
        <v>498</v>
      </c>
      <c r="C69" s="19" t="s">
        <v>497</v>
      </c>
      <c r="D69" s="19"/>
      <c r="E69" s="19" t="s">
        <v>1371</v>
      </c>
      <c r="F69" s="19" t="s">
        <v>6</v>
      </c>
      <c r="G69" s="19" t="s">
        <v>1386</v>
      </c>
      <c r="H69" s="20">
        <v>0</v>
      </c>
      <c r="I69" s="20">
        <v>0</v>
      </c>
      <c r="J69" s="20">
        <v>0</v>
      </c>
      <c r="K69" s="20">
        <v>0</v>
      </c>
      <c r="L69" s="20">
        <v>0</v>
      </c>
      <c r="M69" s="20">
        <v>7033225</v>
      </c>
      <c r="N69" s="20">
        <v>0</v>
      </c>
      <c r="O69" s="20">
        <v>0</v>
      </c>
      <c r="P69" s="20">
        <v>0</v>
      </c>
      <c r="Q69" s="20">
        <v>0</v>
      </c>
      <c r="R69" s="20">
        <f t="shared" si="2"/>
        <v>7033225</v>
      </c>
    </row>
    <row r="70" spans="1:18" ht="15">
      <c r="A70" s="21" t="s">
        <v>1380</v>
      </c>
      <c r="B70" s="21" t="s">
        <v>498</v>
      </c>
      <c r="C70" s="21" t="s">
        <v>1390</v>
      </c>
      <c r="D70" s="21"/>
      <c r="E70" s="21"/>
      <c r="F70" s="21" t="s">
        <v>6</v>
      </c>
      <c r="G70" s="21"/>
      <c r="H70" s="22"/>
      <c r="I70" s="22">
        <v>15000000</v>
      </c>
      <c r="J70" s="22">
        <v>0</v>
      </c>
      <c r="K70" s="22">
        <v>141256155</v>
      </c>
      <c r="L70" s="22">
        <v>31026892</v>
      </c>
      <c r="M70" s="22">
        <v>21790513</v>
      </c>
      <c r="N70" s="22">
        <v>0</v>
      </c>
      <c r="O70" s="22">
        <v>0</v>
      </c>
      <c r="P70" s="22">
        <v>0</v>
      </c>
      <c r="Q70" s="22">
        <v>792103</v>
      </c>
      <c r="R70" s="22">
        <f t="shared" si="2"/>
        <v>209865663</v>
      </c>
    </row>
    <row r="71" spans="1:18" ht="15">
      <c r="A71" s="21" t="s">
        <v>1380</v>
      </c>
      <c r="B71" s="21" t="s">
        <v>498</v>
      </c>
      <c r="C71" s="21" t="s">
        <v>1391</v>
      </c>
      <c r="D71" s="21"/>
      <c r="E71" s="21"/>
      <c r="F71" s="21" t="s">
        <v>6</v>
      </c>
      <c r="G71" s="21"/>
      <c r="H71" s="22" t="s">
        <v>77</v>
      </c>
      <c r="I71" s="22" t="s">
        <v>77</v>
      </c>
      <c r="J71" s="22" t="s">
        <v>77</v>
      </c>
      <c r="K71" s="22" t="s">
        <v>477</v>
      </c>
      <c r="L71" s="22" t="s">
        <v>288</v>
      </c>
      <c r="M71" s="22" t="s">
        <v>394</v>
      </c>
      <c r="N71" s="22" t="s">
        <v>77</v>
      </c>
      <c r="O71" s="22" t="s">
        <v>77</v>
      </c>
      <c r="P71" s="22" t="s">
        <v>77</v>
      </c>
      <c r="Q71" s="22" t="s">
        <v>277</v>
      </c>
      <c r="R71" s="22" t="s">
        <v>534</v>
      </c>
    </row>
    <row r="72" spans="1:18">
      <c r="A72" s="2"/>
      <c r="B72" s="2"/>
      <c r="C72" s="2"/>
      <c r="D72" s="2"/>
      <c r="E72" s="2"/>
      <c r="F72" s="2"/>
      <c r="G72" s="2"/>
      <c r="H72" s="18"/>
      <c r="I72" s="18"/>
      <c r="J72" s="18"/>
      <c r="K72" s="18"/>
      <c r="L72" s="18"/>
      <c r="M72" s="18"/>
      <c r="N72" s="18"/>
      <c r="O72" s="18"/>
      <c r="P72" s="18"/>
      <c r="Q72" s="18"/>
      <c r="R72" s="18"/>
    </row>
    <row r="73" spans="1:18">
      <c r="A73" s="2"/>
      <c r="B73" s="2"/>
      <c r="C73" s="2"/>
      <c r="D73" s="2"/>
      <c r="E73" s="2"/>
      <c r="F73" s="2"/>
      <c r="G73" s="2"/>
      <c r="H73" s="18"/>
      <c r="I73" s="18"/>
      <c r="J73" s="18"/>
      <c r="K73" s="18"/>
      <c r="L73" s="18"/>
      <c r="M73" s="18"/>
      <c r="N73" s="18"/>
      <c r="O73" s="18"/>
      <c r="P73" s="18"/>
      <c r="Q73" s="18"/>
      <c r="R73" s="18"/>
    </row>
    <row r="74" spans="1:18" ht="45">
      <c r="A74" s="12" t="s">
        <v>1364</v>
      </c>
      <c r="B74" s="12" t="s">
        <v>9</v>
      </c>
      <c r="C74" s="12" t="s">
        <v>1365</v>
      </c>
      <c r="D74" s="12" t="s">
        <v>1366</v>
      </c>
      <c r="E74" s="12" t="s">
        <v>1367</v>
      </c>
      <c r="F74" s="12" t="s">
        <v>1368</v>
      </c>
      <c r="G74" s="12" t="s">
        <v>1369</v>
      </c>
      <c r="H74" s="13" t="s">
        <v>1370</v>
      </c>
      <c r="I74" s="13"/>
      <c r="J74" s="13"/>
      <c r="K74" s="13"/>
      <c r="L74" s="13"/>
      <c r="M74" s="13"/>
      <c r="N74" s="13"/>
      <c r="O74" s="13"/>
      <c r="P74" s="13"/>
      <c r="Q74" s="13"/>
      <c r="R74" s="13"/>
    </row>
    <row r="75" spans="1:18" ht="15">
      <c r="A75" s="14"/>
      <c r="B75" s="14"/>
      <c r="C75" s="14"/>
      <c r="D75" s="14"/>
      <c r="E75" s="14"/>
      <c r="F75" s="14"/>
      <c r="G75" s="14"/>
      <c r="H75" s="15">
        <v>230</v>
      </c>
      <c r="I75" s="15">
        <v>231</v>
      </c>
      <c r="J75" s="15">
        <v>232</v>
      </c>
      <c r="K75" s="15">
        <v>600</v>
      </c>
      <c r="L75" s="15">
        <v>601</v>
      </c>
      <c r="M75" s="15">
        <v>602</v>
      </c>
      <c r="N75" s="15">
        <v>603</v>
      </c>
      <c r="O75" s="15">
        <v>604</v>
      </c>
      <c r="P75" s="15">
        <v>605</v>
      </c>
      <c r="Q75" s="15">
        <v>606</v>
      </c>
      <c r="R75" s="15" t="s">
        <v>1371</v>
      </c>
    </row>
    <row r="76" spans="1:18" ht="45">
      <c r="A76" s="16"/>
      <c r="B76" s="16"/>
      <c r="C76" s="16"/>
      <c r="D76" s="16"/>
      <c r="E76" s="16"/>
      <c r="F76" s="16"/>
      <c r="G76" s="16"/>
      <c r="H76" s="17" t="s">
        <v>1372</v>
      </c>
      <c r="I76" s="17" t="s">
        <v>1373</v>
      </c>
      <c r="J76" s="17"/>
      <c r="K76" s="17" t="s">
        <v>42</v>
      </c>
      <c r="L76" s="17" t="s">
        <v>1374</v>
      </c>
      <c r="M76" s="17" t="s">
        <v>1375</v>
      </c>
      <c r="N76" s="17" t="s">
        <v>1376</v>
      </c>
      <c r="O76" s="17" t="s">
        <v>1377</v>
      </c>
      <c r="P76" s="17" t="s">
        <v>1378</v>
      </c>
      <c r="Q76" s="17" t="s">
        <v>1379</v>
      </c>
      <c r="R76" s="17" t="s">
        <v>1371</v>
      </c>
    </row>
    <row r="77" spans="1:18">
      <c r="A77" s="2" t="s">
        <v>1380</v>
      </c>
      <c r="B77" s="2" t="s">
        <v>10</v>
      </c>
      <c r="C77" s="2" t="s">
        <v>8</v>
      </c>
      <c r="D77" s="2" t="s">
        <v>1381</v>
      </c>
      <c r="E77" s="2" t="s">
        <v>1382</v>
      </c>
      <c r="F77" s="2" t="s">
        <v>6</v>
      </c>
      <c r="G77" s="2" t="s">
        <v>1383</v>
      </c>
      <c r="H77" s="18">
        <v>0</v>
      </c>
      <c r="I77" s="18">
        <v>17000000</v>
      </c>
      <c r="J77" s="18">
        <v>0</v>
      </c>
      <c r="K77" s="18">
        <v>221933000</v>
      </c>
      <c r="L77" s="18">
        <v>21440000</v>
      </c>
      <c r="M77" s="18">
        <v>18250000</v>
      </c>
      <c r="N77" s="18">
        <v>0</v>
      </c>
      <c r="O77" s="18">
        <v>300000000</v>
      </c>
      <c r="P77" s="18">
        <v>0</v>
      </c>
      <c r="Q77" s="18">
        <v>0</v>
      </c>
      <c r="R77" s="18">
        <f t="shared" ref="R77:R93" si="3">SUM(H77:Q77)</f>
        <v>578623000</v>
      </c>
    </row>
    <row r="78" spans="1:18">
      <c r="A78" s="2" t="s">
        <v>1380</v>
      </c>
      <c r="B78" s="2" t="s">
        <v>10</v>
      </c>
      <c r="C78" s="2" t="s">
        <v>8</v>
      </c>
      <c r="D78" s="2" t="s">
        <v>1381</v>
      </c>
      <c r="E78" s="2" t="s">
        <v>1382</v>
      </c>
      <c r="F78" s="2" t="s">
        <v>6</v>
      </c>
      <c r="G78" s="2" t="s">
        <v>1384</v>
      </c>
      <c r="H78" s="18">
        <v>0</v>
      </c>
      <c r="I78" s="18">
        <v>17000000</v>
      </c>
      <c r="J78" s="18">
        <v>0</v>
      </c>
      <c r="K78" s="18">
        <v>221933000</v>
      </c>
      <c r="L78" s="18">
        <v>21440000</v>
      </c>
      <c r="M78" s="18">
        <v>18202000</v>
      </c>
      <c r="N78" s="18">
        <v>0</v>
      </c>
      <c r="O78" s="18">
        <v>300000000</v>
      </c>
      <c r="P78" s="18">
        <v>0</v>
      </c>
      <c r="Q78" s="18">
        <v>148000</v>
      </c>
      <c r="R78" s="18">
        <f t="shared" si="3"/>
        <v>578723000</v>
      </c>
    </row>
    <row r="79" spans="1:18">
      <c r="A79" s="2" t="s">
        <v>1380</v>
      </c>
      <c r="B79" s="2" t="s">
        <v>10</v>
      </c>
      <c r="C79" s="2" t="s">
        <v>8</v>
      </c>
      <c r="D79" s="2" t="s">
        <v>1381</v>
      </c>
      <c r="E79" s="2" t="s">
        <v>1382</v>
      </c>
      <c r="F79" s="2" t="s">
        <v>6</v>
      </c>
      <c r="G79" s="2" t="s">
        <v>1385</v>
      </c>
      <c r="H79" s="18">
        <v>0</v>
      </c>
      <c r="I79" s="18">
        <v>0</v>
      </c>
      <c r="J79" s="18">
        <v>0</v>
      </c>
      <c r="K79" s="18">
        <v>46055752</v>
      </c>
      <c r="L79" s="18">
        <v>6073343</v>
      </c>
      <c r="M79" s="18">
        <v>3963733</v>
      </c>
      <c r="N79" s="18">
        <v>0</v>
      </c>
      <c r="O79" s="18">
        <v>0</v>
      </c>
      <c r="P79" s="18">
        <v>0</v>
      </c>
      <c r="Q79" s="18">
        <v>19744</v>
      </c>
      <c r="R79" s="18">
        <f t="shared" si="3"/>
        <v>56112572</v>
      </c>
    </row>
    <row r="80" spans="1:18">
      <c r="A80" s="2" t="s">
        <v>1380</v>
      </c>
      <c r="B80" s="2" t="s">
        <v>10</v>
      </c>
      <c r="C80" s="2" t="s">
        <v>8</v>
      </c>
      <c r="D80" s="2" t="s">
        <v>1381</v>
      </c>
      <c r="E80" s="2" t="s">
        <v>1382</v>
      </c>
      <c r="F80" s="2" t="s">
        <v>6</v>
      </c>
      <c r="G80" s="2" t="s">
        <v>1386</v>
      </c>
      <c r="H80" s="18">
        <v>0</v>
      </c>
      <c r="I80" s="18">
        <v>0</v>
      </c>
      <c r="J80" s="18">
        <v>0</v>
      </c>
      <c r="K80" s="18">
        <v>0</v>
      </c>
      <c r="L80" s="18">
        <v>0</v>
      </c>
      <c r="M80" s="18">
        <v>0</v>
      </c>
      <c r="N80" s="18">
        <v>0</v>
      </c>
      <c r="O80" s="18">
        <v>0</v>
      </c>
      <c r="P80" s="18">
        <v>0</v>
      </c>
      <c r="Q80" s="18">
        <v>0</v>
      </c>
      <c r="R80" s="18">
        <f t="shared" si="3"/>
        <v>0</v>
      </c>
    </row>
    <row r="81" spans="1:18">
      <c r="A81" s="2" t="s">
        <v>1380</v>
      </c>
      <c r="B81" s="2" t="s">
        <v>10</v>
      </c>
      <c r="C81" s="2" t="s">
        <v>8</v>
      </c>
      <c r="D81" s="2" t="s">
        <v>1387</v>
      </c>
      <c r="E81" s="2" t="s">
        <v>1388</v>
      </c>
      <c r="F81" s="2" t="s">
        <v>6</v>
      </c>
      <c r="G81" s="2" t="s">
        <v>1383</v>
      </c>
      <c r="H81" s="18">
        <v>0</v>
      </c>
      <c r="I81" s="18">
        <v>0</v>
      </c>
      <c r="J81" s="18">
        <v>0</v>
      </c>
      <c r="K81" s="18">
        <v>0</v>
      </c>
      <c r="L81" s="18">
        <v>0</v>
      </c>
      <c r="M81" s="18">
        <v>0</v>
      </c>
      <c r="N81" s="18">
        <v>0</v>
      </c>
      <c r="O81" s="18">
        <v>0</v>
      </c>
      <c r="P81" s="18">
        <v>0</v>
      </c>
      <c r="Q81" s="18">
        <v>0</v>
      </c>
      <c r="R81" s="18">
        <f t="shared" si="3"/>
        <v>0</v>
      </c>
    </row>
    <row r="82" spans="1:18">
      <c r="A82" s="2" t="s">
        <v>1380</v>
      </c>
      <c r="B82" s="2" t="s">
        <v>10</v>
      </c>
      <c r="C82" s="2" t="s">
        <v>8</v>
      </c>
      <c r="D82" s="2" t="s">
        <v>1387</v>
      </c>
      <c r="E82" s="2" t="s">
        <v>1388</v>
      </c>
      <c r="F82" s="2" t="s">
        <v>6</v>
      </c>
      <c r="G82" s="2" t="s">
        <v>1384</v>
      </c>
      <c r="H82" s="18">
        <v>0</v>
      </c>
      <c r="I82" s="18">
        <v>0</v>
      </c>
      <c r="J82" s="18">
        <v>0</v>
      </c>
      <c r="K82" s="18">
        <v>0</v>
      </c>
      <c r="L82" s="18">
        <v>0</v>
      </c>
      <c r="M82" s="18">
        <v>0</v>
      </c>
      <c r="N82" s="18">
        <v>0</v>
      </c>
      <c r="O82" s="18">
        <v>0</v>
      </c>
      <c r="P82" s="18">
        <v>0</v>
      </c>
      <c r="Q82" s="18">
        <v>0</v>
      </c>
      <c r="R82" s="18">
        <f t="shared" si="3"/>
        <v>0</v>
      </c>
    </row>
    <row r="83" spans="1:18">
      <c r="A83" s="2" t="s">
        <v>1380</v>
      </c>
      <c r="B83" s="2" t="s">
        <v>10</v>
      </c>
      <c r="C83" s="2" t="s">
        <v>8</v>
      </c>
      <c r="D83" s="2" t="s">
        <v>1387</v>
      </c>
      <c r="E83" s="2" t="s">
        <v>1388</v>
      </c>
      <c r="F83" s="2" t="s">
        <v>6</v>
      </c>
      <c r="G83" s="2" t="s">
        <v>1385</v>
      </c>
      <c r="H83" s="18">
        <v>0</v>
      </c>
      <c r="I83" s="18">
        <v>0</v>
      </c>
      <c r="J83" s="18">
        <v>0</v>
      </c>
      <c r="K83" s="18">
        <v>0</v>
      </c>
      <c r="L83" s="18">
        <v>0</v>
      </c>
      <c r="M83" s="18">
        <v>0</v>
      </c>
      <c r="N83" s="18">
        <v>0</v>
      </c>
      <c r="O83" s="18">
        <v>0</v>
      </c>
      <c r="P83" s="18">
        <v>0</v>
      </c>
      <c r="Q83" s="18">
        <v>0</v>
      </c>
      <c r="R83" s="18">
        <f t="shared" si="3"/>
        <v>0</v>
      </c>
    </row>
    <row r="84" spans="1:18">
      <c r="A84" s="2" t="s">
        <v>1380</v>
      </c>
      <c r="B84" s="2" t="s">
        <v>10</v>
      </c>
      <c r="C84" s="2" t="s">
        <v>8</v>
      </c>
      <c r="D84" s="2" t="s">
        <v>1387</v>
      </c>
      <c r="E84" s="2" t="s">
        <v>1388</v>
      </c>
      <c r="F84" s="2" t="s">
        <v>6</v>
      </c>
      <c r="G84" s="2" t="s">
        <v>1386</v>
      </c>
      <c r="H84" s="18">
        <v>0</v>
      </c>
      <c r="I84" s="18">
        <v>0</v>
      </c>
      <c r="J84" s="18">
        <v>0</v>
      </c>
      <c r="K84" s="18">
        <v>0</v>
      </c>
      <c r="L84" s="18">
        <v>0</v>
      </c>
      <c r="M84" s="18">
        <v>0</v>
      </c>
      <c r="N84" s="18">
        <v>0</v>
      </c>
      <c r="O84" s="18">
        <v>0</v>
      </c>
      <c r="P84" s="18">
        <v>0</v>
      </c>
      <c r="Q84" s="18">
        <v>0</v>
      </c>
      <c r="R84" s="18">
        <f t="shared" si="3"/>
        <v>0</v>
      </c>
    </row>
    <row r="85" spans="1:18">
      <c r="A85" s="2" t="s">
        <v>1380</v>
      </c>
      <c r="B85" s="2" t="s">
        <v>10</v>
      </c>
      <c r="C85" s="2" t="s">
        <v>8</v>
      </c>
      <c r="D85" s="2" t="s">
        <v>1380</v>
      </c>
      <c r="E85" s="2" t="s">
        <v>1389</v>
      </c>
      <c r="F85" s="2" t="s">
        <v>6</v>
      </c>
      <c r="G85" s="2" t="s">
        <v>1383</v>
      </c>
      <c r="H85" s="18">
        <v>0</v>
      </c>
      <c r="I85" s="18">
        <v>0</v>
      </c>
      <c r="J85" s="18">
        <v>0</v>
      </c>
      <c r="K85" s="18">
        <v>0</v>
      </c>
      <c r="L85" s="18">
        <v>0</v>
      </c>
      <c r="M85" s="18">
        <v>0</v>
      </c>
      <c r="N85" s="18">
        <v>0</v>
      </c>
      <c r="O85" s="18">
        <v>0</v>
      </c>
      <c r="P85" s="18">
        <v>0</v>
      </c>
      <c r="Q85" s="18">
        <v>0</v>
      </c>
      <c r="R85" s="18">
        <f t="shared" si="3"/>
        <v>0</v>
      </c>
    </row>
    <row r="86" spans="1:18">
      <c r="A86" s="2" t="s">
        <v>1380</v>
      </c>
      <c r="B86" s="2" t="s">
        <v>10</v>
      </c>
      <c r="C86" s="2" t="s">
        <v>8</v>
      </c>
      <c r="D86" s="2" t="s">
        <v>1380</v>
      </c>
      <c r="E86" s="2" t="s">
        <v>1389</v>
      </c>
      <c r="F86" s="2" t="s">
        <v>6</v>
      </c>
      <c r="G86" s="2" t="s">
        <v>1384</v>
      </c>
      <c r="H86" s="18">
        <v>0</v>
      </c>
      <c r="I86" s="18">
        <v>0</v>
      </c>
      <c r="J86" s="18">
        <v>0</v>
      </c>
      <c r="K86" s="18">
        <v>0</v>
      </c>
      <c r="L86" s="18">
        <v>0</v>
      </c>
      <c r="M86" s="18">
        <v>0</v>
      </c>
      <c r="N86" s="18">
        <v>0</v>
      </c>
      <c r="O86" s="18">
        <v>0</v>
      </c>
      <c r="P86" s="18">
        <v>0</v>
      </c>
      <c r="Q86" s="18">
        <v>0</v>
      </c>
      <c r="R86" s="18">
        <f t="shared" si="3"/>
        <v>0</v>
      </c>
    </row>
    <row r="87" spans="1:18">
      <c r="A87" s="2" t="s">
        <v>1380</v>
      </c>
      <c r="B87" s="2" t="s">
        <v>10</v>
      </c>
      <c r="C87" s="2" t="s">
        <v>8</v>
      </c>
      <c r="D87" s="2" t="s">
        <v>1380</v>
      </c>
      <c r="E87" s="2" t="s">
        <v>1389</v>
      </c>
      <c r="F87" s="2" t="s">
        <v>6</v>
      </c>
      <c r="G87" s="2" t="s">
        <v>1385</v>
      </c>
      <c r="H87" s="18">
        <v>0</v>
      </c>
      <c r="I87" s="18">
        <v>0</v>
      </c>
      <c r="J87" s="18">
        <v>0</v>
      </c>
      <c r="K87" s="18">
        <v>0</v>
      </c>
      <c r="L87" s="18">
        <v>0</v>
      </c>
      <c r="M87" s="18">
        <v>0</v>
      </c>
      <c r="N87" s="18">
        <v>0</v>
      </c>
      <c r="O87" s="18">
        <v>0</v>
      </c>
      <c r="P87" s="18">
        <v>0</v>
      </c>
      <c r="Q87" s="18">
        <v>0</v>
      </c>
      <c r="R87" s="18">
        <f t="shared" si="3"/>
        <v>0</v>
      </c>
    </row>
    <row r="88" spans="1:18">
      <c r="A88" s="2" t="s">
        <v>1380</v>
      </c>
      <c r="B88" s="2" t="s">
        <v>10</v>
      </c>
      <c r="C88" s="2" t="s">
        <v>8</v>
      </c>
      <c r="D88" s="2" t="s">
        <v>1380</v>
      </c>
      <c r="E88" s="2" t="s">
        <v>1389</v>
      </c>
      <c r="F88" s="2" t="s">
        <v>6</v>
      </c>
      <c r="G88" s="2" t="s">
        <v>1386</v>
      </c>
      <c r="H88" s="18">
        <v>0</v>
      </c>
      <c r="I88" s="18">
        <v>0</v>
      </c>
      <c r="J88" s="18">
        <v>0</v>
      </c>
      <c r="K88" s="18">
        <v>0</v>
      </c>
      <c r="L88" s="18">
        <v>0</v>
      </c>
      <c r="M88" s="18">
        <v>0</v>
      </c>
      <c r="N88" s="18">
        <v>0</v>
      </c>
      <c r="O88" s="18">
        <v>0</v>
      </c>
      <c r="P88" s="18">
        <v>0</v>
      </c>
      <c r="Q88" s="18">
        <v>0</v>
      </c>
      <c r="R88" s="18">
        <f t="shared" si="3"/>
        <v>0</v>
      </c>
    </row>
    <row r="89" spans="1:18" ht="30">
      <c r="A89" s="19" t="s">
        <v>1380</v>
      </c>
      <c r="B89" s="19" t="s">
        <v>10</v>
      </c>
      <c r="C89" s="19" t="s">
        <v>8</v>
      </c>
      <c r="D89" s="19"/>
      <c r="E89" s="19" t="s">
        <v>1371</v>
      </c>
      <c r="F89" s="19" t="s">
        <v>6</v>
      </c>
      <c r="G89" s="19" t="s">
        <v>1383</v>
      </c>
      <c r="H89" s="20">
        <v>0</v>
      </c>
      <c r="I89" s="20">
        <v>17000000</v>
      </c>
      <c r="J89" s="20">
        <v>0</v>
      </c>
      <c r="K89" s="20">
        <v>221933000</v>
      </c>
      <c r="L89" s="20">
        <v>21440000</v>
      </c>
      <c r="M89" s="20">
        <v>18250000</v>
      </c>
      <c r="N89" s="20">
        <v>0</v>
      </c>
      <c r="O89" s="20">
        <v>300000000</v>
      </c>
      <c r="P89" s="20">
        <v>0</v>
      </c>
      <c r="Q89" s="20">
        <v>0</v>
      </c>
      <c r="R89" s="20">
        <f t="shared" si="3"/>
        <v>578623000</v>
      </c>
    </row>
    <row r="90" spans="1:18" ht="30">
      <c r="A90" s="19" t="s">
        <v>1380</v>
      </c>
      <c r="B90" s="19" t="s">
        <v>10</v>
      </c>
      <c r="C90" s="19" t="s">
        <v>8</v>
      </c>
      <c r="D90" s="19"/>
      <c r="E90" s="19" t="s">
        <v>1371</v>
      </c>
      <c r="F90" s="19" t="s">
        <v>6</v>
      </c>
      <c r="G90" s="19" t="s">
        <v>1384</v>
      </c>
      <c r="H90" s="20">
        <v>0</v>
      </c>
      <c r="I90" s="20">
        <v>17000000</v>
      </c>
      <c r="J90" s="20">
        <v>0</v>
      </c>
      <c r="K90" s="20">
        <v>221933000</v>
      </c>
      <c r="L90" s="20">
        <v>21440000</v>
      </c>
      <c r="M90" s="20">
        <v>18202000</v>
      </c>
      <c r="N90" s="20">
        <v>0</v>
      </c>
      <c r="O90" s="20">
        <v>300000000</v>
      </c>
      <c r="P90" s="20">
        <v>0</v>
      </c>
      <c r="Q90" s="20">
        <v>148000</v>
      </c>
      <c r="R90" s="20">
        <f t="shared" si="3"/>
        <v>578723000</v>
      </c>
    </row>
    <row r="91" spans="1:18" ht="30">
      <c r="A91" s="19" t="s">
        <v>1380</v>
      </c>
      <c r="B91" s="19" t="s">
        <v>10</v>
      </c>
      <c r="C91" s="19" t="s">
        <v>8</v>
      </c>
      <c r="D91" s="19"/>
      <c r="E91" s="19" t="s">
        <v>1371</v>
      </c>
      <c r="F91" s="19" t="s">
        <v>6</v>
      </c>
      <c r="G91" s="19" t="s">
        <v>1385</v>
      </c>
      <c r="H91" s="20">
        <v>0</v>
      </c>
      <c r="I91" s="20">
        <v>0</v>
      </c>
      <c r="J91" s="20">
        <v>0</v>
      </c>
      <c r="K91" s="20">
        <v>46055752</v>
      </c>
      <c r="L91" s="20">
        <v>6073343</v>
      </c>
      <c r="M91" s="20">
        <v>3963733</v>
      </c>
      <c r="N91" s="20">
        <v>0</v>
      </c>
      <c r="O91" s="20">
        <v>0</v>
      </c>
      <c r="P91" s="20">
        <v>0</v>
      </c>
      <c r="Q91" s="20">
        <v>19744</v>
      </c>
      <c r="R91" s="20">
        <f t="shared" si="3"/>
        <v>56112572</v>
      </c>
    </row>
    <row r="92" spans="1:18" ht="30">
      <c r="A92" s="19" t="s">
        <v>1380</v>
      </c>
      <c r="B92" s="19" t="s">
        <v>10</v>
      </c>
      <c r="C92" s="19" t="s">
        <v>8</v>
      </c>
      <c r="D92" s="19"/>
      <c r="E92" s="19" t="s">
        <v>1371</v>
      </c>
      <c r="F92" s="19" t="s">
        <v>6</v>
      </c>
      <c r="G92" s="19" t="s">
        <v>1386</v>
      </c>
      <c r="H92" s="20">
        <v>0</v>
      </c>
      <c r="I92" s="20">
        <v>0</v>
      </c>
      <c r="J92" s="20">
        <v>0</v>
      </c>
      <c r="K92" s="20">
        <v>0</v>
      </c>
      <c r="L92" s="20">
        <v>0</v>
      </c>
      <c r="M92" s="20">
        <v>0</v>
      </c>
      <c r="N92" s="20">
        <v>0</v>
      </c>
      <c r="O92" s="20">
        <v>0</v>
      </c>
      <c r="P92" s="20">
        <v>0</v>
      </c>
      <c r="Q92" s="20">
        <v>0</v>
      </c>
      <c r="R92" s="20">
        <f t="shared" si="3"/>
        <v>0</v>
      </c>
    </row>
    <row r="93" spans="1:18" ht="15">
      <c r="A93" s="21" t="s">
        <v>1380</v>
      </c>
      <c r="B93" s="21" t="s">
        <v>10</v>
      </c>
      <c r="C93" s="21" t="s">
        <v>1390</v>
      </c>
      <c r="D93" s="21"/>
      <c r="E93" s="21"/>
      <c r="F93" s="21" t="s">
        <v>6</v>
      </c>
      <c r="G93" s="21"/>
      <c r="H93" s="22">
        <v>0</v>
      </c>
      <c r="I93" s="22">
        <v>17000000</v>
      </c>
      <c r="J93" s="22">
        <v>0</v>
      </c>
      <c r="K93" s="22">
        <v>175877248</v>
      </c>
      <c r="L93" s="22">
        <v>15366657</v>
      </c>
      <c r="M93" s="22">
        <v>14238267</v>
      </c>
      <c r="N93" s="22">
        <v>0</v>
      </c>
      <c r="O93" s="22">
        <v>300000000</v>
      </c>
      <c r="P93" s="22">
        <v>0</v>
      </c>
      <c r="Q93" s="22">
        <v>128256</v>
      </c>
      <c r="R93" s="22">
        <f t="shared" si="3"/>
        <v>522610428</v>
      </c>
    </row>
    <row r="94" spans="1:18" ht="15">
      <c r="A94" s="21" t="s">
        <v>1380</v>
      </c>
      <c r="B94" s="21" t="s">
        <v>10</v>
      </c>
      <c r="C94" s="21" t="s">
        <v>1391</v>
      </c>
      <c r="D94" s="21"/>
      <c r="E94" s="21"/>
      <c r="F94" s="21" t="s">
        <v>6</v>
      </c>
      <c r="G94" s="21"/>
      <c r="H94" s="22">
        <v>0</v>
      </c>
      <c r="I94" s="22" t="s">
        <v>77</v>
      </c>
      <c r="J94" s="22" t="s">
        <v>77</v>
      </c>
      <c r="K94" s="22" t="s">
        <v>210</v>
      </c>
      <c r="L94" s="22" t="s">
        <v>584</v>
      </c>
      <c r="M94" s="22" t="s">
        <v>94</v>
      </c>
      <c r="N94" s="22" t="s">
        <v>77</v>
      </c>
      <c r="O94" s="22" t="s">
        <v>77</v>
      </c>
      <c r="P94" s="22" t="s">
        <v>77</v>
      </c>
      <c r="Q94" s="22" t="s">
        <v>277</v>
      </c>
      <c r="R94" s="22" t="s">
        <v>148</v>
      </c>
    </row>
    <row r="95" spans="1:18">
      <c r="A95" s="2"/>
      <c r="B95" s="2"/>
      <c r="C95" s="2"/>
      <c r="D95" s="2"/>
      <c r="E95" s="2"/>
      <c r="F95" s="2"/>
      <c r="G95" s="2"/>
      <c r="H95" s="18"/>
      <c r="I95" s="18"/>
      <c r="J95" s="18"/>
      <c r="K95" s="18"/>
      <c r="L95" s="18"/>
      <c r="M95" s="18"/>
      <c r="N95" s="18"/>
      <c r="O95" s="18"/>
      <c r="P95" s="18"/>
      <c r="Q95" s="18"/>
      <c r="R95" s="18"/>
    </row>
    <row r="96" spans="1:18">
      <c r="A96" s="2"/>
      <c r="B96" s="2"/>
      <c r="C96" s="2"/>
      <c r="D96" s="2"/>
      <c r="E96" s="2"/>
      <c r="F96" s="2"/>
      <c r="G96" s="2"/>
      <c r="H96" s="18"/>
      <c r="I96" s="18"/>
      <c r="J96" s="18"/>
      <c r="K96" s="18"/>
      <c r="L96" s="18"/>
      <c r="M96" s="18"/>
      <c r="N96" s="18"/>
      <c r="O96" s="18"/>
      <c r="P96" s="18"/>
      <c r="Q96" s="18"/>
      <c r="R96" s="18"/>
    </row>
    <row r="97" spans="1:18">
      <c r="A97" s="2"/>
      <c r="B97" s="2"/>
      <c r="C97" s="2"/>
      <c r="D97" s="2"/>
      <c r="E97" s="2"/>
      <c r="F97" s="2"/>
      <c r="G97" s="2"/>
      <c r="H97" s="18"/>
      <c r="I97" s="18"/>
      <c r="J97" s="18"/>
      <c r="K97" s="18"/>
      <c r="L97" s="18"/>
      <c r="M97" s="18"/>
      <c r="N97" s="18"/>
      <c r="O97" s="18"/>
      <c r="P97" s="18"/>
      <c r="Q97" s="18"/>
      <c r="R97" s="18"/>
    </row>
    <row r="98" spans="1:18" ht="45">
      <c r="A98" s="12" t="s">
        <v>1364</v>
      </c>
      <c r="B98" s="12" t="s">
        <v>9</v>
      </c>
      <c r="C98" s="12" t="s">
        <v>1365</v>
      </c>
      <c r="D98" s="12" t="s">
        <v>1366</v>
      </c>
      <c r="E98" s="12" t="s">
        <v>1367</v>
      </c>
      <c r="F98" s="12" t="s">
        <v>1368</v>
      </c>
      <c r="G98" s="12" t="s">
        <v>1369</v>
      </c>
      <c r="H98" s="13" t="s">
        <v>1370</v>
      </c>
      <c r="I98" s="13"/>
      <c r="J98" s="13"/>
      <c r="K98" s="13"/>
      <c r="L98" s="13"/>
      <c r="M98" s="13"/>
      <c r="N98" s="13"/>
      <c r="O98" s="13"/>
      <c r="P98" s="13"/>
      <c r="Q98" s="13"/>
      <c r="R98" s="13"/>
    </row>
    <row r="99" spans="1:18" ht="15">
      <c r="A99" s="14"/>
      <c r="B99" s="14"/>
      <c r="C99" s="14"/>
      <c r="D99" s="14"/>
      <c r="E99" s="14"/>
      <c r="F99" s="14"/>
      <c r="G99" s="14"/>
      <c r="H99" s="15">
        <v>230</v>
      </c>
      <c r="I99" s="15">
        <v>231</v>
      </c>
      <c r="J99" s="15">
        <v>232</v>
      </c>
      <c r="K99" s="15">
        <v>600</v>
      </c>
      <c r="L99" s="15">
        <v>601</v>
      </c>
      <c r="M99" s="15">
        <v>602</v>
      </c>
      <c r="N99" s="15">
        <v>603</v>
      </c>
      <c r="O99" s="15">
        <v>604</v>
      </c>
      <c r="P99" s="15">
        <v>605</v>
      </c>
      <c r="Q99" s="15">
        <v>606</v>
      </c>
      <c r="R99" s="15" t="s">
        <v>1371</v>
      </c>
    </row>
    <row r="100" spans="1:18" ht="45">
      <c r="A100" s="16"/>
      <c r="B100" s="16"/>
      <c r="C100" s="16"/>
      <c r="D100" s="16"/>
      <c r="E100" s="16"/>
      <c r="F100" s="16"/>
      <c r="G100" s="16"/>
      <c r="H100" s="17" t="s">
        <v>1372</v>
      </c>
      <c r="I100" s="17" t="s">
        <v>1373</v>
      </c>
      <c r="J100" s="17"/>
      <c r="K100" s="17" t="s">
        <v>42</v>
      </c>
      <c r="L100" s="17" t="s">
        <v>1374</v>
      </c>
      <c r="M100" s="17" t="s">
        <v>1375</v>
      </c>
      <c r="N100" s="17" t="s">
        <v>1376</v>
      </c>
      <c r="O100" s="17" t="s">
        <v>1377</v>
      </c>
      <c r="P100" s="17" t="s">
        <v>1378</v>
      </c>
      <c r="Q100" s="17" t="s">
        <v>1379</v>
      </c>
      <c r="R100" s="17" t="s">
        <v>1371</v>
      </c>
    </row>
    <row r="101" spans="1:18">
      <c r="A101" s="2" t="s">
        <v>1380</v>
      </c>
      <c r="B101" s="2" t="s">
        <v>1134</v>
      </c>
      <c r="C101" s="2" t="s">
        <v>1394</v>
      </c>
      <c r="D101" s="2" t="s">
        <v>1381</v>
      </c>
      <c r="E101" s="2" t="s">
        <v>1382</v>
      </c>
      <c r="F101" s="2" t="s">
        <v>6</v>
      </c>
      <c r="G101" s="2" t="s">
        <v>1383</v>
      </c>
      <c r="H101" s="18">
        <v>0</v>
      </c>
      <c r="I101" s="18">
        <v>40000000</v>
      </c>
      <c r="J101" s="18">
        <v>0</v>
      </c>
      <c r="K101" s="18">
        <v>357000000</v>
      </c>
      <c r="L101" s="18">
        <v>57000000</v>
      </c>
      <c r="M101" s="18">
        <v>82000000</v>
      </c>
      <c r="N101" s="18">
        <v>0</v>
      </c>
      <c r="O101" s="18">
        <v>0</v>
      </c>
      <c r="P101" s="18">
        <v>30000000</v>
      </c>
      <c r="Q101" s="18">
        <v>3048000</v>
      </c>
      <c r="R101" s="18">
        <f t="shared" ref="R101:R117" si="4">SUM(H101:Q101)</f>
        <v>569048000</v>
      </c>
    </row>
    <row r="102" spans="1:18">
      <c r="A102" s="2" t="s">
        <v>1380</v>
      </c>
      <c r="B102" s="2" t="s">
        <v>1134</v>
      </c>
      <c r="C102" s="2" t="s">
        <v>1394</v>
      </c>
      <c r="D102" s="2" t="s">
        <v>1381</v>
      </c>
      <c r="E102" s="2" t="s">
        <v>1382</v>
      </c>
      <c r="F102" s="2" t="s">
        <v>6</v>
      </c>
      <c r="G102" s="2" t="s">
        <v>1384</v>
      </c>
      <c r="H102" s="18">
        <v>0</v>
      </c>
      <c r="I102" s="18">
        <v>40000000</v>
      </c>
      <c r="J102" s="18">
        <v>0</v>
      </c>
      <c r="K102" s="18">
        <v>357000000</v>
      </c>
      <c r="L102" s="18">
        <v>57000000</v>
      </c>
      <c r="M102" s="18">
        <v>82000000</v>
      </c>
      <c r="N102" s="18">
        <v>0</v>
      </c>
      <c r="O102" s="18">
        <v>0</v>
      </c>
      <c r="P102" s="18">
        <v>30000000</v>
      </c>
      <c r="Q102" s="18">
        <v>3848000</v>
      </c>
      <c r="R102" s="18">
        <f t="shared" si="4"/>
        <v>569848000</v>
      </c>
    </row>
    <row r="103" spans="1:18">
      <c r="A103" s="2" t="s">
        <v>1380</v>
      </c>
      <c r="B103" s="2" t="s">
        <v>1134</v>
      </c>
      <c r="C103" s="2" t="s">
        <v>1394</v>
      </c>
      <c r="D103" s="2" t="s">
        <v>1381</v>
      </c>
      <c r="E103" s="2" t="s">
        <v>1382</v>
      </c>
      <c r="F103" s="2" t="s">
        <v>6</v>
      </c>
      <c r="G103" s="2" t="s">
        <v>1385</v>
      </c>
      <c r="H103" s="18">
        <v>0</v>
      </c>
      <c r="I103" s="18">
        <v>55200</v>
      </c>
      <c r="J103" s="18">
        <v>0</v>
      </c>
      <c r="K103" s="18">
        <v>118405657</v>
      </c>
      <c r="L103" s="18">
        <v>19063542</v>
      </c>
      <c r="M103" s="18">
        <v>25912233</v>
      </c>
      <c r="N103" s="18">
        <v>0</v>
      </c>
      <c r="O103" s="18">
        <v>0</v>
      </c>
      <c r="P103" s="18">
        <v>5629120</v>
      </c>
      <c r="Q103" s="18">
        <v>755527</v>
      </c>
      <c r="R103" s="18">
        <f t="shared" si="4"/>
        <v>169821279</v>
      </c>
    </row>
    <row r="104" spans="1:18">
      <c r="A104" s="2" t="s">
        <v>1380</v>
      </c>
      <c r="B104" s="2" t="s">
        <v>1134</v>
      </c>
      <c r="C104" s="2" t="s">
        <v>1394</v>
      </c>
      <c r="D104" s="2" t="s">
        <v>1381</v>
      </c>
      <c r="E104" s="2" t="s">
        <v>1382</v>
      </c>
      <c r="F104" s="2" t="s">
        <v>6</v>
      </c>
      <c r="G104" s="2" t="s">
        <v>1386</v>
      </c>
      <c r="H104" s="18">
        <v>0</v>
      </c>
      <c r="I104" s="18">
        <v>19935307</v>
      </c>
      <c r="J104" s="18">
        <v>0</v>
      </c>
      <c r="K104" s="18">
        <v>0</v>
      </c>
      <c r="L104" s="18">
        <v>0</v>
      </c>
      <c r="M104" s="18">
        <v>20490380</v>
      </c>
      <c r="N104" s="18">
        <v>0</v>
      </c>
      <c r="O104" s="18">
        <v>0</v>
      </c>
      <c r="P104" s="18">
        <v>0</v>
      </c>
      <c r="Q104" s="18">
        <v>0</v>
      </c>
      <c r="R104" s="18">
        <f t="shared" si="4"/>
        <v>40425687</v>
      </c>
    </row>
    <row r="105" spans="1:18">
      <c r="A105" s="2" t="s">
        <v>1380</v>
      </c>
      <c r="B105" s="2" t="s">
        <v>1134</v>
      </c>
      <c r="C105" s="2" t="s">
        <v>1394</v>
      </c>
      <c r="D105" s="2" t="s">
        <v>1387</v>
      </c>
      <c r="E105" s="2" t="s">
        <v>1388</v>
      </c>
      <c r="F105" s="2" t="s">
        <v>6</v>
      </c>
      <c r="G105" s="2" t="s">
        <v>1383</v>
      </c>
      <c r="H105" s="18">
        <v>0</v>
      </c>
      <c r="I105" s="18">
        <v>0</v>
      </c>
      <c r="J105" s="18">
        <v>0</v>
      </c>
      <c r="K105" s="18">
        <v>0</v>
      </c>
      <c r="L105" s="18">
        <v>0</v>
      </c>
      <c r="M105" s="18">
        <v>0</v>
      </c>
      <c r="N105" s="18">
        <v>0</v>
      </c>
      <c r="O105" s="18">
        <v>0</v>
      </c>
      <c r="P105" s="18">
        <v>0</v>
      </c>
      <c r="Q105" s="18">
        <v>0</v>
      </c>
      <c r="R105" s="18">
        <f t="shared" si="4"/>
        <v>0</v>
      </c>
    </row>
    <row r="106" spans="1:18">
      <c r="A106" s="2" t="s">
        <v>1380</v>
      </c>
      <c r="B106" s="2" t="s">
        <v>1134</v>
      </c>
      <c r="C106" s="2" t="s">
        <v>1394</v>
      </c>
      <c r="D106" s="2" t="s">
        <v>1387</v>
      </c>
      <c r="E106" s="2" t="s">
        <v>1388</v>
      </c>
      <c r="F106" s="2" t="s">
        <v>6</v>
      </c>
      <c r="G106" s="2" t="s">
        <v>1384</v>
      </c>
      <c r="H106" s="18">
        <v>0</v>
      </c>
      <c r="I106" s="18">
        <v>0</v>
      </c>
      <c r="J106" s="18">
        <v>0</v>
      </c>
      <c r="K106" s="18">
        <v>0</v>
      </c>
      <c r="L106" s="18">
        <v>0</v>
      </c>
      <c r="M106" s="18">
        <v>0</v>
      </c>
      <c r="N106" s="18">
        <v>0</v>
      </c>
      <c r="O106" s="18">
        <v>0</v>
      </c>
      <c r="P106" s="18">
        <v>0</v>
      </c>
      <c r="Q106" s="18">
        <v>0</v>
      </c>
      <c r="R106" s="18">
        <f t="shared" si="4"/>
        <v>0</v>
      </c>
    </row>
    <row r="107" spans="1:18">
      <c r="A107" s="2" t="s">
        <v>1380</v>
      </c>
      <c r="B107" s="2" t="s">
        <v>1134</v>
      </c>
      <c r="C107" s="2" t="s">
        <v>1394</v>
      </c>
      <c r="D107" s="2" t="s">
        <v>1387</v>
      </c>
      <c r="E107" s="2" t="s">
        <v>1388</v>
      </c>
      <c r="F107" s="2" t="s">
        <v>6</v>
      </c>
      <c r="G107" s="2" t="s">
        <v>1385</v>
      </c>
      <c r="H107" s="18">
        <v>0</v>
      </c>
      <c r="I107" s="18">
        <v>0</v>
      </c>
      <c r="J107" s="18">
        <v>0</v>
      </c>
      <c r="K107" s="18">
        <v>0</v>
      </c>
      <c r="L107" s="18">
        <v>0</v>
      </c>
      <c r="M107" s="18">
        <v>0</v>
      </c>
      <c r="N107" s="18">
        <v>0</v>
      </c>
      <c r="O107" s="18">
        <v>0</v>
      </c>
      <c r="P107" s="18">
        <v>0</v>
      </c>
      <c r="Q107" s="18">
        <v>0</v>
      </c>
      <c r="R107" s="18">
        <f t="shared" si="4"/>
        <v>0</v>
      </c>
    </row>
    <row r="108" spans="1:18">
      <c r="A108" s="2" t="s">
        <v>1380</v>
      </c>
      <c r="B108" s="2" t="s">
        <v>1134</v>
      </c>
      <c r="C108" s="2" t="s">
        <v>1394</v>
      </c>
      <c r="D108" s="2" t="s">
        <v>1387</v>
      </c>
      <c r="E108" s="2" t="s">
        <v>1388</v>
      </c>
      <c r="F108" s="2" t="s">
        <v>6</v>
      </c>
      <c r="G108" s="2" t="s">
        <v>1386</v>
      </c>
      <c r="H108" s="18">
        <v>0</v>
      </c>
      <c r="I108" s="18">
        <v>0</v>
      </c>
      <c r="J108" s="18">
        <v>0</v>
      </c>
      <c r="K108" s="18">
        <v>0</v>
      </c>
      <c r="L108" s="18">
        <v>0</v>
      </c>
      <c r="M108" s="18">
        <v>0</v>
      </c>
      <c r="N108" s="18">
        <v>0</v>
      </c>
      <c r="O108" s="18">
        <v>0</v>
      </c>
      <c r="P108" s="18">
        <v>0</v>
      </c>
      <c r="Q108" s="18">
        <v>0</v>
      </c>
      <c r="R108" s="18">
        <f t="shared" si="4"/>
        <v>0</v>
      </c>
    </row>
    <row r="109" spans="1:18">
      <c r="A109" s="2" t="s">
        <v>1380</v>
      </c>
      <c r="B109" s="2" t="s">
        <v>1134</v>
      </c>
      <c r="C109" s="2" t="s">
        <v>1394</v>
      </c>
      <c r="D109" s="2" t="s">
        <v>1380</v>
      </c>
      <c r="E109" s="2" t="s">
        <v>1389</v>
      </c>
      <c r="F109" s="2" t="s">
        <v>6</v>
      </c>
      <c r="G109" s="2" t="s">
        <v>1383</v>
      </c>
      <c r="H109" s="18">
        <v>0</v>
      </c>
      <c r="I109" s="18">
        <v>0</v>
      </c>
      <c r="J109" s="18">
        <v>0</v>
      </c>
      <c r="K109" s="18">
        <v>0</v>
      </c>
      <c r="L109" s="18">
        <v>0</v>
      </c>
      <c r="M109" s="18">
        <v>0</v>
      </c>
      <c r="N109" s="18">
        <v>0</v>
      </c>
      <c r="O109" s="18">
        <v>0</v>
      </c>
      <c r="P109" s="18">
        <v>0</v>
      </c>
      <c r="Q109" s="18">
        <v>0</v>
      </c>
      <c r="R109" s="18">
        <f t="shared" si="4"/>
        <v>0</v>
      </c>
    </row>
    <row r="110" spans="1:18">
      <c r="A110" s="2" t="s">
        <v>1380</v>
      </c>
      <c r="B110" s="2" t="s">
        <v>1134</v>
      </c>
      <c r="C110" s="2" t="s">
        <v>1394</v>
      </c>
      <c r="D110" s="2" t="s">
        <v>1380</v>
      </c>
      <c r="E110" s="2" t="s">
        <v>1389</v>
      </c>
      <c r="F110" s="2" t="s">
        <v>6</v>
      </c>
      <c r="G110" s="2" t="s">
        <v>1384</v>
      </c>
      <c r="H110" s="18">
        <v>0</v>
      </c>
      <c r="I110" s="18">
        <v>0</v>
      </c>
      <c r="J110" s="18">
        <v>0</v>
      </c>
      <c r="K110" s="18">
        <v>0</v>
      </c>
      <c r="L110" s="18">
        <v>0</v>
      </c>
      <c r="M110" s="18">
        <v>0</v>
      </c>
      <c r="N110" s="18">
        <v>0</v>
      </c>
      <c r="O110" s="18">
        <v>0</v>
      </c>
      <c r="P110" s="18">
        <v>0</v>
      </c>
      <c r="Q110" s="18">
        <v>0</v>
      </c>
      <c r="R110" s="18">
        <f t="shared" si="4"/>
        <v>0</v>
      </c>
    </row>
    <row r="111" spans="1:18">
      <c r="A111" s="2" t="s">
        <v>1380</v>
      </c>
      <c r="B111" s="2" t="s">
        <v>1134</v>
      </c>
      <c r="C111" s="2" t="s">
        <v>1394</v>
      </c>
      <c r="D111" s="2" t="s">
        <v>1380</v>
      </c>
      <c r="E111" s="2" t="s">
        <v>1389</v>
      </c>
      <c r="F111" s="2" t="s">
        <v>6</v>
      </c>
      <c r="G111" s="2" t="s">
        <v>1385</v>
      </c>
      <c r="H111" s="18">
        <v>0</v>
      </c>
      <c r="I111" s="18">
        <v>0</v>
      </c>
      <c r="J111" s="18">
        <v>0</v>
      </c>
      <c r="K111" s="18">
        <v>0</v>
      </c>
      <c r="L111" s="18">
        <v>0</v>
      </c>
      <c r="M111" s="18">
        <v>0</v>
      </c>
      <c r="N111" s="18">
        <v>0</v>
      </c>
      <c r="O111" s="18">
        <v>0</v>
      </c>
      <c r="P111" s="18">
        <v>0</v>
      </c>
      <c r="Q111" s="18">
        <v>0</v>
      </c>
      <c r="R111" s="18">
        <f t="shared" si="4"/>
        <v>0</v>
      </c>
    </row>
    <row r="112" spans="1:18">
      <c r="A112" s="2" t="s">
        <v>1380</v>
      </c>
      <c r="B112" s="2" t="s">
        <v>1134</v>
      </c>
      <c r="C112" s="2" t="s">
        <v>1394</v>
      </c>
      <c r="D112" s="2" t="s">
        <v>1380</v>
      </c>
      <c r="E112" s="2" t="s">
        <v>1389</v>
      </c>
      <c r="F112" s="2" t="s">
        <v>6</v>
      </c>
      <c r="G112" s="2" t="s">
        <v>1386</v>
      </c>
      <c r="H112" s="18">
        <v>0</v>
      </c>
      <c r="I112" s="18">
        <v>0</v>
      </c>
      <c r="J112" s="18">
        <v>0</v>
      </c>
      <c r="K112" s="18">
        <v>0</v>
      </c>
      <c r="L112" s="18">
        <v>0</v>
      </c>
      <c r="M112" s="18">
        <v>0</v>
      </c>
      <c r="N112" s="18">
        <v>0</v>
      </c>
      <c r="O112" s="18">
        <v>0</v>
      </c>
      <c r="P112" s="18">
        <v>0</v>
      </c>
      <c r="Q112" s="18">
        <v>0</v>
      </c>
      <c r="R112" s="18">
        <f t="shared" si="4"/>
        <v>0</v>
      </c>
    </row>
    <row r="113" spans="1:18" ht="15">
      <c r="A113" s="19" t="s">
        <v>1380</v>
      </c>
      <c r="B113" s="19" t="s">
        <v>1134</v>
      </c>
      <c r="C113" s="19" t="s">
        <v>1394</v>
      </c>
      <c r="D113" s="19"/>
      <c r="E113" s="19" t="s">
        <v>1371</v>
      </c>
      <c r="F113" s="19" t="s">
        <v>6</v>
      </c>
      <c r="G113" s="19" t="s">
        <v>1383</v>
      </c>
      <c r="H113" s="20">
        <v>0</v>
      </c>
      <c r="I113" s="20">
        <v>40000000</v>
      </c>
      <c r="J113" s="20">
        <v>0</v>
      </c>
      <c r="K113" s="20">
        <v>357000000</v>
      </c>
      <c r="L113" s="20">
        <v>57000000</v>
      </c>
      <c r="M113" s="20">
        <v>82000000</v>
      </c>
      <c r="N113" s="20">
        <v>0</v>
      </c>
      <c r="O113" s="20">
        <v>0</v>
      </c>
      <c r="P113" s="20">
        <v>30000000</v>
      </c>
      <c r="Q113" s="20">
        <v>3048000</v>
      </c>
      <c r="R113" s="20">
        <f t="shared" si="4"/>
        <v>569048000</v>
      </c>
    </row>
    <row r="114" spans="1:18" ht="15">
      <c r="A114" s="19" t="s">
        <v>1380</v>
      </c>
      <c r="B114" s="19" t="s">
        <v>1134</v>
      </c>
      <c r="C114" s="19" t="s">
        <v>1394</v>
      </c>
      <c r="D114" s="19"/>
      <c r="E114" s="19" t="s">
        <v>1371</v>
      </c>
      <c r="F114" s="19" t="s">
        <v>6</v>
      </c>
      <c r="G114" s="19" t="s">
        <v>1384</v>
      </c>
      <c r="H114" s="20">
        <v>0</v>
      </c>
      <c r="I114" s="20">
        <v>40000000</v>
      </c>
      <c r="J114" s="20">
        <v>0</v>
      </c>
      <c r="K114" s="20">
        <v>357000000</v>
      </c>
      <c r="L114" s="20">
        <v>57000000</v>
      </c>
      <c r="M114" s="20">
        <v>82000000</v>
      </c>
      <c r="N114" s="20">
        <v>0</v>
      </c>
      <c r="O114" s="20">
        <v>0</v>
      </c>
      <c r="P114" s="20">
        <v>30000000</v>
      </c>
      <c r="Q114" s="20">
        <v>3848000</v>
      </c>
      <c r="R114" s="20">
        <f t="shared" si="4"/>
        <v>569848000</v>
      </c>
    </row>
    <row r="115" spans="1:18" ht="15">
      <c r="A115" s="19" t="s">
        <v>1380</v>
      </c>
      <c r="B115" s="19" t="s">
        <v>1134</v>
      </c>
      <c r="C115" s="19" t="s">
        <v>1394</v>
      </c>
      <c r="D115" s="19"/>
      <c r="E115" s="19" t="s">
        <v>1371</v>
      </c>
      <c r="F115" s="19" t="s">
        <v>6</v>
      </c>
      <c r="G115" s="19" t="s">
        <v>1385</v>
      </c>
      <c r="H115" s="20">
        <v>0</v>
      </c>
      <c r="I115" s="20">
        <v>55200</v>
      </c>
      <c r="J115" s="20">
        <v>0</v>
      </c>
      <c r="K115" s="20">
        <v>118405657</v>
      </c>
      <c r="L115" s="20">
        <v>19063542</v>
      </c>
      <c r="M115" s="20">
        <v>25912233</v>
      </c>
      <c r="N115" s="20">
        <v>0</v>
      </c>
      <c r="O115" s="20">
        <v>0</v>
      </c>
      <c r="P115" s="20">
        <v>5629120</v>
      </c>
      <c r="Q115" s="20">
        <v>755527</v>
      </c>
      <c r="R115" s="20">
        <f t="shared" si="4"/>
        <v>169821279</v>
      </c>
    </row>
    <row r="116" spans="1:18" ht="15">
      <c r="A116" s="19" t="s">
        <v>1380</v>
      </c>
      <c r="B116" s="19" t="s">
        <v>1134</v>
      </c>
      <c r="C116" s="19" t="s">
        <v>1394</v>
      </c>
      <c r="D116" s="19"/>
      <c r="E116" s="19" t="s">
        <v>1371</v>
      </c>
      <c r="F116" s="19" t="s">
        <v>6</v>
      </c>
      <c r="G116" s="19" t="s">
        <v>1386</v>
      </c>
      <c r="H116" s="20">
        <v>0</v>
      </c>
      <c r="I116" s="20">
        <v>19935307</v>
      </c>
      <c r="J116" s="20">
        <v>0</v>
      </c>
      <c r="K116" s="20">
        <v>0</v>
      </c>
      <c r="L116" s="20">
        <v>0</v>
      </c>
      <c r="M116" s="20">
        <v>20490380</v>
      </c>
      <c r="N116" s="20">
        <v>0</v>
      </c>
      <c r="O116" s="20">
        <v>0</v>
      </c>
      <c r="P116" s="20">
        <v>0</v>
      </c>
      <c r="Q116" s="20">
        <v>0</v>
      </c>
      <c r="R116" s="20">
        <f t="shared" si="4"/>
        <v>40425687</v>
      </c>
    </row>
    <row r="117" spans="1:18" ht="15">
      <c r="A117" s="21" t="s">
        <v>1380</v>
      </c>
      <c r="B117" s="21" t="s">
        <v>1134</v>
      </c>
      <c r="C117" s="21" t="s">
        <v>1390</v>
      </c>
      <c r="D117" s="21"/>
      <c r="E117" s="21"/>
      <c r="F117" s="21" t="s">
        <v>6</v>
      </c>
      <c r="G117" s="21"/>
      <c r="H117" s="22"/>
      <c r="I117" s="22">
        <v>20009493</v>
      </c>
      <c r="J117" s="22">
        <v>0</v>
      </c>
      <c r="K117" s="22">
        <v>238594343</v>
      </c>
      <c r="L117" s="22">
        <v>37936458</v>
      </c>
      <c r="M117" s="22">
        <v>35597387</v>
      </c>
      <c r="N117" s="22">
        <v>0</v>
      </c>
      <c r="O117" s="22">
        <v>0</v>
      </c>
      <c r="P117" s="22">
        <v>24370880</v>
      </c>
      <c r="Q117" s="22">
        <v>3092473</v>
      </c>
      <c r="R117" s="22">
        <f t="shared" si="4"/>
        <v>359601034</v>
      </c>
    </row>
    <row r="118" spans="1:18" ht="15">
      <c r="A118" s="21" t="s">
        <v>1380</v>
      </c>
      <c r="B118" s="21" t="s">
        <v>1134</v>
      </c>
      <c r="C118" s="21" t="s">
        <v>1391</v>
      </c>
      <c r="D118" s="21"/>
      <c r="E118" s="21"/>
      <c r="F118" s="21" t="s">
        <v>6</v>
      </c>
      <c r="G118" s="21"/>
      <c r="H118" s="22">
        <v>0</v>
      </c>
      <c r="I118" s="22" t="s">
        <v>77</v>
      </c>
      <c r="J118" s="22" t="s">
        <v>77</v>
      </c>
      <c r="K118" s="22" t="s">
        <v>1395</v>
      </c>
      <c r="L118" s="22" t="s">
        <v>1395</v>
      </c>
      <c r="M118" s="22" t="s">
        <v>477</v>
      </c>
      <c r="N118" s="22" t="s">
        <v>77</v>
      </c>
      <c r="O118" s="22" t="s">
        <v>77</v>
      </c>
      <c r="P118" s="22" t="s">
        <v>216</v>
      </c>
      <c r="Q118" s="22" t="s">
        <v>137</v>
      </c>
      <c r="R118" s="22" t="s">
        <v>1035</v>
      </c>
    </row>
    <row r="119" spans="1:18">
      <c r="A119" s="2"/>
      <c r="B119" s="2"/>
      <c r="C119" s="2"/>
      <c r="D119" s="2"/>
      <c r="E119" s="2"/>
      <c r="F119" s="2"/>
      <c r="G119" s="2"/>
      <c r="H119" s="18"/>
      <c r="I119" s="18"/>
      <c r="J119" s="18"/>
      <c r="K119" s="18"/>
      <c r="L119" s="18"/>
      <c r="M119" s="18"/>
      <c r="N119" s="18"/>
      <c r="O119" s="18"/>
      <c r="P119" s="18"/>
      <c r="Q119" s="18"/>
      <c r="R119" s="18"/>
    </row>
    <row r="120" spans="1:18">
      <c r="A120" s="2"/>
      <c r="B120" s="2"/>
      <c r="C120" s="2"/>
      <c r="D120" s="2"/>
      <c r="E120" s="2"/>
      <c r="F120" s="2"/>
      <c r="G120" s="2"/>
      <c r="H120" s="18"/>
      <c r="I120" s="18"/>
      <c r="J120" s="18"/>
      <c r="K120" s="18"/>
      <c r="L120" s="18"/>
      <c r="M120" s="18"/>
      <c r="N120" s="18"/>
      <c r="O120" s="18"/>
      <c r="P120" s="18"/>
      <c r="Q120" s="18"/>
      <c r="R120" s="18"/>
    </row>
    <row r="121" spans="1:18">
      <c r="A121" s="2"/>
      <c r="B121" s="2"/>
      <c r="C121" s="2"/>
      <c r="D121" s="2"/>
      <c r="E121" s="2"/>
      <c r="F121" s="2"/>
      <c r="G121" s="2"/>
      <c r="H121" s="18"/>
      <c r="I121" s="18"/>
      <c r="J121" s="18"/>
      <c r="K121" s="18"/>
      <c r="L121" s="18"/>
      <c r="M121" s="18"/>
      <c r="N121" s="18"/>
      <c r="O121" s="18"/>
      <c r="P121" s="18"/>
      <c r="Q121" s="18"/>
      <c r="R121" s="18"/>
    </row>
    <row r="122" spans="1:18" ht="45">
      <c r="A122" s="12" t="s">
        <v>1364</v>
      </c>
      <c r="B122" s="12" t="s">
        <v>9</v>
      </c>
      <c r="C122" s="12" t="s">
        <v>1365</v>
      </c>
      <c r="D122" s="12" t="s">
        <v>1366</v>
      </c>
      <c r="E122" s="12" t="s">
        <v>1367</v>
      </c>
      <c r="F122" s="12" t="s">
        <v>1368</v>
      </c>
      <c r="G122" s="12" t="s">
        <v>1369</v>
      </c>
      <c r="H122" s="13" t="s">
        <v>1370</v>
      </c>
      <c r="I122" s="13"/>
      <c r="J122" s="13"/>
      <c r="K122" s="13"/>
      <c r="L122" s="13"/>
      <c r="M122" s="13"/>
      <c r="N122" s="13"/>
      <c r="O122" s="13"/>
      <c r="P122" s="13"/>
      <c r="Q122" s="13"/>
      <c r="R122" s="13"/>
    </row>
    <row r="123" spans="1:18" ht="15">
      <c r="A123" s="14"/>
      <c r="B123" s="14"/>
      <c r="C123" s="14"/>
      <c r="D123" s="14"/>
      <c r="E123" s="14"/>
      <c r="F123" s="14"/>
      <c r="G123" s="14"/>
      <c r="H123" s="15">
        <v>230</v>
      </c>
      <c r="I123" s="15">
        <v>231</v>
      </c>
      <c r="J123" s="15">
        <v>232</v>
      </c>
      <c r="K123" s="15">
        <v>600</v>
      </c>
      <c r="L123" s="15">
        <v>601</v>
      </c>
      <c r="M123" s="15">
        <v>602</v>
      </c>
      <c r="N123" s="15">
        <v>603</v>
      </c>
      <c r="O123" s="15">
        <v>604</v>
      </c>
      <c r="P123" s="15">
        <v>605</v>
      </c>
      <c r="Q123" s="15">
        <v>606</v>
      </c>
      <c r="R123" s="15" t="s">
        <v>1371</v>
      </c>
    </row>
    <row r="124" spans="1:18" ht="45">
      <c r="A124" s="16"/>
      <c r="B124" s="16"/>
      <c r="C124" s="16"/>
      <c r="D124" s="16"/>
      <c r="E124" s="16"/>
      <c r="F124" s="16"/>
      <c r="G124" s="16"/>
      <c r="H124" s="17" t="s">
        <v>1372</v>
      </c>
      <c r="I124" s="17" t="s">
        <v>1373</v>
      </c>
      <c r="J124" s="17"/>
      <c r="K124" s="17" t="s">
        <v>42</v>
      </c>
      <c r="L124" s="17" t="s">
        <v>1374</v>
      </c>
      <c r="M124" s="17" t="s">
        <v>1375</v>
      </c>
      <c r="N124" s="17" t="s">
        <v>1376</v>
      </c>
      <c r="O124" s="17" t="s">
        <v>1377</v>
      </c>
      <c r="P124" s="17" t="s">
        <v>1378</v>
      </c>
      <c r="Q124" s="17" t="s">
        <v>1379</v>
      </c>
      <c r="R124" s="17" t="s">
        <v>1371</v>
      </c>
    </row>
    <row r="125" spans="1:18">
      <c r="A125" s="2" t="s">
        <v>1380</v>
      </c>
      <c r="B125" s="2" t="s">
        <v>555</v>
      </c>
      <c r="C125" s="2" t="s">
        <v>554</v>
      </c>
      <c r="D125" s="2" t="s">
        <v>1381</v>
      </c>
      <c r="E125" s="2" t="s">
        <v>1382</v>
      </c>
      <c r="F125" s="2" t="s">
        <v>6</v>
      </c>
      <c r="G125" s="2" t="s">
        <v>1383</v>
      </c>
      <c r="H125" s="18">
        <v>0</v>
      </c>
      <c r="I125" s="18">
        <v>500000000</v>
      </c>
      <c r="J125" s="18">
        <v>0</v>
      </c>
      <c r="K125" s="18">
        <v>0</v>
      </c>
      <c r="L125" s="18">
        <v>0</v>
      </c>
      <c r="M125" s="18">
        <v>0</v>
      </c>
      <c r="N125" s="18">
        <v>0</v>
      </c>
      <c r="O125" s="18">
        <v>0</v>
      </c>
      <c r="P125" s="18">
        <v>0</v>
      </c>
      <c r="Q125" s="18">
        <v>745000000</v>
      </c>
      <c r="R125" s="18">
        <f t="shared" ref="R125:R141" si="5">SUM(H125:Q125)</f>
        <v>1245000000</v>
      </c>
    </row>
    <row r="126" spans="1:18">
      <c r="A126" s="2" t="s">
        <v>1380</v>
      </c>
      <c r="B126" s="2" t="s">
        <v>555</v>
      </c>
      <c r="C126" s="2" t="s">
        <v>554</v>
      </c>
      <c r="D126" s="2" t="s">
        <v>1381</v>
      </c>
      <c r="E126" s="2" t="s">
        <v>1382</v>
      </c>
      <c r="F126" s="2" t="s">
        <v>6</v>
      </c>
      <c r="G126" s="2" t="s">
        <v>1384</v>
      </c>
      <c r="H126" s="18">
        <v>0</v>
      </c>
      <c r="I126" s="18">
        <v>500000000</v>
      </c>
      <c r="J126" s="18">
        <v>0</v>
      </c>
      <c r="K126" s="18">
        <v>0</v>
      </c>
      <c r="L126" s="18">
        <v>0</v>
      </c>
      <c r="M126" s="18">
        <v>0</v>
      </c>
      <c r="N126" s="18">
        <v>0</v>
      </c>
      <c r="O126" s="18">
        <v>0</v>
      </c>
      <c r="P126" s="18">
        <v>0</v>
      </c>
      <c r="Q126" s="18">
        <v>745000000</v>
      </c>
      <c r="R126" s="18">
        <f t="shared" si="5"/>
        <v>1245000000</v>
      </c>
    </row>
    <row r="127" spans="1:18">
      <c r="A127" s="2" t="s">
        <v>1380</v>
      </c>
      <c r="B127" s="2" t="s">
        <v>555</v>
      </c>
      <c r="C127" s="2" t="s">
        <v>554</v>
      </c>
      <c r="D127" s="2" t="s">
        <v>1381</v>
      </c>
      <c r="E127" s="2" t="s">
        <v>1382</v>
      </c>
      <c r="F127" s="2" t="s">
        <v>6</v>
      </c>
      <c r="G127" s="2" t="s">
        <v>1385</v>
      </c>
      <c r="H127" s="18">
        <v>0</v>
      </c>
      <c r="I127" s="18">
        <v>0</v>
      </c>
      <c r="J127" s="18">
        <v>0</v>
      </c>
      <c r="K127" s="18">
        <v>0</v>
      </c>
      <c r="L127" s="18">
        <v>0</v>
      </c>
      <c r="M127" s="18">
        <v>0</v>
      </c>
      <c r="N127" s="18">
        <v>0</v>
      </c>
      <c r="O127" s="18">
        <v>0</v>
      </c>
      <c r="P127" s="18">
        <v>0</v>
      </c>
      <c r="Q127" s="18">
        <v>76825560</v>
      </c>
      <c r="R127" s="18">
        <f t="shared" si="5"/>
        <v>76825560</v>
      </c>
    </row>
    <row r="128" spans="1:18">
      <c r="A128" s="2" t="s">
        <v>1380</v>
      </c>
      <c r="B128" s="2" t="s">
        <v>555</v>
      </c>
      <c r="C128" s="2" t="s">
        <v>554</v>
      </c>
      <c r="D128" s="2" t="s">
        <v>1381</v>
      </c>
      <c r="E128" s="2" t="s">
        <v>1382</v>
      </c>
      <c r="F128" s="2" t="s">
        <v>6</v>
      </c>
      <c r="G128" s="2" t="s">
        <v>1386</v>
      </c>
      <c r="H128" s="18">
        <v>0</v>
      </c>
      <c r="I128" s="18">
        <v>0</v>
      </c>
      <c r="J128" s="18">
        <v>0</v>
      </c>
      <c r="K128" s="18">
        <v>0</v>
      </c>
      <c r="L128" s="18">
        <v>0</v>
      </c>
      <c r="M128" s="18">
        <v>0</v>
      </c>
      <c r="N128" s="18">
        <v>0</v>
      </c>
      <c r="O128" s="18">
        <v>0</v>
      </c>
      <c r="P128" s="18">
        <v>0</v>
      </c>
      <c r="Q128" s="18">
        <v>0</v>
      </c>
      <c r="R128" s="18">
        <f t="shared" si="5"/>
        <v>0</v>
      </c>
    </row>
    <row r="129" spans="1:18">
      <c r="A129" s="2" t="s">
        <v>1380</v>
      </c>
      <c r="B129" s="2" t="s">
        <v>555</v>
      </c>
      <c r="C129" s="2" t="s">
        <v>554</v>
      </c>
      <c r="D129" s="2" t="s">
        <v>1387</v>
      </c>
      <c r="E129" s="2" t="s">
        <v>1388</v>
      </c>
      <c r="F129" s="2" t="s">
        <v>6</v>
      </c>
      <c r="G129" s="2" t="s">
        <v>1383</v>
      </c>
      <c r="H129" s="18">
        <v>0</v>
      </c>
      <c r="I129" s="18">
        <v>0</v>
      </c>
      <c r="J129" s="18">
        <v>0</v>
      </c>
      <c r="K129" s="18">
        <v>0</v>
      </c>
      <c r="L129" s="18">
        <v>0</v>
      </c>
      <c r="M129" s="18">
        <v>0</v>
      </c>
      <c r="N129" s="18">
        <v>0</v>
      </c>
      <c r="O129" s="18">
        <v>0</v>
      </c>
      <c r="P129" s="18">
        <v>0</v>
      </c>
      <c r="Q129" s="18">
        <v>0</v>
      </c>
      <c r="R129" s="18">
        <f t="shared" si="5"/>
        <v>0</v>
      </c>
    </row>
    <row r="130" spans="1:18">
      <c r="A130" s="2" t="s">
        <v>1380</v>
      </c>
      <c r="B130" s="2" t="s">
        <v>555</v>
      </c>
      <c r="C130" s="2" t="s">
        <v>554</v>
      </c>
      <c r="D130" s="2" t="s">
        <v>1387</v>
      </c>
      <c r="E130" s="2" t="s">
        <v>1388</v>
      </c>
      <c r="F130" s="2" t="s">
        <v>6</v>
      </c>
      <c r="G130" s="2" t="s">
        <v>1384</v>
      </c>
      <c r="H130" s="18">
        <v>0</v>
      </c>
      <c r="I130" s="18">
        <v>0</v>
      </c>
      <c r="J130" s="18">
        <v>0</v>
      </c>
      <c r="K130" s="18">
        <v>0</v>
      </c>
      <c r="L130" s="18">
        <v>0</v>
      </c>
      <c r="M130" s="18">
        <v>0</v>
      </c>
      <c r="N130" s="18">
        <v>0</v>
      </c>
      <c r="O130" s="18">
        <v>0</v>
      </c>
      <c r="P130" s="18">
        <v>0</v>
      </c>
      <c r="Q130" s="18">
        <v>0</v>
      </c>
      <c r="R130" s="18">
        <f t="shared" si="5"/>
        <v>0</v>
      </c>
    </row>
    <row r="131" spans="1:18">
      <c r="A131" s="2" t="s">
        <v>1380</v>
      </c>
      <c r="B131" s="2" t="s">
        <v>555</v>
      </c>
      <c r="C131" s="2" t="s">
        <v>554</v>
      </c>
      <c r="D131" s="2" t="s">
        <v>1387</v>
      </c>
      <c r="E131" s="2" t="s">
        <v>1388</v>
      </c>
      <c r="F131" s="2" t="s">
        <v>6</v>
      </c>
      <c r="G131" s="2" t="s">
        <v>1385</v>
      </c>
      <c r="H131" s="18">
        <v>0</v>
      </c>
      <c r="I131" s="18">
        <v>0</v>
      </c>
      <c r="J131" s="18">
        <v>0</v>
      </c>
      <c r="K131" s="18">
        <v>0</v>
      </c>
      <c r="L131" s="18">
        <v>0</v>
      </c>
      <c r="M131" s="18">
        <v>0</v>
      </c>
      <c r="N131" s="18">
        <v>0</v>
      </c>
      <c r="O131" s="18">
        <v>0</v>
      </c>
      <c r="P131" s="18">
        <v>0</v>
      </c>
      <c r="Q131" s="18">
        <v>0</v>
      </c>
      <c r="R131" s="18">
        <f t="shared" si="5"/>
        <v>0</v>
      </c>
    </row>
    <row r="132" spans="1:18">
      <c r="A132" s="2" t="s">
        <v>1380</v>
      </c>
      <c r="B132" s="2" t="s">
        <v>555</v>
      </c>
      <c r="C132" s="2" t="s">
        <v>554</v>
      </c>
      <c r="D132" s="2" t="s">
        <v>1387</v>
      </c>
      <c r="E132" s="2" t="s">
        <v>1388</v>
      </c>
      <c r="F132" s="2" t="s">
        <v>6</v>
      </c>
      <c r="G132" s="2" t="s">
        <v>1386</v>
      </c>
      <c r="H132" s="18">
        <v>0</v>
      </c>
      <c r="I132" s="18">
        <v>0</v>
      </c>
      <c r="J132" s="18">
        <v>0</v>
      </c>
      <c r="K132" s="18">
        <v>0</v>
      </c>
      <c r="L132" s="18">
        <v>0</v>
      </c>
      <c r="M132" s="18">
        <v>0</v>
      </c>
      <c r="N132" s="18">
        <v>0</v>
      </c>
      <c r="O132" s="18">
        <v>0</v>
      </c>
      <c r="P132" s="18">
        <v>0</v>
      </c>
      <c r="Q132" s="18">
        <v>0</v>
      </c>
      <c r="R132" s="18">
        <f t="shared" si="5"/>
        <v>0</v>
      </c>
    </row>
    <row r="133" spans="1:18">
      <c r="A133" s="2" t="s">
        <v>1380</v>
      </c>
      <c r="B133" s="2" t="s">
        <v>555</v>
      </c>
      <c r="C133" s="2" t="s">
        <v>554</v>
      </c>
      <c r="D133" s="2" t="s">
        <v>1380</v>
      </c>
      <c r="E133" s="2" t="s">
        <v>1389</v>
      </c>
      <c r="F133" s="2" t="s">
        <v>6</v>
      </c>
      <c r="G133" s="2" t="s">
        <v>1383</v>
      </c>
      <c r="H133" s="18">
        <v>0</v>
      </c>
      <c r="I133" s="18">
        <v>0</v>
      </c>
      <c r="J133" s="18">
        <v>0</v>
      </c>
      <c r="K133" s="18">
        <v>0</v>
      </c>
      <c r="L133" s="18">
        <v>0</v>
      </c>
      <c r="M133" s="18">
        <v>0</v>
      </c>
      <c r="N133" s="18">
        <v>0</v>
      </c>
      <c r="O133" s="18">
        <v>0</v>
      </c>
      <c r="P133" s="18">
        <v>0</v>
      </c>
      <c r="Q133" s="18">
        <v>0</v>
      </c>
      <c r="R133" s="18">
        <f t="shared" si="5"/>
        <v>0</v>
      </c>
    </row>
    <row r="134" spans="1:18">
      <c r="A134" s="2" t="s">
        <v>1380</v>
      </c>
      <c r="B134" s="2" t="s">
        <v>555</v>
      </c>
      <c r="C134" s="2" t="s">
        <v>554</v>
      </c>
      <c r="D134" s="2" t="s">
        <v>1380</v>
      </c>
      <c r="E134" s="2" t="s">
        <v>1389</v>
      </c>
      <c r="F134" s="2" t="s">
        <v>6</v>
      </c>
      <c r="G134" s="2" t="s">
        <v>1384</v>
      </c>
      <c r="H134" s="18">
        <v>0</v>
      </c>
      <c r="I134" s="18">
        <v>0</v>
      </c>
      <c r="J134" s="18">
        <v>0</v>
      </c>
      <c r="K134" s="18">
        <v>0</v>
      </c>
      <c r="L134" s="18">
        <v>0</v>
      </c>
      <c r="M134" s="18">
        <v>0</v>
      </c>
      <c r="N134" s="18">
        <v>0</v>
      </c>
      <c r="O134" s="18">
        <v>0</v>
      </c>
      <c r="P134" s="18">
        <v>0</v>
      </c>
      <c r="Q134" s="18">
        <v>0</v>
      </c>
      <c r="R134" s="18">
        <f t="shared" si="5"/>
        <v>0</v>
      </c>
    </row>
    <row r="135" spans="1:18">
      <c r="A135" s="2" t="s">
        <v>1380</v>
      </c>
      <c r="B135" s="2" t="s">
        <v>555</v>
      </c>
      <c r="C135" s="2" t="s">
        <v>554</v>
      </c>
      <c r="D135" s="2" t="s">
        <v>1380</v>
      </c>
      <c r="E135" s="2" t="s">
        <v>1389</v>
      </c>
      <c r="F135" s="2" t="s">
        <v>6</v>
      </c>
      <c r="G135" s="2" t="s">
        <v>1385</v>
      </c>
      <c r="H135" s="18">
        <v>0</v>
      </c>
      <c r="I135" s="18">
        <v>0</v>
      </c>
      <c r="J135" s="18">
        <v>0</v>
      </c>
      <c r="K135" s="18">
        <v>0</v>
      </c>
      <c r="L135" s="18">
        <v>0</v>
      </c>
      <c r="M135" s="18">
        <v>0</v>
      </c>
      <c r="N135" s="18">
        <v>0</v>
      </c>
      <c r="O135" s="18">
        <v>0</v>
      </c>
      <c r="P135" s="18">
        <v>0</v>
      </c>
      <c r="Q135" s="18">
        <v>0</v>
      </c>
      <c r="R135" s="18">
        <f t="shared" si="5"/>
        <v>0</v>
      </c>
    </row>
    <row r="136" spans="1:18">
      <c r="A136" s="2" t="s">
        <v>1380</v>
      </c>
      <c r="B136" s="2" t="s">
        <v>555</v>
      </c>
      <c r="C136" s="2" t="s">
        <v>554</v>
      </c>
      <c r="D136" s="2" t="s">
        <v>1380</v>
      </c>
      <c r="E136" s="2" t="s">
        <v>1389</v>
      </c>
      <c r="F136" s="2" t="s">
        <v>6</v>
      </c>
      <c r="G136" s="2" t="s">
        <v>1386</v>
      </c>
      <c r="H136" s="18">
        <v>0</v>
      </c>
      <c r="I136" s="18">
        <v>0</v>
      </c>
      <c r="J136" s="18">
        <v>0</v>
      </c>
      <c r="K136" s="18">
        <v>0</v>
      </c>
      <c r="L136" s="18">
        <v>0</v>
      </c>
      <c r="M136" s="18">
        <v>0</v>
      </c>
      <c r="N136" s="18">
        <v>0</v>
      </c>
      <c r="O136" s="18">
        <v>0</v>
      </c>
      <c r="P136" s="18">
        <v>0</v>
      </c>
      <c r="Q136" s="18">
        <v>0</v>
      </c>
      <c r="R136" s="18">
        <f t="shared" si="5"/>
        <v>0</v>
      </c>
    </row>
    <row r="137" spans="1:18" ht="15">
      <c r="A137" s="19" t="s">
        <v>1380</v>
      </c>
      <c r="B137" s="19" t="s">
        <v>555</v>
      </c>
      <c r="C137" s="19" t="s">
        <v>554</v>
      </c>
      <c r="D137" s="19"/>
      <c r="E137" s="19" t="s">
        <v>1371</v>
      </c>
      <c r="F137" s="19" t="s">
        <v>6</v>
      </c>
      <c r="G137" s="19" t="s">
        <v>1383</v>
      </c>
      <c r="H137" s="20">
        <v>0</v>
      </c>
      <c r="I137" s="20">
        <v>500000000</v>
      </c>
      <c r="J137" s="20">
        <v>0</v>
      </c>
      <c r="K137" s="20">
        <v>0</v>
      </c>
      <c r="L137" s="20">
        <v>0</v>
      </c>
      <c r="M137" s="20">
        <v>0</v>
      </c>
      <c r="N137" s="20">
        <v>0</v>
      </c>
      <c r="O137" s="20">
        <v>0</v>
      </c>
      <c r="P137" s="20">
        <v>0</v>
      </c>
      <c r="Q137" s="20">
        <v>745000000</v>
      </c>
      <c r="R137" s="20">
        <f t="shared" si="5"/>
        <v>1245000000</v>
      </c>
    </row>
    <row r="138" spans="1:18" ht="15">
      <c r="A138" s="19" t="s">
        <v>1380</v>
      </c>
      <c r="B138" s="19" t="s">
        <v>555</v>
      </c>
      <c r="C138" s="19" t="s">
        <v>554</v>
      </c>
      <c r="D138" s="19"/>
      <c r="E138" s="19" t="s">
        <v>1371</v>
      </c>
      <c r="F138" s="19" t="s">
        <v>6</v>
      </c>
      <c r="G138" s="19" t="s">
        <v>1384</v>
      </c>
      <c r="H138" s="20">
        <v>0</v>
      </c>
      <c r="I138" s="20">
        <v>500000000</v>
      </c>
      <c r="J138" s="20">
        <v>0</v>
      </c>
      <c r="K138" s="20">
        <v>0</v>
      </c>
      <c r="L138" s="20">
        <v>0</v>
      </c>
      <c r="M138" s="20">
        <v>0</v>
      </c>
      <c r="N138" s="20">
        <v>0</v>
      </c>
      <c r="O138" s="20">
        <v>0</v>
      </c>
      <c r="P138" s="20">
        <v>0</v>
      </c>
      <c r="Q138" s="20">
        <v>745000000</v>
      </c>
      <c r="R138" s="20">
        <f t="shared" si="5"/>
        <v>1245000000</v>
      </c>
    </row>
    <row r="139" spans="1:18" ht="15">
      <c r="A139" s="19" t="s">
        <v>1380</v>
      </c>
      <c r="B139" s="19" t="s">
        <v>555</v>
      </c>
      <c r="C139" s="19" t="s">
        <v>554</v>
      </c>
      <c r="D139" s="19"/>
      <c r="E139" s="19" t="s">
        <v>1371</v>
      </c>
      <c r="F139" s="19" t="s">
        <v>6</v>
      </c>
      <c r="G139" s="19" t="s">
        <v>1385</v>
      </c>
      <c r="H139" s="20">
        <v>0</v>
      </c>
      <c r="I139" s="20">
        <v>0</v>
      </c>
      <c r="J139" s="20">
        <v>0</v>
      </c>
      <c r="K139" s="20">
        <v>0</v>
      </c>
      <c r="L139" s="20">
        <v>0</v>
      </c>
      <c r="M139" s="20">
        <v>0</v>
      </c>
      <c r="N139" s="20">
        <v>0</v>
      </c>
      <c r="O139" s="20">
        <v>0</v>
      </c>
      <c r="P139" s="20">
        <v>0</v>
      </c>
      <c r="Q139" s="20">
        <v>76825560</v>
      </c>
      <c r="R139" s="20">
        <f t="shared" si="5"/>
        <v>76825560</v>
      </c>
    </row>
    <row r="140" spans="1:18" ht="15">
      <c r="A140" s="19" t="s">
        <v>1380</v>
      </c>
      <c r="B140" s="19" t="s">
        <v>555</v>
      </c>
      <c r="C140" s="19" t="s">
        <v>554</v>
      </c>
      <c r="D140" s="19"/>
      <c r="E140" s="19" t="s">
        <v>1371</v>
      </c>
      <c r="F140" s="19" t="s">
        <v>6</v>
      </c>
      <c r="G140" s="19" t="s">
        <v>1386</v>
      </c>
      <c r="H140" s="20">
        <v>0</v>
      </c>
      <c r="I140" s="20">
        <v>0</v>
      </c>
      <c r="J140" s="20">
        <v>0</v>
      </c>
      <c r="K140" s="20">
        <v>0</v>
      </c>
      <c r="L140" s="20">
        <v>0</v>
      </c>
      <c r="M140" s="20">
        <v>0</v>
      </c>
      <c r="N140" s="20">
        <v>0</v>
      </c>
      <c r="O140" s="20">
        <v>0</v>
      </c>
      <c r="P140" s="20">
        <v>0</v>
      </c>
      <c r="Q140" s="20">
        <v>0</v>
      </c>
      <c r="R140" s="20">
        <f t="shared" si="5"/>
        <v>0</v>
      </c>
    </row>
    <row r="141" spans="1:18" ht="15">
      <c r="A141" s="21" t="s">
        <v>1380</v>
      </c>
      <c r="B141" s="21" t="s">
        <v>555</v>
      </c>
      <c r="C141" s="21" t="s">
        <v>1390</v>
      </c>
      <c r="D141" s="21"/>
      <c r="E141" s="21"/>
      <c r="F141" s="21" t="s">
        <v>6</v>
      </c>
      <c r="G141" s="21"/>
      <c r="H141" s="22">
        <v>0</v>
      </c>
      <c r="I141" s="22">
        <v>500000000</v>
      </c>
      <c r="J141" s="22">
        <v>0</v>
      </c>
      <c r="K141" s="22">
        <v>0</v>
      </c>
      <c r="L141" s="22">
        <v>0</v>
      </c>
      <c r="M141" s="22">
        <v>0</v>
      </c>
      <c r="N141" s="22">
        <v>0</v>
      </c>
      <c r="O141" s="22">
        <v>0</v>
      </c>
      <c r="P141" s="22">
        <v>0</v>
      </c>
      <c r="Q141" s="22">
        <v>668174440</v>
      </c>
      <c r="R141" s="22">
        <f t="shared" si="5"/>
        <v>1168174440</v>
      </c>
    </row>
    <row r="142" spans="1:18" ht="15">
      <c r="A142" s="21" t="s">
        <v>1380</v>
      </c>
      <c r="B142" s="21" t="s">
        <v>555</v>
      </c>
      <c r="C142" s="21" t="s">
        <v>1391</v>
      </c>
      <c r="D142" s="21"/>
      <c r="E142" s="21"/>
      <c r="F142" s="21" t="s">
        <v>6</v>
      </c>
      <c r="G142" s="21"/>
      <c r="H142" s="22" t="s">
        <v>77</v>
      </c>
      <c r="I142" s="22" t="s">
        <v>77</v>
      </c>
      <c r="J142" s="22" t="s">
        <v>77</v>
      </c>
      <c r="K142" s="22" t="s">
        <v>77</v>
      </c>
      <c r="L142" s="22" t="s">
        <v>77</v>
      </c>
      <c r="M142" s="22" t="s">
        <v>77</v>
      </c>
      <c r="N142" s="22" t="s">
        <v>77</v>
      </c>
      <c r="O142" s="22" t="s">
        <v>77</v>
      </c>
      <c r="P142" s="22" t="s">
        <v>77</v>
      </c>
      <c r="Q142" s="22" t="s">
        <v>148</v>
      </c>
      <c r="R142" s="22" t="s">
        <v>156</v>
      </c>
    </row>
    <row r="143" spans="1:18">
      <c r="A143" s="2"/>
      <c r="B143" s="2"/>
      <c r="C143" s="2"/>
      <c r="D143" s="2"/>
      <c r="E143" s="2"/>
      <c r="F143" s="2"/>
      <c r="G143" s="2"/>
      <c r="H143" s="18"/>
      <c r="I143" s="18"/>
      <c r="J143" s="18"/>
      <c r="K143" s="18"/>
      <c r="L143" s="18"/>
      <c r="M143" s="18"/>
      <c r="N143" s="18"/>
      <c r="O143" s="18"/>
      <c r="P143" s="18"/>
      <c r="Q143" s="18"/>
      <c r="R143" s="18"/>
    </row>
    <row r="144" spans="1:18" ht="45">
      <c r="A144" s="12" t="s">
        <v>1364</v>
      </c>
      <c r="B144" s="12" t="s">
        <v>9</v>
      </c>
      <c r="C144" s="12" t="s">
        <v>1365</v>
      </c>
      <c r="D144" s="12" t="s">
        <v>1366</v>
      </c>
      <c r="E144" s="12" t="s">
        <v>1367</v>
      </c>
      <c r="F144" s="12" t="s">
        <v>1368</v>
      </c>
      <c r="G144" s="12" t="s">
        <v>1369</v>
      </c>
      <c r="H144" s="13" t="s">
        <v>1370</v>
      </c>
      <c r="I144" s="13"/>
      <c r="J144" s="13"/>
      <c r="K144" s="13"/>
      <c r="L144" s="13"/>
      <c r="M144" s="13"/>
      <c r="N144" s="13"/>
      <c r="O144" s="13"/>
      <c r="P144" s="13"/>
      <c r="Q144" s="13"/>
      <c r="R144" s="13"/>
    </row>
    <row r="145" spans="1:18" ht="15">
      <c r="A145" s="14"/>
      <c r="B145" s="14"/>
      <c r="C145" s="14"/>
      <c r="D145" s="14"/>
      <c r="E145" s="14"/>
      <c r="F145" s="14"/>
      <c r="G145" s="14"/>
      <c r="H145" s="15">
        <v>230</v>
      </c>
      <c r="I145" s="15">
        <v>231</v>
      </c>
      <c r="J145" s="15">
        <v>232</v>
      </c>
      <c r="K145" s="15">
        <v>600</v>
      </c>
      <c r="L145" s="15">
        <v>601</v>
      </c>
      <c r="M145" s="15">
        <v>602</v>
      </c>
      <c r="N145" s="15">
        <v>603</v>
      </c>
      <c r="O145" s="15">
        <v>604</v>
      </c>
      <c r="P145" s="15">
        <v>605</v>
      </c>
      <c r="Q145" s="15">
        <v>606</v>
      </c>
      <c r="R145" s="15" t="s">
        <v>1371</v>
      </c>
    </row>
    <row r="146" spans="1:18" ht="45">
      <c r="A146" s="16"/>
      <c r="B146" s="16"/>
      <c r="C146" s="16"/>
      <c r="D146" s="16"/>
      <c r="E146" s="16"/>
      <c r="F146" s="16"/>
      <c r="G146" s="16"/>
      <c r="H146" s="17" t="s">
        <v>1372</v>
      </c>
      <c r="I146" s="17" t="s">
        <v>1373</v>
      </c>
      <c r="J146" s="17"/>
      <c r="K146" s="17" t="s">
        <v>42</v>
      </c>
      <c r="L146" s="17" t="s">
        <v>1374</v>
      </c>
      <c r="M146" s="17" t="s">
        <v>1375</v>
      </c>
      <c r="N146" s="17" t="s">
        <v>1376</v>
      </c>
      <c r="O146" s="17" t="s">
        <v>1377</v>
      </c>
      <c r="P146" s="17" t="s">
        <v>1378</v>
      </c>
      <c r="Q146" s="17" t="s">
        <v>1379</v>
      </c>
      <c r="R146" s="17" t="s">
        <v>1371</v>
      </c>
    </row>
    <row r="147" spans="1:18">
      <c r="A147" s="2" t="s">
        <v>1380</v>
      </c>
      <c r="B147" s="2" t="s">
        <v>628</v>
      </c>
      <c r="C147" s="2" t="s">
        <v>627</v>
      </c>
      <c r="D147" s="2" t="s">
        <v>1381</v>
      </c>
      <c r="E147" s="2" t="s">
        <v>1382</v>
      </c>
      <c r="F147" s="2" t="s">
        <v>6</v>
      </c>
      <c r="G147" s="2" t="s">
        <v>1383</v>
      </c>
      <c r="H147" s="18">
        <v>0</v>
      </c>
      <c r="I147" s="18">
        <v>992790000</v>
      </c>
      <c r="J147" s="18">
        <v>0</v>
      </c>
      <c r="K147" s="18">
        <v>2317177000</v>
      </c>
      <c r="L147" s="18">
        <v>387703000</v>
      </c>
      <c r="M147" s="18">
        <v>418999985</v>
      </c>
      <c r="N147" s="18">
        <v>0</v>
      </c>
      <c r="O147" s="18">
        <v>0</v>
      </c>
      <c r="P147" s="18">
        <v>0</v>
      </c>
      <c r="Q147" s="18">
        <v>313120000</v>
      </c>
      <c r="R147" s="18">
        <f t="shared" ref="R147:R162" si="6">SUM(H147:Q147)</f>
        <v>4429789985</v>
      </c>
    </row>
    <row r="148" spans="1:18">
      <c r="A148" s="2" t="s">
        <v>1380</v>
      </c>
      <c r="B148" s="2" t="s">
        <v>628</v>
      </c>
      <c r="C148" s="2" t="s">
        <v>627</v>
      </c>
      <c r="D148" s="2" t="s">
        <v>1381</v>
      </c>
      <c r="E148" s="2" t="s">
        <v>1382</v>
      </c>
      <c r="F148" s="2" t="s">
        <v>6</v>
      </c>
      <c r="G148" s="2" t="s">
        <v>1384</v>
      </c>
      <c r="H148" s="18">
        <v>0</v>
      </c>
      <c r="I148" s="18">
        <v>992790000</v>
      </c>
      <c r="J148" s="18">
        <v>0</v>
      </c>
      <c r="K148" s="18">
        <v>2317177000</v>
      </c>
      <c r="L148" s="18">
        <v>387703000</v>
      </c>
      <c r="M148" s="18">
        <v>418976000</v>
      </c>
      <c r="N148" s="18">
        <v>0</v>
      </c>
      <c r="O148" s="18">
        <v>0</v>
      </c>
      <c r="P148" s="18">
        <v>0</v>
      </c>
      <c r="Q148" s="18">
        <v>316944000</v>
      </c>
      <c r="R148" s="18">
        <f t="shared" si="6"/>
        <v>4433590000</v>
      </c>
    </row>
    <row r="149" spans="1:18">
      <c r="A149" s="2" t="s">
        <v>1380</v>
      </c>
      <c r="B149" s="2" t="s">
        <v>628</v>
      </c>
      <c r="C149" s="2" t="s">
        <v>627</v>
      </c>
      <c r="D149" s="2" t="s">
        <v>1381</v>
      </c>
      <c r="E149" s="2" t="s">
        <v>1382</v>
      </c>
      <c r="F149" s="2" t="s">
        <v>6</v>
      </c>
      <c r="G149" s="2" t="s">
        <v>1385</v>
      </c>
      <c r="H149" s="18">
        <v>0</v>
      </c>
      <c r="I149" s="18">
        <v>377760</v>
      </c>
      <c r="J149" s="18">
        <v>0</v>
      </c>
      <c r="K149" s="18">
        <v>729424259</v>
      </c>
      <c r="L149" s="18">
        <v>119179136</v>
      </c>
      <c r="M149" s="18">
        <v>75264892</v>
      </c>
      <c r="N149" s="18">
        <v>0</v>
      </c>
      <c r="O149" s="18">
        <v>0</v>
      </c>
      <c r="P149" s="18">
        <v>0</v>
      </c>
      <c r="Q149" s="18">
        <v>51449942</v>
      </c>
      <c r="R149" s="18">
        <f t="shared" si="6"/>
        <v>975695989</v>
      </c>
    </row>
    <row r="150" spans="1:18">
      <c r="A150" s="2" t="s">
        <v>1380</v>
      </c>
      <c r="B150" s="2" t="s">
        <v>628</v>
      </c>
      <c r="C150" s="2" t="s">
        <v>627</v>
      </c>
      <c r="D150" s="2" t="s">
        <v>1381</v>
      </c>
      <c r="E150" s="2" t="s">
        <v>1382</v>
      </c>
      <c r="F150" s="2" t="s">
        <v>6</v>
      </c>
      <c r="G150" s="2" t="s">
        <v>1386</v>
      </c>
      <c r="H150" s="18">
        <v>0</v>
      </c>
      <c r="I150" s="18">
        <v>0</v>
      </c>
      <c r="J150" s="18">
        <v>0</v>
      </c>
      <c r="K150" s="18">
        <v>0</v>
      </c>
      <c r="L150" s="18">
        <v>0</v>
      </c>
      <c r="M150" s="18">
        <v>10788306</v>
      </c>
      <c r="N150" s="18">
        <v>0</v>
      </c>
      <c r="O150" s="18">
        <v>0</v>
      </c>
      <c r="P150" s="18">
        <v>0</v>
      </c>
      <c r="Q150" s="18">
        <v>0</v>
      </c>
      <c r="R150" s="18">
        <f t="shared" si="6"/>
        <v>10788306</v>
      </c>
    </row>
    <row r="151" spans="1:18">
      <c r="A151" s="2" t="s">
        <v>1380</v>
      </c>
      <c r="B151" s="2" t="s">
        <v>628</v>
      </c>
      <c r="C151" s="2" t="s">
        <v>627</v>
      </c>
      <c r="D151" s="2" t="s">
        <v>1387</v>
      </c>
      <c r="E151" s="2" t="s">
        <v>1388</v>
      </c>
      <c r="F151" s="2" t="s">
        <v>6</v>
      </c>
      <c r="G151" s="2" t="s">
        <v>1383</v>
      </c>
      <c r="H151" s="18">
        <v>0</v>
      </c>
      <c r="I151" s="18">
        <v>480000000</v>
      </c>
      <c r="J151" s="18">
        <v>0</v>
      </c>
      <c r="K151" s="18">
        <v>0</v>
      </c>
      <c r="L151" s="18">
        <v>0</v>
      </c>
      <c r="M151" s="18">
        <v>0</v>
      </c>
      <c r="N151" s="18">
        <v>0</v>
      </c>
      <c r="O151" s="18">
        <v>0</v>
      </c>
      <c r="P151" s="18">
        <v>0</v>
      </c>
      <c r="Q151" s="18">
        <v>0</v>
      </c>
      <c r="R151" s="18">
        <f t="shared" si="6"/>
        <v>480000000</v>
      </c>
    </row>
    <row r="152" spans="1:18">
      <c r="A152" s="2" t="s">
        <v>1380</v>
      </c>
      <c r="B152" s="2" t="s">
        <v>628</v>
      </c>
      <c r="C152" s="2" t="s">
        <v>627</v>
      </c>
      <c r="D152" s="2" t="s">
        <v>1387</v>
      </c>
      <c r="E152" s="2" t="s">
        <v>1388</v>
      </c>
      <c r="F152" s="2" t="s">
        <v>6</v>
      </c>
      <c r="G152" s="2" t="s">
        <v>1384</v>
      </c>
      <c r="H152" s="18">
        <v>0</v>
      </c>
      <c r="I152" s="18">
        <v>480000000</v>
      </c>
      <c r="J152" s="18">
        <v>0</v>
      </c>
      <c r="K152" s="18">
        <v>0</v>
      </c>
      <c r="L152" s="18">
        <v>0</v>
      </c>
      <c r="M152" s="18">
        <v>0</v>
      </c>
      <c r="N152" s="18">
        <v>0</v>
      </c>
      <c r="O152" s="18">
        <v>0</v>
      </c>
      <c r="P152" s="18">
        <v>0</v>
      </c>
      <c r="Q152" s="18">
        <v>0</v>
      </c>
      <c r="R152" s="18">
        <f t="shared" si="6"/>
        <v>480000000</v>
      </c>
    </row>
    <row r="153" spans="1:18">
      <c r="A153" s="2" t="s">
        <v>1380</v>
      </c>
      <c r="B153" s="2" t="s">
        <v>628</v>
      </c>
      <c r="C153" s="2" t="s">
        <v>627</v>
      </c>
      <c r="D153" s="2" t="s">
        <v>1387</v>
      </c>
      <c r="E153" s="2" t="s">
        <v>1388</v>
      </c>
      <c r="F153" s="2" t="s">
        <v>6</v>
      </c>
      <c r="G153" s="2" t="s">
        <v>1385</v>
      </c>
      <c r="H153" s="18">
        <v>0</v>
      </c>
      <c r="I153" s="18">
        <v>0</v>
      </c>
      <c r="J153" s="18">
        <v>0</v>
      </c>
      <c r="K153" s="18">
        <v>0</v>
      </c>
      <c r="L153" s="18">
        <v>0</v>
      </c>
      <c r="M153" s="18">
        <v>0</v>
      </c>
      <c r="N153" s="18">
        <v>0</v>
      </c>
      <c r="O153" s="18">
        <v>0</v>
      </c>
      <c r="P153" s="18">
        <v>0</v>
      </c>
      <c r="Q153" s="18">
        <v>0</v>
      </c>
      <c r="R153" s="18">
        <f t="shared" si="6"/>
        <v>0</v>
      </c>
    </row>
    <row r="154" spans="1:18">
      <c r="A154" s="2" t="s">
        <v>1380</v>
      </c>
      <c r="B154" s="2" t="s">
        <v>628</v>
      </c>
      <c r="C154" s="2" t="s">
        <v>627</v>
      </c>
      <c r="D154" s="2" t="s">
        <v>1387</v>
      </c>
      <c r="E154" s="2" t="s">
        <v>1388</v>
      </c>
      <c r="F154" s="2" t="s">
        <v>6</v>
      </c>
      <c r="G154" s="2" t="s">
        <v>1386</v>
      </c>
      <c r="H154" s="18">
        <v>0</v>
      </c>
      <c r="I154" s="18">
        <v>0</v>
      </c>
      <c r="J154" s="18">
        <v>0</v>
      </c>
      <c r="K154" s="18">
        <v>0</v>
      </c>
      <c r="L154" s="18">
        <v>0</v>
      </c>
      <c r="M154" s="18">
        <v>0</v>
      </c>
      <c r="N154" s="18">
        <v>0</v>
      </c>
      <c r="O154" s="18">
        <v>0</v>
      </c>
      <c r="P154" s="18">
        <v>0</v>
      </c>
      <c r="Q154" s="18">
        <v>0</v>
      </c>
      <c r="R154" s="18">
        <f t="shared" si="6"/>
        <v>0</v>
      </c>
    </row>
    <row r="155" spans="1:18">
      <c r="A155" s="2" t="s">
        <v>1380</v>
      </c>
      <c r="B155" s="2" t="s">
        <v>628</v>
      </c>
      <c r="C155" s="2" t="s">
        <v>627</v>
      </c>
      <c r="D155" s="2" t="s">
        <v>1380</v>
      </c>
      <c r="E155" s="2" t="s">
        <v>1389</v>
      </c>
      <c r="F155" s="2" t="s">
        <v>6</v>
      </c>
      <c r="G155" s="2" t="s">
        <v>1383</v>
      </c>
      <c r="H155" s="18">
        <v>0</v>
      </c>
      <c r="I155" s="18">
        <v>10000000</v>
      </c>
      <c r="J155" s="18">
        <v>0</v>
      </c>
      <c r="K155" s="18">
        <v>0</v>
      </c>
      <c r="L155" s="18">
        <v>0</v>
      </c>
      <c r="M155" s="18">
        <v>0</v>
      </c>
      <c r="N155" s="18">
        <v>0</v>
      </c>
      <c r="O155" s="18">
        <v>0</v>
      </c>
      <c r="P155" s="18">
        <v>0</v>
      </c>
      <c r="Q155" s="18">
        <v>0</v>
      </c>
      <c r="R155" s="18">
        <f t="shared" si="6"/>
        <v>10000000</v>
      </c>
    </row>
    <row r="156" spans="1:18">
      <c r="A156" s="2" t="s">
        <v>1380</v>
      </c>
      <c r="B156" s="2" t="s">
        <v>628</v>
      </c>
      <c r="C156" s="2" t="s">
        <v>627</v>
      </c>
      <c r="D156" s="2" t="s">
        <v>1380</v>
      </c>
      <c r="E156" s="2" t="s">
        <v>1389</v>
      </c>
      <c r="F156" s="2" t="s">
        <v>6</v>
      </c>
      <c r="G156" s="2" t="s">
        <v>1384</v>
      </c>
      <c r="H156" s="18">
        <v>0</v>
      </c>
      <c r="I156" s="18">
        <v>10000000</v>
      </c>
      <c r="J156" s="18">
        <v>0</v>
      </c>
      <c r="K156" s="18">
        <v>0</v>
      </c>
      <c r="L156" s="18">
        <v>0</v>
      </c>
      <c r="M156" s="18">
        <v>0</v>
      </c>
      <c r="N156" s="18">
        <v>0</v>
      </c>
      <c r="O156" s="18">
        <v>0</v>
      </c>
      <c r="P156" s="18">
        <v>0</v>
      </c>
      <c r="Q156" s="18">
        <v>0</v>
      </c>
      <c r="R156" s="18">
        <f t="shared" si="6"/>
        <v>10000000</v>
      </c>
    </row>
    <row r="157" spans="1:18">
      <c r="A157" s="2" t="s">
        <v>1380</v>
      </c>
      <c r="B157" s="2" t="s">
        <v>628</v>
      </c>
      <c r="C157" s="2" t="s">
        <v>627</v>
      </c>
      <c r="D157" s="2" t="s">
        <v>1380</v>
      </c>
      <c r="E157" s="2" t="s">
        <v>1389</v>
      </c>
      <c r="F157" s="2" t="s">
        <v>6</v>
      </c>
      <c r="G157" s="2" t="s">
        <v>1385</v>
      </c>
      <c r="H157" s="18">
        <v>0</v>
      </c>
      <c r="I157" s="18">
        <v>10000000</v>
      </c>
      <c r="J157" s="18">
        <v>0</v>
      </c>
      <c r="K157" s="18">
        <v>0</v>
      </c>
      <c r="L157" s="18">
        <v>0</v>
      </c>
      <c r="M157" s="18">
        <v>0</v>
      </c>
      <c r="N157" s="18">
        <v>0</v>
      </c>
      <c r="O157" s="18">
        <v>0</v>
      </c>
      <c r="P157" s="18">
        <v>0</v>
      </c>
      <c r="Q157" s="18">
        <v>0</v>
      </c>
      <c r="R157" s="18">
        <f t="shared" si="6"/>
        <v>10000000</v>
      </c>
    </row>
    <row r="158" spans="1:18">
      <c r="A158" s="2" t="s">
        <v>1380</v>
      </c>
      <c r="B158" s="2" t="s">
        <v>628</v>
      </c>
      <c r="C158" s="2" t="s">
        <v>627</v>
      </c>
      <c r="D158" s="2" t="s">
        <v>1380</v>
      </c>
      <c r="E158" s="2" t="s">
        <v>1389</v>
      </c>
      <c r="F158" s="2" t="s">
        <v>6</v>
      </c>
      <c r="G158" s="2" t="s">
        <v>1386</v>
      </c>
      <c r="H158" s="18">
        <v>0</v>
      </c>
      <c r="I158" s="18">
        <v>0</v>
      </c>
      <c r="J158" s="18">
        <v>0</v>
      </c>
      <c r="K158" s="18">
        <v>0</v>
      </c>
      <c r="L158" s="18">
        <v>0</v>
      </c>
      <c r="M158" s="18">
        <v>0</v>
      </c>
      <c r="N158" s="18">
        <v>0</v>
      </c>
      <c r="O158" s="18">
        <v>0</v>
      </c>
      <c r="P158" s="18">
        <v>0</v>
      </c>
      <c r="Q158" s="18">
        <v>0</v>
      </c>
      <c r="R158" s="18">
        <f t="shared" si="6"/>
        <v>0</v>
      </c>
    </row>
    <row r="159" spans="1:18" ht="15">
      <c r="A159" s="19" t="s">
        <v>1380</v>
      </c>
      <c r="B159" s="19" t="s">
        <v>628</v>
      </c>
      <c r="C159" s="19" t="s">
        <v>627</v>
      </c>
      <c r="D159" s="19"/>
      <c r="E159" s="19" t="s">
        <v>1371</v>
      </c>
      <c r="F159" s="19" t="s">
        <v>6</v>
      </c>
      <c r="G159" s="19" t="s">
        <v>1383</v>
      </c>
      <c r="H159" s="20">
        <v>0</v>
      </c>
      <c r="I159" s="20">
        <v>1482790000</v>
      </c>
      <c r="J159" s="20">
        <v>0</v>
      </c>
      <c r="K159" s="20">
        <v>2317177000</v>
      </c>
      <c r="L159" s="20">
        <v>387703000</v>
      </c>
      <c r="M159" s="20">
        <v>418999985</v>
      </c>
      <c r="N159" s="20">
        <v>0</v>
      </c>
      <c r="O159" s="20">
        <v>0</v>
      </c>
      <c r="P159" s="20">
        <v>0</v>
      </c>
      <c r="Q159" s="20">
        <v>313120000</v>
      </c>
      <c r="R159" s="20">
        <f t="shared" si="6"/>
        <v>4919789985</v>
      </c>
    </row>
    <row r="160" spans="1:18" ht="15">
      <c r="A160" s="19" t="s">
        <v>1380</v>
      </c>
      <c r="B160" s="19" t="s">
        <v>628</v>
      </c>
      <c r="C160" s="19" t="s">
        <v>627</v>
      </c>
      <c r="D160" s="19"/>
      <c r="E160" s="19" t="s">
        <v>1371</v>
      </c>
      <c r="F160" s="19" t="s">
        <v>6</v>
      </c>
      <c r="G160" s="19" t="s">
        <v>1384</v>
      </c>
      <c r="H160" s="20">
        <v>0</v>
      </c>
      <c r="I160" s="20">
        <v>1482790000</v>
      </c>
      <c r="J160" s="20">
        <v>0</v>
      </c>
      <c r="K160" s="20">
        <v>2317177000</v>
      </c>
      <c r="L160" s="20">
        <v>387703000</v>
      </c>
      <c r="M160" s="20">
        <v>418976000</v>
      </c>
      <c r="N160" s="20">
        <v>0</v>
      </c>
      <c r="O160" s="20">
        <v>0</v>
      </c>
      <c r="P160" s="20">
        <v>0</v>
      </c>
      <c r="Q160" s="20">
        <v>316944000</v>
      </c>
      <c r="R160" s="20">
        <f t="shared" si="6"/>
        <v>4923590000</v>
      </c>
    </row>
    <row r="161" spans="1:18" ht="15">
      <c r="A161" s="19" t="s">
        <v>1380</v>
      </c>
      <c r="B161" s="19" t="s">
        <v>628</v>
      </c>
      <c r="C161" s="19" t="s">
        <v>627</v>
      </c>
      <c r="D161" s="19"/>
      <c r="E161" s="19" t="s">
        <v>1371</v>
      </c>
      <c r="F161" s="19" t="s">
        <v>6</v>
      </c>
      <c r="G161" s="19" t="s">
        <v>1385</v>
      </c>
      <c r="H161" s="20">
        <v>0</v>
      </c>
      <c r="I161" s="20">
        <v>10377760</v>
      </c>
      <c r="J161" s="20">
        <v>0</v>
      </c>
      <c r="K161" s="20">
        <v>729424259</v>
      </c>
      <c r="L161" s="20">
        <v>119179136</v>
      </c>
      <c r="M161" s="20">
        <v>75264892</v>
      </c>
      <c r="N161" s="20">
        <v>0</v>
      </c>
      <c r="O161" s="20">
        <v>0</v>
      </c>
      <c r="P161" s="20">
        <v>0</v>
      </c>
      <c r="Q161" s="20">
        <v>51449942</v>
      </c>
      <c r="R161" s="20">
        <f t="shared" si="6"/>
        <v>985695989</v>
      </c>
    </row>
    <row r="162" spans="1:18" ht="15">
      <c r="A162" s="19" t="s">
        <v>1380</v>
      </c>
      <c r="B162" s="19" t="s">
        <v>628</v>
      </c>
      <c r="C162" s="19" t="s">
        <v>627</v>
      </c>
      <c r="D162" s="19"/>
      <c r="E162" s="19" t="s">
        <v>1371</v>
      </c>
      <c r="F162" s="19" t="s">
        <v>6</v>
      </c>
      <c r="G162" s="19" t="s">
        <v>1386</v>
      </c>
      <c r="H162" s="20">
        <v>0</v>
      </c>
      <c r="I162" s="20">
        <v>0</v>
      </c>
      <c r="J162" s="20">
        <v>0</v>
      </c>
      <c r="K162" s="20">
        <v>0</v>
      </c>
      <c r="L162" s="20">
        <v>0</v>
      </c>
      <c r="M162" s="20">
        <v>10788306</v>
      </c>
      <c r="N162" s="20">
        <v>0</v>
      </c>
      <c r="O162" s="20">
        <v>0</v>
      </c>
      <c r="P162" s="20">
        <v>0</v>
      </c>
      <c r="Q162" s="20">
        <v>0</v>
      </c>
      <c r="R162" s="20">
        <f t="shared" si="6"/>
        <v>10788306</v>
      </c>
    </row>
    <row r="163" spans="1:18" ht="15">
      <c r="A163" s="21" t="s">
        <v>1380</v>
      </c>
      <c r="B163" s="21" t="s">
        <v>628</v>
      </c>
      <c r="C163" s="21" t="s">
        <v>1390</v>
      </c>
      <c r="D163" s="21"/>
      <c r="E163" s="21"/>
      <c r="F163" s="21" t="s">
        <v>6</v>
      </c>
      <c r="G163" s="21"/>
      <c r="H163" s="22"/>
      <c r="I163" s="22"/>
      <c r="J163" s="22"/>
      <c r="K163" s="22"/>
      <c r="L163" s="22"/>
      <c r="M163" s="22"/>
      <c r="N163" s="22"/>
      <c r="O163" s="22"/>
      <c r="P163" s="22"/>
      <c r="Q163" s="22"/>
      <c r="R163" s="22"/>
    </row>
    <row r="164" spans="1:18" ht="15">
      <c r="A164" s="21" t="s">
        <v>1380</v>
      </c>
      <c r="B164" s="21" t="s">
        <v>628</v>
      </c>
      <c r="C164" s="21" t="s">
        <v>1391</v>
      </c>
      <c r="D164" s="21"/>
      <c r="E164" s="21"/>
      <c r="F164" s="21" t="s">
        <v>6</v>
      </c>
      <c r="G164" s="21"/>
      <c r="H164" s="22" t="s">
        <v>77</v>
      </c>
      <c r="I164" s="22" t="s">
        <v>65</v>
      </c>
      <c r="J164" s="22" t="s">
        <v>77</v>
      </c>
      <c r="K164" s="22" t="s">
        <v>1009</v>
      </c>
      <c r="L164" s="22" t="s">
        <v>1009</v>
      </c>
      <c r="M164" s="22" t="s">
        <v>44</v>
      </c>
      <c r="N164" s="22" t="s">
        <v>77</v>
      </c>
      <c r="O164" s="22" t="s">
        <v>77</v>
      </c>
      <c r="P164" s="22" t="s">
        <v>77</v>
      </c>
      <c r="Q164" s="22" t="s">
        <v>612</v>
      </c>
      <c r="R164" s="22" t="s">
        <v>137</v>
      </c>
    </row>
    <row r="165" spans="1:18">
      <c r="A165" s="2"/>
      <c r="B165" s="2"/>
      <c r="C165" s="2"/>
      <c r="D165" s="2"/>
      <c r="E165" s="2"/>
      <c r="F165" s="2"/>
      <c r="G165" s="2"/>
      <c r="H165" s="18"/>
      <c r="I165" s="18"/>
      <c r="J165" s="18"/>
      <c r="K165" s="18"/>
      <c r="L165" s="18"/>
      <c r="M165" s="18"/>
      <c r="N165" s="18"/>
      <c r="O165" s="18"/>
      <c r="P165" s="18"/>
      <c r="Q165" s="18"/>
      <c r="R165" s="18"/>
    </row>
    <row r="166" spans="1:18">
      <c r="A166" s="2"/>
      <c r="B166" s="2"/>
      <c r="C166" s="2"/>
      <c r="D166" s="2"/>
      <c r="E166" s="2"/>
      <c r="F166" s="2"/>
      <c r="G166" s="2"/>
      <c r="H166" s="18"/>
      <c r="I166" s="18"/>
      <c r="J166" s="18"/>
      <c r="K166" s="18"/>
      <c r="L166" s="18"/>
      <c r="M166" s="18"/>
      <c r="N166" s="18"/>
      <c r="O166" s="18"/>
      <c r="P166" s="18"/>
      <c r="Q166" s="18"/>
      <c r="R166" s="18"/>
    </row>
    <row r="167" spans="1:18" ht="45">
      <c r="A167" s="12" t="s">
        <v>1364</v>
      </c>
      <c r="B167" s="12" t="s">
        <v>9</v>
      </c>
      <c r="C167" s="12" t="s">
        <v>1365</v>
      </c>
      <c r="D167" s="12" t="s">
        <v>1366</v>
      </c>
      <c r="E167" s="12" t="s">
        <v>1367</v>
      </c>
      <c r="F167" s="12" t="s">
        <v>1368</v>
      </c>
      <c r="G167" s="12" t="s">
        <v>1369</v>
      </c>
      <c r="H167" s="13" t="s">
        <v>1370</v>
      </c>
      <c r="I167" s="13"/>
      <c r="J167" s="13"/>
      <c r="K167" s="13"/>
      <c r="L167" s="13"/>
      <c r="M167" s="13"/>
      <c r="N167" s="13"/>
      <c r="O167" s="13"/>
      <c r="P167" s="13"/>
      <c r="Q167" s="13"/>
      <c r="R167" s="13"/>
    </row>
    <row r="168" spans="1:18" ht="15">
      <c r="A168" s="14"/>
      <c r="B168" s="14"/>
      <c r="C168" s="14"/>
      <c r="D168" s="14"/>
      <c r="E168" s="14"/>
      <c r="F168" s="14"/>
      <c r="G168" s="14"/>
      <c r="H168" s="15">
        <v>230</v>
      </c>
      <c r="I168" s="15">
        <v>231</v>
      </c>
      <c r="J168" s="15">
        <v>232</v>
      </c>
      <c r="K168" s="15">
        <v>600</v>
      </c>
      <c r="L168" s="15">
        <v>601</v>
      </c>
      <c r="M168" s="15">
        <v>602</v>
      </c>
      <c r="N168" s="15">
        <v>603</v>
      </c>
      <c r="O168" s="15">
        <v>604</v>
      </c>
      <c r="P168" s="15">
        <v>605</v>
      </c>
      <c r="Q168" s="15">
        <v>606</v>
      </c>
      <c r="R168" s="15" t="s">
        <v>1371</v>
      </c>
    </row>
    <row r="169" spans="1:18" ht="45">
      <c r="A169" s="16"/>
      <c r="B169" s="16"/>
      <c r="C169" s="16"/>
      <c r="D169" s="16"/>
      <c r="E169" s="16"/>
      <c r="F169" s="16"/>
      <c r="G169" s="16"/>
      <c r="H169" s="17" t="s">
        <v>1372</v>
      </c>
      <c r="I169" s="17" t="s">
        <v>1373</v>
      </c>
      <c r="J169" s="17"/>
      <c r="K169" s="17" t="s">
        <v>42</v>
      </c>
      <c r="L169" s="17" t="s">
        <v>1374</v>
      </c>
      <c r="M169" s="17" t="s">
        <v>1375</v>
      </c>
      <c r="N169" s="17" t="s">
        <v>1376</v>
      </c>
      <c r="O169" s="17" t="s">
        <v>1377</v>
      </c>
      <c r="P169" s="17" t="s">
        <v>1378</v>
      </c>
      <c r="Q169" s="17" t="s">
        <v>1379</v>
      </c>
      <c r="R169" s="17" t="s">
        <v>1371</v>
      </c>
    </row>
    <row r="170" spans="1:18">
      <c r="A170" s="2" t="s">
        <v>1380</v>
      </c>
      <c r="B170" s="2" t="s">
        <v>936</v>
      </c>
      <c r="C170" s="2" t="s">
        <v>1396</v>
      </c>
      <c r="D170" s="2" t="s">
        <v>1381</v>
      </c>
      <c r="E170" s="2" t="s">
        <v>1382</v>
      </c>
      <c r="F170" s="2" t="s">
        <v>6</v>
      </c>
      <c r="G170" s="2" t="s">
        <v>1383</v>
      </c>
      <c r="H170" s="18">
        <v>24000000</v>
      </c>
      <c r="I170" s="18">
        <v>207000000</v>
      </c>
      <c r="J170" s="18">
        <v>0</v>
      </c>
      <c r="K170" s="18">
        <v>765829000</v>
      </c>
      <c r="L170" s="18">
        <v>125718000</v>
      </c>
      <c r="M170" s="18">
        <v>202000000</v>
      </c>
      <c r="N170" s="18">
        <v>1200000000</v>
      </c>
      <c r="O170" s="18">
        <v>300000000</v>
      </c>
      <c r="P170" s="18">
        <v>0</v>
      </c>
      <c r="Q170" s="18">
        <v>2000000000</v>
      </c>
      <c r="R170" s="18">
        <f t="shared" ref="R170:R186" si="7">SUM(H170:Q170)</f>
        <v>4824547000</v>
      </c>
    </row>
    <row r="171" spans="1:18">
      <c r="A171" s="2" t="s">
        <v>1380</v>
      </c>
      <c r="B171" s="2" t="s">
        <v>936</v>
      </c>
      <c r="C171" s="2" t="s">
        <v>1396</v>
      </c>
      <c r="D171" s="2" t="s">
        <v>1381</v>
      </c>
      <c r="E171" s="2" t="s">
        <v>1382</v>
      </c>
      <c r="F171" s="2" t="s">
        <v>6</v>
      </c>
      <c r="G171" s="2" t="s">
        <v>1384</v>
      </c>
      <c r="H171" s="18">
        <v>24000000</v>
      </c>
      <c r="I171" s="18">
        <v>207000000</v>
      </c>
      <c r="J171" s="18">
        <v>0</v>
      </c>
      <c r="K171" s="18">
        <v>765829000</v>
      </c>
      <c r="L171" s="18">
        <v>125718000</v>
      </c>
      <c r="M171" s="18">
        <v>252000000</v>
      </c>
      <c r="N171" s="18">
        <v>1450000000</v>
      </c>
      <c r="O171" s="18">
        <v>0</v>
      </c>
      <c r="P171" s="18">
        <v>0</v>
      </c>
      <c r="Q171" s="18">
        <v>2001500000</v>
      </c>
      <c r="R171" s="18">
        <f t="shared" si="7"/>
        <v>4826047000</v>
      </c>
    </row>
    <row r="172" spans="1:18">
      <c r="A172" s="2" t="s">
        <v>1380</v>
      </c>
      <c r="B172" s="2" t="s">
        <v>936</v>
      </c>
      <c r="C172" s="2" t="s">
        <v>1396</v>
      </c>
      <c r="D172" s="2" t="s">
        <v>1381</v>
      </c>
      <c r="E172" s="2" t="s">
        <v>1382</v>
      </c>
      <c r="F172" s="2" t="s">
        <v>6</v>
      </c>
      <c r="G172" s="2" t="s">
        <v>1385</v>
      </c>
      <c r="H172" s="18">
        <v>0</v>
      </c>
      <c r="I172" s="18">
        <v>0</v>
      </c>
      <c r="J172" s="18">
        <v>0</v>
      </c>
      <c r="K172" s="18">
        <v>247582472</v>
      </c>
      <c r="L172" s="18">
        <v>41279104</v>
      </c>
      <c r="M172" s="18">
        <v>55691081</v>
      </c>
      <c r="N172" s="18">
        <v>427086799</v>
      </c>
      <c r="O172" s="18">
        <v>0</v>
      </c>
      <c r="P172" s="18">
        <v>0</v>
      </c>
      <c r="Q172" s="18">
        <v>288767946</v>
      </c>
      <c r="R172" s="18">
        <f t="shared" si="7"/>
        <v>1060407402</v>
      </c>
    </row>
    <row r="173" spans="1:18">
      <c r="A173" s="2" t="s">
        <v>1380</v>
      </c>
      <c r="B173" s="2" t="s">
        <v>936</v>
      </c>
      <c r="C173" s="2" t="s">
        <v>1396</v>
      </c>
      <c r="D173" s="2" t="s">
        <v>1381</v>
      </c>
      <c r="E173" s="2" t="s">
        <v>1382</v>
      </c>
      <c r="F173" s="2" t="s">
        <v>6</v>
      </c>
      <c r="G173" s="2" t="s">
        <v>1386</v>
      </c>
      <c r="H173" s="18">
        <v>0</v>
      </c>
      <c r="I173" s="18">
        <v>2569759</v>
      </c>
      <c r="J173" s="18">
        <v>0</v>
      </c>
      <c r="K173" s="18">
        <v>0</v>
      </c>
      <c r="L173" s="18">
        <v>0</v>
      </c>
      <c r="M173" s="18">
        <v>36998701</v>
      </c>
      <c r="N173" s="18">
        <v>0</v>
      </c>
      <c r="O173" s="18">
        <v>0</v>
      </c>
      <c r="P173" s="18">
        <v>0</v>
      </c>
      <c r="Q173" s="18">
        <v>0</v>
      </c>
      <c r="R173" s="18">
        <f t="shared" si="7"/>
        <v>39568460</v>
      </c>
    </row>
    <row r="174" spans="1:18">
      <c r="A174" s="2" t="s">
        <v>1380</v>
      </c>
      <c r="B174" s="2" t="s">
        <v>936</v>
      </c>
      <c r="C174" s="2" t="s">
        <v>1396</v>
      </c>
      <c r="D174" s="2" t="s">
        <v>1387</v>
      </c>
      <c r="E174" s="2" t="s">
        <v>1388</v>
      </c>
      <c r="F174" s="2" t="s">
        <v>6</v>
      </c>
      <c r="G174" s="2" t="s">
        <v>1383</v>
      </c>
      <c r="H174" s="18">
        <v>0</v>
      </c>
      <c r="I174" s="18">
        <v>50000000</v>
      </c>
      <c r="J174" s="18">
        <v>0</v>
      </c>
      <c r="K174" s="18">
        <v>0</v>
      </c>
      <c r="L174" s="18">
        <v>0</v>
      </c>
      <c r="M174" s="18">
        <v>0</v>
      </c>
      <c r="N174" s="18">
        <v>0</v>
      </c>
      <c r="O174" s="18">
        <v>0</v>
      </c>
      <c r="P174" s="18">
        <v>0</v>
      </c>
      <c r="Q174" s="18">
        <v>0</v>
      </c>
      <c r="R174" s="18">
        <f t="shared" si="7"/>
        <v>50000000</v>
      </c>
    </row>
    <row r="175" spans="1:18">
      <c r="A175" s="2" t="s">
        <v>1380</v>
      </c>
      <c r="B175" s="2" t="s">
        <v>936</v>
      </c>
      <c r="C175" s="2" t="s">
        <v>1396</v>
      </c>
      <c r="D175" s="2" t="s">
        <v>1387</v>
      </c>
      <c r="E175" s="2" t="s">
        <v>1388</v>
      </c>
      <c r="F175" s="2" t="s">
        <v>6</v>
      </c>
      <c r="G175" s="2" t="s">
        <v>1384</v>
      </c>
      <c r="H175" s="18">
        <v>0</v>
      </c>
      <c r="I175" s="18">
        <v>50000000</v>
      </c>
      <c r="J175" s="18">
        <v>0</v>
      </c>
      <c r="K175" s="18">
        <v>0</v>
      </c>
      <c r="L175" s="18">
        <v>0</v>
      </c>
      <c r="M175" s="18">
        <v>0</v>
      </c>
      <c r="N175" s="18">
        <v>0</v>
      </c>
      <c r="O175" s="18">
        <v>0</v>
      </c>
      <c r="P175" s="18">
        <v>0</v>
      </c>
      <c r="Q175" s="18">
        <v>0</v>
      </c>
      <c r="R175" s="18">
        <f t="shared" si="7"/>
        <v>50000000</v>
      </c>
    </row>
    <row r="176" spans="1:18">
      <c r="A176" s="2" t="s">
        <v>1380</v>
      </c>
      <c r="B176" s="2" t="s">
        <v>936</v>
      </c>
      <c r="C176" s="2" t="s">
        <v>1396</v>
      </c>
      <c r="D176" s="2" t="s">
        <v>1387</v>
      </c>
      <c r="E176" s="2" t="s">
        <v>1388</v>
      </c>
      <c r="F176" s="2" t="s">
        <v>6</v>
      </c>
      <c r="G176" s="2" t="s">
        <v>1385</v>
      </c>
      <c r="H176" s="18">
        <v>0</v>
      </c>
      <c r="I176" s="18">
        <v>0</v>
      </c>
      <c r="J176" s="18">
        <v>0</v>
      </c>
      <c r="K176" s="18">
        <v>0</v>
      </c>
      <c r="L176" s="18">
        <v>0</v>
      </c>
      <c r="M176" s="18">
        <v>0</v>
      </c>
      <c r="N176" s="18">
        <v>0</v>
      </c>
      <c r="O176" s="18">
        <v>0</v>
      </c>
      <c r="P176" s="18">
        <v>0</v>
      </c>
      <c r="Q176" s="18">
        <v>0</v>
      </c>
      <c r="R176" s="18">
        <f t="shared" si="7"/>
        <v>0</v>
      </c>
    </row>
    <row r="177" spans="1:18">
      <c r="A177" s="2" t="s">
        <v>1380</v>
      </c>
      <c r="B177" s="2" t="s">
        <v>936</v>
      </c>
      <c r="C177" s="2" t="s">
        <v>1396</v>
      </c>
      <c r="D177" s="2" t="s">
        <v>1387</v>
      </c>
      <c r="E177" s="2" t="s">
        <v>1388</v>
      </c>
      <c r="F177" s="2" t="s">
        <v>6</v>
      </c>
      <c r="G177" s="2" t="s">
        <v>1386</v>
      </c>
      <c r="H177" s="18">
        <v>0</v>
      </c>
      <c r="I177" s="18">
        <v>0</v>
      </c>
      <c r="J177" s="18">
        <v>0</v>
      </c>
      <c r="K177" s="18">
        <v>0</v>
      </c>
      <c r="L177" s="18">
        <v>0</v>
      </c>
      <c r="M177" s="18">
        <v>0</v>
      </c>
      <c r="N177" s="18">
        <v>0</v>
      </c>
      <c r="O177" s="18">
        <v>0</v>
      </c>
      <c r="P177" s="18">
        <v>0</v>
      </c>
      <c r="Q177" s="18">
        <v>0</v>
      </c>
      <c r="R177" s="18">
        <f t="shared" si="7"/>
        <v>0</v>
      </c>
    </row>
    <row r="178" spans="1:18">
      <c r="A178" s="2" t="s">
        <v>1380</v>
      </c>
      <c r="B178" s="2" t="s">
        <v>936</v>
      </c>
      <c r="C178" s="2" t="s">
        <v>1396</v>
      </c>
      <c r="D178" s="2" t="s">
        <v>1380</v>
      </c>
      <c r="E178" s="2" t="s">
        <v>1389</v>
      </c>
      <c r="F178" s="2" t="s">
        <v>6</v>
      </c>
      <c r="G178" s="2" t="s">
        <v>1383</v>
      </c>
      <c r="H178" s="18">
        <v>0</v>
      </c>
      <c r="I178" s="18">
        <v>0</v>
      </c>
      <c r="J178" s="18">
        <v>0</v>
      </c>
      <c r="K178" s="18">
        <v>0</v>
      </c>
      <c r="L178" s="18">
        <v>0</v>
      </c>
      <c r="M178" s="18">
        <v>0</v>
      </c>
      <c r="N178" s="18">
        <v>0</v>
      </c>
      <c r="O178" s="18">
        <v>0</v>
      </c>
      <c r="P178" s="18">
        <v>0</v>
      </c>
      <c r="Q178" s="18">
        <v>0</v>
      </c>
      <c r="R178" s="18">
        <f t="shared" si="7"/>
        <v>0</v>
      </c>
    </row>
    <row r="179" spans="1:18">
      <c r="A179" s="2" t="s">
        <v>1380</v>
      </c>
      <c r="B179" s="2" t="s">
        <v>936</v>
      </c>
      <c r="C179" s="2" t="s">
        <v>1396</v>
      </c>
      <c r="D179" s="2" t="s">
        <v>1380</v>
      </c>
      <c r="E179" s="2" t="s">
        <v>1389</v>
      </c>
      <c r="F179" s="2" t="s">
        <v>6</v>
      </c>
      <c r="G179" s="2" t="s">
        <v>1384</v>
      </c>
      <c r="H179" s="18">
        <v>0</v>
      </c>
      <c r="I179" s="18">
        <v>0</v>
      </c>
      <c r="J179" s="18">
        <v>0</v>
      </c>
      <c r="K179" s="18">
        <v>0</v>
      </c>
      <c r="L179" s="18">
        <v>0</v>
      </c>
      <c r="M179" s="18">
        <v>0</v>
      </c>
      <c r="N179" s="18">
        <v>0</v>
      </c>
      <c r="O179" s="18">
        <v>0</v>
      </c>
      <c r="P179" s="18">
        <v>0</v>
      </c>
      <c r="Q179" s="18">
        <v>0</v>
      </c>
      <c r="R179" s="18">
        <f t="shared" si="7"/>
        <v>0</v>
      </c>
    </row>
    <row r="180" spans="1:18">
      <c r="A180" s="2" t="s">
        <v>1380</v>
      </c>
      <c r="B180" s="2" t="s">
        <v>936</v>
      </c>
      <c r="C180" s="2" t="s">
        <v>1396</v>
      </c>
      <c r="D180" s="2" t="s">
        <v>1380</v>
      </c>
      <c r="E180" s="2" t="s">
        <v>1389</v>
      </c>
      <c r="F180" s="2" t="s">
        <v>6</v>
      </c>
      <c r="G180" s="2" t="s">
        <v>1385</v>
      </c>
      <c r="H180" s="18">
        <v>0</v>
      </c>
      <c r="I180" s="18">
        <v>0</v>
      </c>
      <c r="J180" s="18">
        <v>0</v>
      </c>
      <c r="K180" s="18">
        <v>0</v>
      </c>
      <c r="L180" s="18">
        <v>0</v>
      </c>
      <c r="M180" s="18">
        <v>0</v>
      </c>
      <c r="N180" s="18">
        <v>0</v>
      </c>
      <c r="O180" s="18">
        <v>0</v>
      </c>
      <c r="P180" s="18">
        <v>0</v>
      </c>
      <c r="Q180" s="18">
        <v>0</v>
      </c>
      <c r="R180" s="18">
        <f t="shared" si="7"/>
        <v>0</v>
      </c>
    </row>
    <row r="181" spans="1:18">
      <c r="A181" s="2" t="s">
        <v>1380</v>
      </c>
      <c r="B181" s="2" t="s">
        <v>936</v>
      </c>
      <c r="C181" s="2" t="s">
        <v>1396</v>
      </c>
      <c r="D181" s="2" t="s">
        <v>1380</v>
      </c>
      <c r="E181" s="2" t="s">
        <v>1389</v>
      </c>
      <c r="F181" s="2" t="s">
        <v>6</v>
      </c>
      <c r="G181" s="2" t="s">
        <v>1386</v>
      </c>
      <c r="H181" s="18">
        <v>0</v>
      </c>
      <c r="I181" s="18">
        <v>0</v>
      </c>
      <c r="J181" s="18">
        <v>0</v>
      </c>
      <c r="K181" s="18">
        <v>0</v>
      </c>
      <c r="L181" s="18">
        <v>0</v>
      </c>
      <c r="M181" s="18">
        <v>0</v>
      </c>
      <c r="N181" s="18">
        <v>0</v>
      </c>
      <c r="O181" s="18">
        <v>0</v>
      </c>
      <c r="P181" s="18">
        <v>0</v>
      </c>
      <c r="Q181" s="18">
        <v>0</v>
      </c>
      <c r="R181" s="18">
        <f t="shared" si="7"/>
        <v>0</v>
      </c>
    </row>
    <row r="182" spans="1:18" ht="15">
      <c r="A182" s="19" t="s">
        <v>1380</v>
      </c>
      <c r="B182" s="19" t="s">
        <v>936</v>
      </c>
      <c r="C182" s="19" t="s">
        <v>1396</v>
      </c>
      <c r="D182" s="19"/>
      <c r="E182" s="19" t="s">
        <v>1371</v>
      </c>
      <c r="F182" s="19" t="s">
        <v>6</v>
      </c>
      <c r="G182" s="19" t="s">
        <v>1383</v>
      </c>
      <c r="H182" s="20">
        <v>24000000</v>
      </c>
      <c r="I182" s="20">
        <v>257000000</v>
      </c>
      <c r="J182" s="20">
        <v>0</v>
      </c>
      <c r="K182" s="20">
        <v>765829000</v>
      </c>
      <c r="L182" s="20">
        <v>125718000</v>
      </c>
      <c r="M182" s="20">
        <v>202000000</v>
      </c>
      <c r="N182" s="20">
        <v>1200000000</v>
      </c>
      <c r="O182" s="20">
        <v>300000000</v>
      </c>
      <c r="P182" s="20">
        <v>0</v>
      </c>
      <c r="Q182" s="20">
        <v>2000000000</v>
      </c>
      <c r="R182" s="20">
        <f t="shared" si="7"/>
        <v>4874547000</v>
      </c>
    </row>
    <row r="183" spans="1:18" ht="15">
      <c r="A183" s="19" t="s">
        <v>1380</v>
      </c>
      <c r="B183" s="19" t="s">
        <v>936</v>
      </c>
      <c r="C183" s="19" t="s">
        <v>1396</v>
      </c>
      <c r="D183" s="19"/>
      <c r="E183" s="19" t="s">
        <v>1371</v>
      </c>
      <c r="F183" s="19" t="s">
        <v>6</v>
      </c>
      <c r="G183" s="19" t="s">
        <v>1384</v>
      </c>
      <c r="H183" s="20">
        <v>24000000</v>
      </c>
      <c r="I183" s="20">
        <v>257000000</v>
      </c>
      <c r="J183" s="20">
        <v>0</v>
      </c>
      <c r="K183" s="20">
        <v>765829000</v>
      </c>
      <c r="L183" s="20">
        <v>125718000</v>
      </c>
      <c r="M183" s="20">
        <v>252000000</v>
      </c>
      <c r="N183" s="20">
        <v>1450000000</v>
      </c>
      <c r="O183" s="20">
        <v>0</v>
      </c>
      <c r="P183" s="20">
        <v>0</v>
      </c>
      <c r="Q183" s="20">
        <v>2001500000</v>
      </c>
      <c r="R183" s="20">
        <f t="shared" si="7"/>
        <v>4876047000</v>
      </c>
    </row>
    <row r="184" spans="1:18" ht="15">
      <c r="A184" s="19" t="s">
        <v>1380</v>
      </c>
      <c r="B184" s="19" t="s">
        <v>936</v>
      </c>
      <c r="C184" s="19" t="s">
        <v>1396</v>
      </c>
      <c r="D184" s="19"/>
      <c r="E184" s="19" t="s">
        <v>1371</v>
      </c>
      <c r="F184" s="19" t="s">
        <v>6</v>
      </c>
      <c r="G184" s="19" t="s">
        <v>1385</v>
      </c>
      <c r="H184" s="20">
        <v>0</v>
      </c>
      <c r="I184" s="20">
        <v>0</v>
      </c>
      <c r="J184" s="20">
        <v>0</v>
      </c>
      <c r="K184" s="20">
        <v>247582472</v>
      </c>
      <c r="L184" s="20">
        <v>41279104</v>
      </c>
      <c r="M184" s="20">
        <v>55691081</v>
      </c>
      <c r="N184" s="20">
        <v>427086799</v>
      </c>
      <c r="O184" s="20">
        <v>0</v>
      </c>
      <c r="P184" s="20">
        <v>0</v>
      </c>
      <c r="Q184" s="20">
        <v>288767946</v>
      </c>
      <c r="R184" s="20">
        <f t="shared" si="7"/>
        <v>1060407402</v>
      </c>
    </row>
    <row r="185" spans="1:18" ht="15">
      <c r="A185" s="19" t="s">
        <v>1380</v>
      </c>
      <c r="B185" s="19" t="s">
        <v>936</v>
      </c>
      <c r="C185" s="19" t="s">
        <v>1396</v>
      </c>
      <c r="D185" s="19"/>
      <c r="E185" s="19" t="s">
        <v>1371</v>
      </c>
      <c r="F185" s="19" t="s">
        <v>6</v>
      </c>
      <c r="G185" s="19" t="s">
        <v>1386</v>
      </c>
      <c r="H185" s="20">
        <v>0</v>
      </c>
      <c r="I185" s="20">
        <v>2569759</v>
      </c>
      <c r="J185" s="20">
        <v>0</v>
      </c>
      <c r="K185" s="20">
        <v>0</v>
      </c>
      <c r="L185" s="20">
        <v>0</v>
      </c>
      <c r="M185" s="20">
        <v>36998701</v>
      </c>
      <c r="N185" s="20">
        <v>0</v>
      </c>
      <c r="O185" s="20">
        <v>0</v>
      </c>
      <c r="P185" s="20">
        <v>0</v>
      </c>
      <c r="Q185" s="20">
        <v>0</v>
      </c>
      <c r="R185" s="20">
        <f t="shared" si="7"/>
        <v>39568460</v>
      </c>
    </row>
    <row r="186" spans="1:18" ht="15">
      <c r="A186" s="21" t="s">
        <v>1380</v>
      </c>
      <c r="B186" s="21" t="s">
        <v>936</v>
      </c>
      <c r="C186" s="21" t="s">
        <v>1390</v>
      </c>
      <c r="D186" s="21"/>
      <c r="E186" s="21"/>
      <c r="F186" s="21" t="s">
        <v>6</v>
      </c>
      <c r="G186" s="21"/>
      <c r="H186" s="22">
        <v>24000000</v>
      </c>
      <c r="I186" s="22">
        <v>254430241</v>
      </c>
      <c r="J186" s="22">
        <v>0</v>
      </c>
      <c r="K186" s="22">
        <v>518246528</v>
      </c>
      <c r="L186" s="22">
        <v>84438896</v>
      </c>
      <c r="M186" s="22">
        <v>159310217</v>
      </c>
      <c r="N186" s="22">
        <v>1022913201</v>
      </c>
      <c r="O186" s="22">
        <v>0</v>
      </c>
      <c r="P186" s="22">
        <v>0</v>
      </c>
      <c r="Q186" s="22">
        <v>1712732054</v>
      </c>
      <c r="R186" s="22">
        <f t="shared" si="7"/>
        <v>3776071137</v>
      </c>
    </row>
    <row r="187" spans="1:18" ht="15">
      <c r="A187" s="21" t="s">
        <v>1380</v>
      </c>
      <c r="B187" s="21" t="s">
        <v>936</v>
      </c>
      <c r="C187" s="21" t="s">
        <v>1391</v>
      </c>
      <c r="D187" s="21"/>
      <c r="E187" s="21"/>
      <c r="F187" s="21" t="s">
        <v>6</v>
      </c>
      <c r="G187" s="21"/>
      <c r="H187" s="22">
        <v>0</v>
      </c>
      <c r="I187" s="22" t="s">
        <v>77</v>
      </c>
      <c r="J187" s="22" t="s">
        <v>77</v>
      </c>
      <c r="K187" s="22" t="s">
        <v>477</v>
      </c>
      <c r="L187" s="22" t="s">
        <v>1395</v>
      </c>
      <c r="M187" s="22" t="s">
        <v>94</v>
      </c>
      <c r="N187" s="22" t="s">
        <v>526</v>
      </c>
      <c r="O187" s="22" t="s">
        <v>77</v>
      </c>
      <c r="P187" s="22" t="s">
        <v>77</v>
      </c>
      <c r="Q187" s="22" t="s">
        <v>163</v>
      </c>
      <c r="R187" s="22" t="s">
        <v>94</v>
      </c>
    </row>
    <row r="188" spans="1:18" ht="15">
      <c r="A188" s="21"/>
      <c r="B188" s="21" t="s">
        <v>936</v>
      </c>
      <c r="C188" s="21" t="s">
        <v>1392</v>
      </c>
      <c r="D188" s="21"/>
      <c r="E188" s="21"/>
      <c r="F188" s="21" t="s">
        <v>6</v>
      </c>
      <c r="G188" s="21"/>
      <c r="H188" s="22">
        <v>0</v>
      </c>
      <c r="I188" s="22">
        <v>5549500</v>
      </c>
      <c r="J188" s="22"/>
      <c r="K188" s="22"/>
      <c r="L188" s="22">
        <v>10603060</v>
      </c>
      <c r="M188" s="22"/>
      <c r="N188" s="22"/>
      <c r="O188" s="22"/>
      <c r="P188" s="22"/>
      <c r="Q188" s="22"/>
      <c r="R188" s="22">
        <f>SUM(H188:Q188)</f>
        <v>16152560</v>
      </c>
    </row>
    <row r="189" spans="1:18">
      <c r="A189" s="2"/>
      <c r="B189" s="2"/>
      <c r="C189" s="2"/>
      <c r="D189" s="2"/>
      <c r="E189" s="2"/>
      <c r="F189" s="2"/>
      <c r="G189" s="2"/>
      <c r="H189" s="18"/>
      <c r="I189" s="18"/>
      <c r="J189" s="18"/>
      <c r="K189" s="18"/>
      <c r="L189" s="18"/>
      <c r="M189" s="18"/>
      <c r="N189" s="18"/>
      <c r="O189" s="18"/>
      <c r="P189" s="18"/>
      <c r="Q189" s="18"/>
      <c r="R189" s="18"/>
    </row>
    <row r="190" spans="1:18">
      <c r="A190" s="2"/>
      <c r="B190" s="2"/>
      <c r="C190" s="2"/>
      <c r="D190" s="2"/>
      <c r="E190" s="2"/>
      <c r="F190" s="2"/>
      <c r="G190" s="2"/>
      <c r="H190" s="18"/>
      <c r="I190" s="18"/>
      <c r="J190" s="18"/>
      <c r="K190" s="18"/>
      <c r="L190" s="18"/>
      <c r="M190" s="18"/>
      <c r="N190" s="18"/>
      <c r="O190" s="18"/>
      <c r="P190" s="18"/>
      <c r="Q190" s="18"/>
      <c r="R190" s="18"/>
    </row>
    <row r="191" spans="1:18">
      <c r="A191" s="2"/>
      <c r="B191" s="2"/>
      <c r="C191" s="2"/>
      <c r="D191" s="2"/>
      <c r="E191" s="2"/>
      <c r="F191" s="2"/>
      <c r="G191" s="2"/>
      <c r="H191" s="18"/>
      <c r="I191" s="18"/>
      <c r="J191" s="18"/>
      <c r="K191" s="18"/>
      <c r="L191" s="18"/>
      <c r="M191" s="18"/>
      <c r="N191" s="18"/>
      <c r="O191" s="18"/>
      <c r="P191" s="18"/>
      <c r="Q191" s="18"/>
      <c r="R191" s="18"/>
    </row>
    <row r="192" spans="1:18" ht="45">
      <c r="A192" s="12" t="s">
        <v>1364</v>
      </c>
      <c r="B192" s="12" t="s">
        <v>9</v>
      </c>
      <c r="C192" s="12" t="s">
        <v>1365</v>
      </c>
      <c r="D192" s="12" t="s">
        <v>1366</v>
      </c>
      <c r="E192" s="12" t="s">
        <v>1367</v>
      </c>
      <c r="F192" s="12" t="s">
        <v>1368</v>
      </c>
      <c r="G192" s="12" t="s">
        <v>1369</v>
      </c>
      <c r="H192" s="13" t="s">
        <v>1370</v>
      </c>
      <c r="I192" s="13"/>
      <c r="J192" s="13"/>
      <c r="K192" s="13"/>
      <c r="L192" s="13"/>
      <c r="M192" s="13"/>
      <c r="N192" s="13"/>
      <c r="O192" s="13"/>
      <c r="P192" s="13"/>
      <c r="Q192" s="13"/>
      <c r="R192" s="13"/>
    </row>
    <row r="193" spans="1:18" ht="15">
      <c r="A193" s="14"/>
      <c r="B193" s="14"/>
      <c r="C193" s="14"/>
      <c r="D193" s="14"/>
      <c r="E193" s="14"/>
      <c r="F193" s="14"/>
      <c r="G193" s="14"/>
      <c r="H193" s="15">
        <v>230</v>
      </c>
      <c r="I193" s="15">
        <v>231</v>
      </c>
      <c r="J193" s="15">
        <v>232</v>
      </c>
      <c r="K193" s="15">
        <v>600</v>
      </c>
      <c r="L193" s="15">
        <v>601</v>
      </c>
      <c r="M193" s="15">
        <v>602</v>
      </c>
      <c r="N193" s="15">
        <v>603</v>
      </c>
      <c r="O193" s="15">
        <v>604</v>
      </c>
      <c r="P193" s="15">
        <v>605</v>
      </c>
      <c r="Q193" s="15">
        <v>606</v>
      </c>
      <c r="R193" s="15" t="s">
        <v>1371</v>
      </c>
    </row>
    <row r="194" spans="1:18" ht="45">
      <c r="A194" s="16"/>
      <c r="B194" s="16"/>
      <c r="C194" s="16"/>
      <c r="D194" s="16"/>
      <c r="E194" s="16"/>
      <c r="F194" s="16"/>
      <c r="G194" s="16"/>
      <c r="H194" s="17" t="s">
        <v>1372</v>
      </c>
      <c r="I194" s="17" t="s">
        <v>1373</v>
      </c>
      <c r="J194" s="17"/>
      <c r="K194" s="17" t="s">
        <v>42</v>
      </c>
      <c r="L194" s="17" t="s">
        <v>1374</v>
      </c>
      <c r="M194" s="17" t="s">
        <v>1375</v>
      </c>
      <c r="N194" s="17" t="s">
        <v>1376</v>
      </c>
      <c r="O194" s="17" t="s">
        <v>1377</v>
      </c>
      <c r="P194" s="17" t="s">
        <v>1378</v>
      </c>
      <c r="Q194" s="17" t="s">
        <v>1379</v>
      </c>
      <c r="R194" s="17" t="s">
        <v>1371</v>
      </c>
    </row>
    <row r="195" spans="1:18">
      <c r="A195" s="2" t="s">
        <v>1380</v>
      </c>
      <c r="B195" s="2" t="s">
        <v>1213</v>
      </c>
      <c r="C195" s="2" t="s">
        <v>1212</v>
      </c>
      <c r="D195" s="2" t="s">
        <v>1381</v>
      </c>
      <c r="E195" s="2" t="s">
        <v>1382</v>
      </c>
      <c r="F195" s="2" t="s">
        <v>6</v>
      </c>
      <c r="G195" s="2" t="s">
        <v>1383</v>
      </c>
      <c r="H195" s="18">
        <v>0</v>
      </c>
      <c r="I195" s="18">
        <v>0</v>
      </c>
      <c r="J195" s="18">
        <v>0</v>
      </c>
      <c r="K195" s="18">
        <v>5150000</v>
      </c>
      <c r="L195" s="18">
        <v>920000</v>
      </c>
      <c r="M195" s="18">
        <v>1000000</v>
      </c>
      <c r="N195" s="18">
        <v>0</v>
      </c>
      <c r="O195" s="18">
        <v>28266600000</v>
      </c>
      <c r="P195" s="18">
        <v>0</v>
      </c>
      <c r="Q195" s="18">
        <v>0</v>
      </c>
      <c r="R195" s="18">
        <f t="shared" ref="R195:R211" si="8">SUM(H195:Q195)</f>
        <v>28273670000</v>
      </c>
    </row>
    <row r="196" spans="1:18">
      <c r="A196" s="2" t="s">
        <v>1380</v>
      </c>
      <c r="B196" s="2" t="s">
        <v>1213</v>
      </c>
      <c r="C196" s="2" t="s">
        <v>1212</v>
      </c>
      <c r="D196" s="2" t="s">
        <v>1381</v>
      </c>
      <c r="E196" s="2" t="s">
        <v>1382</v>
      </c>
      <c r="F196" s="2" t="s">
        <v>6</v>
      </c>
      <c r="G196" s="2" t="s">
        <v>1384</v>
      </c>
      <c r="H196" s="18">
        <v>0</v>
      </c>
      <c r="I196" s="18">
        <v>0</v>
      </c>
      <c r="J196" s="18">
        <v>0</v>
      </c>
      <c r="K196" s="18">
        <v>5150000</v>
      </c>
      <c r="L196" s="18">
        <v>920000</v>
      </c>
      <c r="M196" s="18">
        <v>1000000</v>
      </c>
      <c r="N196" s="18">
        <v>0</v>
      </c>
      <c r="O196" s="18">
        <v>28266600000</v>
      </c>
      <c r="P196" s="18">
        <v>0</v>
      </c>
      <c r="Q196" s="18">
        <v>0</v>
      </c>
      <c r="R196" s="18">
        <f t="shared" si="8"/>
        <v>28273670000</v>
      </c>
    </row>
    <row r="197" spans="1:18">
      <c r="A197" s="2" t="s">
        <v>1380</v>
      </c>
      <c r="B197" s="2" t="s">
        <v>1213</v>
      </c>
      <c r="C197" s="2" t="s">
        <v>1212</v>
      </c>
      <c r="D197" s="2" t="s">
        <v>1381</v>
      </c>
      <c r="E197" s="2" t="s">
        <v>1382</v>
      </c>
      <c r="F197" s="2" t="s">
        <v>6</v>
      </c>
      <c r="G197" s="2" t="s">
        <v>1385</v>
      </c>
      <c r="H197" s="18">
        <v>0</v>
      </c>
      <c r="I197" s="18">
        <v>0</v>
      </c>
      <c r="J197" s="18">
        <v>0</v>
      </c>
      <c r="K197" s="18">
        <v>0</v>
      </c>
      <c r="L197" s="18">
        <v>0</v>
      </c>
      <c r="M197" s="18">
        <v>0</v>
      </c>
      <c r="N197" s="18">
        <v>0</v>
      </c>
      <c r="O197" s="18">
        <v>8755300000</v>
      </c>
      <c r="P197" s="18">
        <v>0</v>
      </c>
      <c r="Q197" s="18">
        <v>0</v>
      </c>
      <c r="R197" s="18">
        <f t="shared" si="8"/>
        <v>8755300000</v>
      </c>
    </row>
    <row r="198" spans="1:18">
      <c r="A198" s="2" t="s">
        <v>1380</v>
      </c>
      <c r="B198" s="2" t="s">
        <v>1213</v>
      </c>
      <c r="C198" s="2" t="s">
        <v>1212</v>
      </c>
      <c r="D198" s="2" t="s">
        <v>1381</v>
      </c>
      <c r="E198" s="2" t="s">
        <v>1382</v>
      </c>
      <c r="F198" s="2" t="s">
        <v>6</v>
      </c>
      <c r="G198" s="2" t="s">
        <v>1386</v>
      </c>
      <c r="H198" s="18">
        <v>0</v>
      </c>
      <c r="I198" s="18">
        <v>0</v>
      </c>
      <c r="J198" s="18">
        <v>0</v>
      </c>
      <c r="K198" s="18">
        <v>0</v>
      </c>
      <c r="L198" s="18">
        <v>0</v>
      </c>
      <c r="M198" s="18">
        <v>0</v>
      </c>
      <c r="N198" s="18">
        <v>0</v>
      </c>
      <c r="O198" s="18">
        <v>0</v>
      </c>
      <c r="P198" s="18">
        <v>0</v>
      </c>
      <c r="Q198" s="18">
        <v>0</v>
      </c>
      <c r="R198" s="18">
        <f t="shared" si="8"/>
        <v>0</v>
      </c>
    </row>
    <row r="199" spans="1:18">
      <c r="A199" s="2" t="s">
        <v>1380</v>
      </c>
      <c r="B199" s="2" t="s">
        <v>1213</v>
      </c>
      <c r="C199" s="2" t="s">
        <v>1212</v>
      </c>
      <c r="D199" s="2" t="s">
        <v>1387</v>
      </c>
      <c r="E199" s="2" t="s">
        <v>1388</v>
      </c>
      <c r="F199" s="2" t="s">
        <v>6</v>
      </c>
      <c r="G199" s="2" t="s">
        <v>1383</v>
      </c>
      <c r="H199" s="18">
        <v>0</v>
      </c>
      <c r="I199" s="18">
        <v>0</v>
      </c>
      <c r="J199" s="18">
        <v>0</v>
      </c>
      <c r="K199" s="18">
        <v>0</v>
      </c>
      <c r="L199" s="18">
        <v>0</v>
      </c>
      <c r="M199" s="18">
        <v>0</v>
      </c>
      <c r="N199" s="18">
        <v>0</v>
      </c>
      <c r="O199" s="18">
        <v>0</v>
      </c>
      <c r="P199" s="18">
        <v>0</v>
      </c>
      <c r="Q199" s="18">
        <v>0</v>
      </c>
      <c r="R199" s="18">
        <f t="shared" si="8"/>
        <v>0</v>
      </c>
    </row>
    <row r="200" spans="1:18">
      <c r="A200" s="2" t="s">
        <v>1380</v>
      </c>
      <c r="B200" s="2" t="s">
        <v>1213</v>
      </c>
      <c r="C200" s="2" t="s">
        <v>1212</v>
      </c>
      <c r="D200" s="2" t="s">
        <v>1387</v>
      </c>
      <c r="E200" s="2" t="s">
        <v>1388</v>
      </c>
      <c r="F200" s="2" t="s">
        <v>6</v>
      </c>
      <c r="G200" s="2" t="s">
        <v>1384</v>
      </c>
      <c r="H200" s="18">
        <v>0</v>
      </c>
      <c r="I200" s="18">
        <v>0</v>
      </c>
      <c r="J200" s="18">
        <v>0</v>
      </c>
      <c r="K200" s="18">
        <v>0</v>
      </c>
      <c r="L200" s="18">
        <v>0</v>
      </c>
      <c r="M200" s="18">
        <v>0</v>
      </c>
      <c r="N200" s="18">
        <v>0</v>
      </c>
      <c r="O200" s="18">
        <v>0</v>
      </c>
      <c r="P200" s="18">
        <v>0</v>
      </c>
      <c r="Q200" s="18">
        <v>0</v>
      </c>
      <c r="R200" s="18">
        <f t="shared" si="8"/>
        <v>0</v>
      </c>
    </row>
    <row r="201" spans="1:18">
      <c r="A201" s="2" t="s">
        <v>1380</v>
      </c>
      <c r="B201" s="2" t="s">
        <v>1213</v>
      </c>
      <c r="C201" s="2" t="s">
        <v>1212</v>
      </c>
      <c r="D201" s="2" t="s">
        <v>1387</v>
      </c>
      <c r="E201" s="2" t="s">
        <v>1388</v>
      </c>
      <c r="F201" s="2" t="s">
        <v>6</v>
      </c>
      <c r="G201" s="2" t="s">
        <v>1385</v>
      </c>
      <c r="H201" s="18">
        <v>0</v>
      </c>
      <c r="I201" s="18">
        <v>0</v>
      </c>
      <c r="J201" s="18">
        <v>0</v>
      </c>
      <c r="K201" s="18">
        <v>0</v>
      </c>
      <c r="L201" s="18">
        <v>0</v>
      </c>
      <c r="M201" s="18">
        <v>0</v>
      </c>
      <c r="N201" s="18">
        <v>0</v>
      </c>
      <c r="O201" s="18">
        <v>0</v>
      </c>
      <c r="P201" s="18">
        <v>0</v>
      </c>
      <c r="Q201" s="18">
        <v>0</v>
      </c>
      <c r="R201" s="18">
        <f t="shared" si="8"/>
        <v>0</v>
      </c>
    </row>
    <row r="202" spans="1:18">
      <c r="A202" s="2" t="s">
        <v>1380</v>
      </c>
      <c r="B202" s="2" t="s">
        <v>1213</v>
      </c>
      <c r="C202" s="2" t="s">
        <v>1212</v>
      </c>
      <c r="D202" s="2" t="s">
        <v>1387</v>
      </c>
      <c r="E202" s="2" t="s">
        <v>1388</v>
      </c>
      <c r="F202" s="2" t="s">
        <v>6</v>
      </c>
      <c r="G202" s="2" t="s">
        <v>1386</v>
      </c>
      <c r="H202" s="18">
        <v>0</v>
      </c>
      <c r="I202" s="18">
        <v>0</v>
      </c>
      <c r="J202" s="18">
        <v>0</v>
      </c>
      <c r="K202" s="18">
        <v>0</v>
      </c>
      <c r="L202" s="18">
        <v>0</v>
      </c>
      <c r="M202" s="18">
        <v>0</v>
      </c>
      <c r="N202" s="18">
        <v>0</v>
      </c>
      <c r="O202" s="18">
        <v>0</v>
      </c>
      <c r="P202" s="18">
        <v>0</v>
      </c>
      <c r="Q202" s="18">
        <v>0</v>
      </c>
      <c r="R202" s="18">
        <f t="shared" si="8"/>
        <v>0</v>
      </c>
    </row>
    <row r="203" spans="1:18">
      <c r="A203" s="2" t="s">
        <v>1380</v>
      </c>
      <c r="B203" s="2" t="s">
        <v>1213</v>
      </c>
      <c r="C203" s="2" t="s">
        <v>1212</v>
      </c>
      <c r="D203" s="2" t="s">
        <v>1380</v>
      </c>
      <c r="E203" s="2" t="s">
        <v>1389</v>
      </c>
      <c r="F203" s="2" t="s">
        <v>6</v>
      </c>
      <c r="G203" s="2" t="s">
        <v>1383</v>
      </c>
      <c r="H203" s="18">
        <v>0</v>
      </c>
      <c r="I203" s="18">
        <v>0</v>
      </c>
      <c r="J203" s="18">
        <v>0</v>
      </c>
      <c r="K203" s="18">
        <v>0</v>
      </c>
      <c r="L203" s="18">
        <v>0</v>
      </c>
      <c r="M203" s="18">
        <v>0</v>
      </c>
      <c r="N203" s="18">
        <v>0</v>
      </c>
      <c r="O203" s="18">
        <v>0</v>
      </c>
      <c r="P203" s="18">
        <v>0</v>
      </c>
      <c r="Q203" s="18">
        <v>0</v>
      </c>
      <c r="R203" s="18">
        <f t="shared" si="8"/>
        <v>0</v>
      </c>
    </row>
    <row r="204" spans="1:18">
      <c r="A204" s="2" t="s">
        <v>1380</v>
      </c>
      <c r="B204" s="2" t="s">
        <v>1213</v>
      </c>
      <c r="C204" s="2" t="s">
        <v>1212</v>
      </c>
      <c r="D204" s="2" t="s">
        <v>1380</v>
      </c>
      <c r="E204" s="2" t="s">
        <v>1389</v>
      </c>
      <c r="F204" s="2" t="s">
        <v>6</v>
      </c>
      <c r="G204" s="2" t="s">
        <v>1384</v>
      </c>
      <c r="H204" s="18">
        <v>0</v>
      </c>
      <c r="I204" s="18">
        <v>0</v>
      </c>
      <c r="J204" s="18">
        <v>0</v>
      </c>
      <c r="K204" s="18">
        <v>0</v>
      </c>
      <c r="L204" s="18">
        <v>0</v>
      </c>
      <c r="M204" s="18">
        <v>0</v>
      </c>
      <c r="N204" s="18">
        <v>0</v>
      </c>
      <c r="O204" s="18">
        <v>0</v>
      </c>
      <c r="P204" s="18">
        <v>0</v>
      </c>
      <c r="Q204" s="18">
        <v>0</v>
      </c>
      <c r="R204" s="18">
        <f t="shared" si="8"/>
        <v>0</v>
      </c>
    </row>
    <row r="205" spans="1:18">
      <c r="A205" s="2" t="s">
        <v>1380</v>
      </c>
      <c r="B205" s="2" t="s">
        <v>1213</v>
      </c>
      <c r="C205" s="2" t="s">
        <v>1212</v>
      </c>
      <c r="D205" s="2" t="s">
        <v>1380</v>
      </c>
      <c r="E205" s="2" t="s">
        <v>1389</v>
      </c>
      <c r="F205" s="2" t="s">
        <v>6</v>
      </c>
      <c r="G205" s="2" t="s">
        <v>1385</v>
      </c>
      <c r="H205" s="18">
        <v>0</v>
      </c>
      <c r="I205" s="18">
        <v>0</v>
      </c>
      <c r="J205" s="18">
        <v>0</v>
      </c>
      <c r="K205" s="18">
        <v>0</v>
      </c>
      <c r="L205" s="18">
        <v>0</v>
      </c>
      <c r="M205" s="18">
        <v>0</v>
      </c>
      <c r="N205" s="18">
        <v>0</v>
      </c>
      <c r="O205" s="18">
        <v>0</v>
      </c>
      <c r="P205" s="18">
        <v>0</v>
      </c>
      <c r="Q205" s="18">
        <v>0</v>
      </c>
      <c r="R205" s="18">
        <f t="shared" si="8"/>
        <v>0</v>
      </c>
    </row>
    <row r="206" spans="1:18">
      <c r="A206" s="2" t="s">
        <v>1380</v>
      </c>
      <c r="B206" s="2" t="s">
        <v>1213</v>
      </c>
      <c r="C206" s="2" t="s">
        <v>1212</v>
      </c>
      <c r="D206" s="2" t="s">
        <v>1380</v>
      </c>
      <c r="E206" s="2" t="s">
        <v>1389</v>
      </c>
      <c r="F206" s="2" t="s">
        <v>6</v>
      </c>
      <c r="G206" s="2" t="s">
        <v>1386</v>
      </c>
      <c r="H206" s="18">
        <v>0</v>
      </c>
      <c r="I206" s="18">
        <v>0</v>
      </c>
      <c r="J206" s="18">
        <v>0</v>
      </c>
      <c r="K206" s="18">
        <v>0</v>
      </c>
      <c r="L206" s="18">
        <v>0</v>
      </c>
      <c r="M206" s="18">
        <v>0</v>
      </c>
      <c r="N206" s="18">
        <v>0</v>
      </c>
      <c r="O206" s="18">
        <v>0</v>
      </c>
      <c r="P206" s="18">
        <v>0</v>
      </c>
      <c r="Q206" s="18">
        <v>0</v>
      </c>
      <c r="R206" s="18">
        <f t="shared" si="8"/>
        <v>0</v>
      </c>
    </row>
    <row r="207" spans="1:18" ht="15">
      <c r="A207" s="19" t="s">
        <v>1380</v>
      </c>
      <c r="B207" s="19" t="s">
        <v>1213</v>
      </c>
      <c r="C207" s="19" t="s">
        <v>1212</v>
      </c>
      <c r="D207" s="19"/>
      <c r="E207" s="19" t="s">
        <v>1371</v>
      </c>
      <c r="F207" s="19" t="s">
        <v>6</v>
      </c>
      <c r="G207" s="19" t="s">
        <v>1383</v>
      </c>
      <c r="H207" s="20">
        <v>0</v>
      </c>
      <c r="I207" s="20">
        <v>0</v>
      </c>
      <c r="J207" s="20">
        <v>0</v>
      </c>
      <c r="K207" s="20">
        <v>5150000</v>
      </c>
      <c r="L207" s="20">
        <v>920000</v>
      </c>
      <c r="M207" s="20">
        <v>1000000</v>
      </c>
      <c r="N207" s="20">
        <v>0</v>
      </c>
      <c r="O207" s="20">
        <v>28266600000</v>
      </c>
      <c r="P207" s="20">
        <v>0</v>
      </c>
      <c r="Q207" s="20">
        <v>0</v>
      </c>
      <c r="R207" s="20">
        <f t="shared" si="8"/>
        <v>28273670000</v>
      </c>
    </row>
    <row r="208" spans="1:18" ht="15">
      <c r="A208" s="19" t="s">
        <v>1380</v>
      </c>
      <c r="B208" s="19" t="s">
        <v>1213</v>
      </c>
      <c r="C208" s="19" t="s">
        <v>1212</v>
      </c>
      <c r="D208" s="19"/>
      <c r="E208" s="19" t="s">
        <v>1371</v>
      </c>
      <c r="F208" s="19" t="s">
        <v>6</v>
      </c>
      <c r="G208" s="19" t="s">
        <v>1384</v>
      </c>
      <c r="H208" s="20">
        <v>0</v>
      </c>
      <c r="I208" s="20">
        <v>0</v>
      </c>
      <c r="J208" s="20">
        <v>0</v>
      </c>
      <c r="K208" s="20">
        <v>5150000</v>
      </c>
      <c r="L208" s="20">
        <v>920000</v>
      </c>
      <c r="M208" s="20">
        <v>1000000</v>
      </c>
      <c r="N208" s="20">
        <v>0</v>
      </c>
      <c r="O208" s="20">
        <v>28266600000</v>
      </c>
      <c r="P208" s="20">
        <v>0</v>
      </c>
      <c r="Q208" s="20">
        <v>0</v>
      </c>
      <c r="R208" s="20">
        <f t="shared" si="8"/>
        <v>28273670000</v>
      </c>
    </row>
    <row r="209" spans="1:18" ht="15">
      <c r="A209" s="19" t="s">
        <v>1380</v>
      </c>
      <c r="B209" s="19" t="s">
        <v>1213</v>
      </c>
      <c r="C209" s="19" t="s">
        <v>1212</v>
      </c>
      <c r="D209" s="19"/>
      <c r="E209" s="19" t="s">
        <v>1371</v>
      </c>
      <c r="F209" s="19" t="s">
        <v>6</v>
      </c>
      <c r="G209" s="19" t="s">
        <v>1385</v>
      </c>
      <c r="H209" s="20">
        <v>0</v>
      </c>
      <c r="I209" s="20">
        <v>0</v>
      </c>
      <c r="J209" s="20">
        <v>0</v>
      </c>
      <c r="K209" s="20">
        <v>0</v>
      </c>
      <c r="L209" s="20">
        <v>0</v>
      </c>
      <c r="M209" s="20">
        <v>0</v>
      </c>
      <c r="N209" s="20">
        <v>0</v>
      </c>
      <c r="O209" s="20">
        <v>8755300000</v>
      </c>
      <c r="P209" s="20">
        <v>0</v>
      </c>
      <c r="Q209" s="20">
        <v>0</v>
      </c>
      <c r="R209" s="20">
        <f t="shared" si="8"/>
        <v>8755300000</v>
      </c>
    </row>
    <row r="210" spans="1:18" ht="15">
      <c r="A210" s="19" t="s">
        <v>1380</v>
      </c>
      <c r="B210" s="19" t="s">
        <v>1213</v>
      </c>
      <c r="C210" s="19" t="s">
        <v>1212</v>
      </c>
      <c r="D210" s="19"/>
      <c r="E210" s="19" t="s">
        <v>1371</v>
      </c>
      <c r="F210" s="19" t="s">
        <v>6</v>
      </c>
      <c r="G210" s="19" t="s">
        <v>1386</v>
      </c>
      <c r="H210" s="20">
        <v>0</v>
      </c>
      <c r="I210" s="20">
        <v>0</v>
      </c>
      <c r="J210" s="20">
        <v>0</v>
      </c>
      <c r="K210" s="20">
        <v>0</v>
      </c>
      <c r="L210" s="20">
        <v>0</v>
      </c>
      <c r="M210" s="20">
        <v>0</v>
      </c>
      <c r="N210" s="20">
        <v>0</v>
      </c>
      <c r="O210" s="20">
        <v>0</v>
      </c>
      <c r="P210" s="20">
        <v>0</v>
      </c>
      <c r="Q210" s="20">
        <v>0</v>
      </c>
      <c r="R210" s="20">
        <f t="shared" si="8"/>
        <v>0</v>
      </c>
    </row>
    <row r="211" spans="1:18" ht="15">
      <c r="A211" s="21" t="s">
        <v>1380</v>
      </c>
      <c r="B211" s="21" t="s">
        <v>1213</v>
      </c>
      <c r="C211" s="21" t="s">
        <v>1390</v>
      </c>
      <c r="D211" s="21"/>
      <c r="E211" s="21"/>
      <c r="F211" s="21" t="s">
        <v>6</v>
      </c>
      <c r="G211" s="21"/>
      <c r="H211" s="22"/>
      <c r="I211" s="22">
        <v>0</v>
      </c>
      <c r="J211" s="22">
        <v>0</v>
      </c>
      <c r="K211" s="22">
        <v>5150000</v>
      </c>
      <c r="L211" s="22">
        <v>920000</v>
      </c>
      <c r="M211" s="22">
        <v>1000000</v>
      </c>
      <c r="N211" s="22">
        <v>0</v>
      </c>
      <c r="O211" s="22">
        <v>19511300000</v>
      </c>
      <c r="P211" s="22">
        <v>0</v>
      </c>
      <c r="Q211" s="22">
        <v>0</v>
      </c>
      <c r="R211" s="22">
        <f t="shared" si="8"/>
        <v>19518370000</v>
      </c>
    </row>
    <row r="212" spans="1:18" ht="15">
      <c r="A212" s="21" t="s">
        <v>1380</v>
      </c>
      <c r="B212" s="21" t="s">
        <v>1213</v>
      </c>
      <c r="C212" s="21" t="s">
        <v>1391</v>
      </c>
      <c r="D212" s="21"/>
      <c r="E212" s="21"/>
      <c r="F212" s="21" t="s">
        <v>6</v>
      </c>
      <c r="G212" s="21"/>
      <c r="H212" s="22" t="s">
        <v>77</v>
      </c>
      <c r="I212" s="22" t="s">
        <v>77</v>
      </c>
      <c r="J212" s="22" t="s">
        <v>77</v>
      </c>
      <c r="K212" s="22" t="s">
        <v>77</v>
      </c>
      <c r="L212" s="22" t="s">
        <v>77</v>
      </c>
      <c r="M212" s="22" t="s">
        <v>77</v>
      </c>
      <c r="N212" s="22" t="s">
        <v>77</v>
      </c>
      <c r="O212" s="22" t="s">
        <v>1009</v>
      </c>
      <c r="P212" s="22" t="s">
        <v>77</v>
      </c>
      <c r="Q212" s="22" t="s">
        <v>77</v>
      </c>
      <c r="R212" s="22" t="s">
        <v>1009</v>
      </c>
    </row>
    <row r="224" spans="1:18">
      <c r="R224" s="8">
        <f>SUBTOTAL(9,R21:R216)</f>
        <v>213227054895</v>
      </c>
    </row>
    <row r="229" spans="7:19">
      <c r="G229" s="7"/>
      <c r="H229" s="7"/>
      <c r="I229" s="7"/>
      <c r="J229" s="7"/>
      <c r="K229" s="7"/>
      <c r="L229" s="7"/>
      <c r="M229" s="7"/>
      <c r="N229" s="7"/>
      <c r="O229" s="7"/>
      <c r="P229" s="7"/>
      <c r="Q229" s="7"/>
      <c r="R229" s="7"/>
    </row>
    <row r="230" spans="7:19">
      <c r="R230" s="7"/>
    </row>
    <row r="231" spans="7:19">
      <c r="R231" s="7"/>
    </row>
    <row r="232" spans="7:19">
      <c r="G232" s="1"/>
      <c r="H232" s="1"/>
      <c r="I232" s="1"/>
      <c r="J232" s="1"/>
      <c r="K232" s="1"/>
      <c r="L232" s="1"/>
      <c r="M232" s="1"/>
      <c r="N232" s="1"/>
      <c r="O232" s="1"/>
      <c r="P232" s="1"/>
      <c r="Q232" s="1"/>
      <c r="R232" s="7"/>
      <c r="S232" s="1"/>
    </row>
    <row r="233" spans="7:19">
      <c r="G233" s="1"/>
      <c r="H233" s="1"/>
      <c r="I233" s="1"/>
      <c r="J233" s="1"/>
      <c r="K233" s="1"/>
      <c r="L233" s="1"/>
      <c r="M233" s="1"/>
      <c r="N233" s="1"/>
      <c r="O233" s="1"/>
      <c r="P233" s="1"/>
      <c r="Q233" s="1"/>
      <c r="R233" s="7"/>
      <c r="S233" s="1"/>
    </row>
    <row r="234" spans="7:19">
      <c r="G234" s="1"/>
      <c r="H234" s="1"/>
      <c r="I234" s="26"/>
      <c r="J234" s="26"/>
      <c r="K234" s="26"/>
      <c r="L234" s="26"/>
      <c r="M234" s="26"/>
      <c r="N234" s="26"/>
      <c r="O234" s="26"/>
      <c r="P234" s="26"/>
      <c r="Q234" s="26"/>
      <c r="R234" s="7"/>
      <c r="S234" s="1"/>
    </row>
    <row r="235" spans="7:19">
      <c r="G235" s="1"/>
      <c r="H235" s="1"/>
      <c r="I235" s="1"/>
      <c r="J235" s="1"/>
      <c r="K235" s="1"/>
      <c r="L235" s="1"/>
      <c r="M235" s="1"/>
      <c r="N235" s="1"/>
      <c r="O235" s="1"/>
      <c r="P235" s="1"/>
      <c r="Q235" s="1"/>
      <c r="R235" s="1"/>
      <c r="S235" s="1"/>
    </row>
    <row r="236" spans="7:19">
      <c r="G236" s="1"/>
      <c r="H236" s="1"/>
      <c r="I236" s="1"/>
      <c r="J236" s="1"/>
      <c r="K236" s="1"/>
      <c r="L236" s="1"/>
      <c r="M236" s="1"/>
      <c r="N236" s="1"/>
      <c r="O236" s="1"/>
      <c r="P236" s="1"/>
      <c r="Q236" s="1"/>
      <c r="R236" s="1"/>
      <c r="S236" s="1"/>
    </row>
    <row r="237" spans="7:19">
      <c r="G237" s="1"/>
      <c r="H237" s="1"/>
      <c r="I237" s="1"/>
      <c r="J237" s="1"/>
      <c r="K237" s="1"/>
      <c r="L237" s="1"/>
      <c r="M237" s="1"/>
      <c r="N237" s="1"/>
      <c r="O237" s="1"/>
      <c r="P237" s="1"/>
      <c r="Q237" s="1"/>
      <c r="R237" s="1"/>
      <c r="S237" s="1"/>
    </row>
    <row r="238" spans="7:19">
      <c r="G238" s="1"/>
      <c r="H238" s="1"/>
      <c r="I238" s="1"/>
      <c r="J238" s="1"/>
      <c r="K238" s="1"/>
      <c r="L238" s="1"/>
      <c r="M238" s="1"/>
      <c r="N238" s="1"/>
      <c r="O238" s="1"/>
      <c r="P238" s="1"/>
      <c r="Q238" s="1"/>
      <c r="R238" s="1"/>
      <c r="S238" s="1"/>
    </row>
    <row r="239" spans="7:19">
      <c r="G239" s="1"/>
      <c r="H239" s="1"/>
      <c r="I239" s="1"/>
      <c r="J239" s="1"/>
      <c r="K239" s="1"/>
      <c r="L239" s="1"/>
      <c r="M239" s="1"/>
      <c r="N239" s="1"/>
      <c r="O239" s="1"/>
      <c r="P239" s="1"/>
      <c r="Q239" s="1"/>
      <c r="R239" s="1"/>
      <c r="S239" s="1"/>
    </row>
    <row r="240" spans="7:19">
      <c r="G240" s="1"/>
      <c r="H240" s="1"/>
      <c r="I240" s="1"/>
      <c r="J240" s="1"/>
      <c r="K240" s="1"/>
      <c r="L240" s="1"/>
      <c r="M240" s="1"/>
      <c r="N240" s="1"/>
      <c r="O240" s="1"/>
      <c r="P240" s="1"/>
      <c r="Q240" s="1"/>
      <c r="R240" s="1"/>
      <c r="S240" s="1"/>
    </row>
    <row r="241" spans="7:19">
      <c r="G241" s="1"/>
      <c r="H241" s="1"/>
      <c r="I241" s="1"/>
      <c r="J241" s="1"/>
      <c r="K241" s="1"/>
      <c r="L241" s="25"/>
      <c r="M241" s="25"/>
      <c r="N241" s="25"/>
      <c r="O241" s="25"/>
      <c r="P241" s="25"/>
      <c r="Q241" s="25"/>
      <c r="R241" s="1"/>
      <c r="S241" s="1"/>
    </row>
    <row r="242" spans="7:19">
      <c r="G242" s="1"/>
      <c r="H242" s="1"/>
      <c r="I242" s="1"/>
      <c r="J242" s="1"/>
      <c r="K242" s="1"/>
      <c r="L242" s="1"/>
      <c r="M242" s="1"/>
      <c r="N242" s="1"/>
      <c r="O242" s="1"/>
      <c r="P242" s="1"/>
      <c r="Q242" s="1"/>
      <c r="R242" s="1"/>
      <c r="S242" s="1"/>
    </row>
    <row r="243" spans="7:19">
      <c r="G243" s="1"/>
      <c r="H243" s="1"/>
      <c r="I243" s="1"/>
      <c r="J243" s="1"/>
      <c r="K243" s="1"/>
      <c r="L243" s="1"/>
      <c r="M243" s="1"/>
      <c r="N243" s="1"/>
      <c r="O243" s="1"/>
      <c r="P243" s="1"/>
      <c r="Q243" s="1"/>
      <c r="R243" s="1"/>
      <c r="S243" s="1"/>
    </row>
    <row r="244" spans="7:19">
      <c r="G244" s="1"/>
      <c r="H244" s="1"/>
      <c r="I244" s="1"/>
      <c r="J244" s="1"/>
      <c r="K244" s="1"/>
      <c r="L244" s="1"/>
      <c r="M244" s="1"/>
      <c r="N244" s="1"/>
      <c r="O244" s="1"/>
      <c r="P244" s="1"/>
      <c r="Q244" s="1"/>
      <c r="R244" s="1"/>
      <c r="S244" s="1"/>
    </row>
    <row r="245" spans="7:19">
      <c r="G245" s="1"/>
      <c r="H245" s="1"/>
      <c r="I245" s="1"/>
      <c r="J245" s="1"/>
      <c r="K245" s="1"/>
      <c r="L245" s="1"/>
      <c r="M245" s="1"/>
      <c r="N245" s="1"/>
      <c r="O245" s="1"/>
      <c r="P245" s="1"/>
      <c r="Q245" s="1"/>
      <c r="R245" s="1"/>
      <c r="S245" s="1"/>
    </row>
  </sheetData>
  <autoFilter ref="A1:S245" xr:uid="{2924FC98-6861-4059-B791-6EB7D919130C}"/>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3560-EDDE-4814-974E-72D6A54663F6}">
  <dimension ref="A1:R366"/>
  <sheetViews>
    <sheetView zoomScale="80" zoomScaleNormal="80" workbookViewId="0">
      <selection activeCell="C283" sqref="C283"/>
    </sheetView>
  </sheetViews>
  <sheetFormatPr defaultRowHeight="11.25"/>
  <cols>
    <col min="1" max="1" width="38.125" style="33" bestFit="1" customWidth="1"/>
    <col min="2" max="2" width="59.375" style="33" bestFit="1" customWidth="1"/>
    <col min="3" max="3" width="9" style="33" bestFit="1" customWidth="1"/>
    <col min="4" max="4" width="11.125" style="33" bestFit="1" customWidth="1"/>
    <col min="5" max="5" width="14.25" style="33" bestFit="1" customWidth="1"/>
    <col min="6" max="6" width="13.5" style="33" bestFit="1" customWidth="1"/>
    <col min="7" max="7" width="15.5" style="33" bestFit="1" customWidth="1"/>
    <col min="8" max="8" width="15.375" style="33" bestFit="1" customWidth="1"/>
    <col min="9" max="9" width="13.5" style="33" bestFit="1" customWidth="1"/>
    <col min="10" max="11" width="15.375" style="33" bestFit="1" customWidth="1"/>
    <col min="12" max="12" width="15.625" style="33" bestFit="1" customWidth="1"/>
    <col min="13" max="13" width="14.875" style="33" bestFit="1" customWidth="1"/>
    <col min="14" max="14" width="14.25" style="33" bestFit="1" customWidth="1"/>
    <col min="15" max="15" width="14.875" style="33" bestFit="1" customWidth="1"/>
    <col min="16" max="16" width="14" style="33" bestFit="1" customWidth="1"/>
    <col min="17" max="17" width="8.75" style="33" bestFit="1" customWidth="1"/>
    <col min="18" max="18" width="9.875" style="33" bestFit="1" customWidth="1"/>
    <col min="19" max="16384" width="9" style="33"/>
  </cols>
  <sheetData>
    <row r="1" spans="1:18">
      <c r="A1" s="31" t="s">
        <v>1398</v>
      </c>
      <c r="B1" s="31"/>
      <c r="C1" s="31"/>
      <c r="D1" s="32"/>
      <c r="E1" s="32"/>
      <c r="F1" s="32"/>
      <c r="G1" s="32"/>
      <c r="H1" s="32"/>
      <c r="I1" s="32"/>
      <c r="J1" s="32"/>
      <c r="K1" s="32"/>
      <c r="L1" s="32"/>
      <c r="M1" s="32"/>
      <c r="N1" s="32"/>
      <c r="O1" s="32"/>
      <c r="P1" s="32"/>
      <c r="Q1" s="32"/>
      <c r="R1" s="32"/>
    </row>
    <row r="2" spans="1:18">
      <c r="A2" s="34" t="s">
        <v>1399</v>
      </c>
      <c r="B2" s="34"/>
      <c r="C2" s="34"/>
      <c r="D2" s="35"/>
      <c r="E2" s="35"/>
      <c r="F2" s="35"/>
      <c r="G2" s="35"/>
      <c r="H2" s="35"/>
      <c r="I2" s="35"/>
      <c r="J2" s="35"/>
      <c r="K2" s="35"/>
      <c r="L2" s="35"/>
      <c r="M2" s="35"/>
      <c r="N2" s="35"/>
      <c r="O2" s="35"/>
      <c r="P2" s="35"/>
      <c r="Q2" s="35"/>
      <c r="R2" s="35"/>
    </row>
    <row r="3" spans="1:18">
      <c r="A3" s="34" t="s">
        <v>2</v>
      </c>
      <c r="B3" s="34"/>
      <c r="C3" s="34"/>
      <c r="D3" s="35"/>
      <c r="E3" s="35"/>
      <c r="F3" s="35"/>
      <c r="G3" s="35"/>
      <c r="H3" s="35"/>
      <c r="I3" s="35"/>
      <c r="J3" s="35"/>
      <c r="K3" s="35"/>
      <c r="L3" s="35"/>
      <c r="M3" s="35"/>
      <c r="N3" s="35"/>
      <c r="O3" s="35"/>
      <c r="P3" s="35"/>
      <c r="Q3" s="35"/>
      <c r="R3" s="35"/>
    </row>
    <row r="4" spans="1:18">
      <c r="A4" s="36" t="s">
        <v>3</v>
      </c>
      <c r="B4" s="36" t="s">
        <v>4</v>
      </c>
      <c r="C4" s="36"/>
      <c r="D4" s="37"/>
      <c r="E4" s="37" t="s">
        <v>5</v>
      </c>
      <c r="F4" s="37">
        <v>4</v>
      </c>
      <c r="G4" s="37"/>
      <c r="H4" s="37"/>
      <c r="I4" s="37"/>
      <c r="J4" s="37"/>
      <c r="K4" s="37"/>
      <c r="L4" s="37"/>
      <c r="M4" s="37"/>
      <c r="N4" s="37"/>
      <c r="O4" s="37"/>
      <c r="P4" s="37"/>
      <c r="Q4" s="37"/>
      <c r="R4" s="37"/>
    </row>
    <row r="5" spans="1:18">
      <c r="A5" s="36" t="s">
        <v>7</v>
      </c>
      <c r="B5" s="36" t="s">
        <v>379</v>
      </c>
      <c r="C5" s="36"/>
      <c r="D5" s="37"/>
      <c r="E5" s="37" t="s">
        <v>9</v>
      </c>
      <c r="F5" s="37" t="s">
        <v>380</v>
      </c>
      <c r="G5" s="37"/>
      <c r="H5" s="37"/>
      <c r="I5" s="37"/>
      <c r="J5" s="37"/>
      <c r="K5" s="37"/>
      <c r="L5" s="37"/>
      <c r="M5" s="37"/>
      <c r="N5" s="37"/>
      <c r="O5" s="37"/>
      <c r="P5" s="37"/>
      <c r="Q5" s="37"/>
      <c r="R5" s="37"/>
    </row>
    <row r="6" spans="1:18" ht="22.5">
      <c r="A6" s="38" t="s">
        <v>1400</v>
      </c>
      <c r="B6" s="38" t="s">
        <v>1401</v>
      </c>
      <c r="C6" s="38" t="s">
        <v>1402</v>
      </c>
      <c r="D6" s="39" t="s">
        <v>13</v>
      </c>
      <c r="E6" s="39"/>
      <c r="F6" s="39"/>
      <c r="G6" s="39" t="s">
        <v>1403</v>
      </c>
      <c r="H6" s="39"/>
      <c r="I6" s="39"/>
      <c r="J6" s="39" t="s">
        <v>1403</v>
      </c>
      <c r="K6" s="39"/>
      <c r="L6" s="39"/>
      <c r="M6" s="39" t="s">
        <v>1403</v>
      </c>
      <c r="N6" s="39"/>
      <c r="O6" s="39"/>
      <c r="P6" s="39" t="s">
        <v>1404</v>
      </c>
      <c r="Q6" s="39"/>
      <c r="R6" s="39"/>
    </row>
    <row r="7" spans="1:18" ht="33.75">
      <c r="A7" s="40"/>
      <c r="B7" s="40"/>
      <c r="C7" s="40"/>
      <c r="D7" s="41" t="s">
        <v>1405</v>
      </c>
      <c r="E7" s="41" t="s">
        <v>1406</v>
      </c>
      <c r="F7" s="41" t="s">
        <v>1407</v>
      </c>
      <c r="G7" s="41" t="s">
        <v>1408</v>
      </c>
      <c r="H7" s="41" t="s">
        <v>1409</v>
      </c>
      <c r="I7" s="41" t="s">
        <v>1410</v>
      </c>
      <c r="J7" s="41" t="s">
        <v>1411</v>
      </c>
      <c r="K7" s="41" t="s">
        <v>1412</v>
      </c>
      <c r="L7" s="41" t="s">
        <v>1413</v>
      </c>
      <c r="M7" s="41" t="s">
        <v>1414</v>
      </c>
      <c r="N7" s="41" t="s">
        <v>1415</v>
      </c>
      <c r="O7" s="41" t="s">
        <v>1416</v>
      </c>
      <c r="P7" s="41" t="s">
        <v>1417</v>
      </c>
      <c r="Q7" s="41" t="s">
        <v>1418</v>
      </c>
      <c r="R7" s="41" t="s">
        <v>1419</v>
      </c>
    </row>
    <row r="8" spans="1:18">
      <c r="A8" s="40"/>
      <c r="B8" s="40"/>
      <c r="C8" s="40"/>
      <c r="D8" s="41" t="s">
        <v>27</v>
      </c>
      <c r="E8" s="41" t="s">
        <v>28</v>
      </c>
      <c r="F8" s="41" t="s">
        <v>29</v>
      </c>
      <c r="G8" s="41" t="s">
        <v>30</v>
      </c>
      <c r="H8" s="41" t="s">
        <v>31</v>
      </c>
      <c r="I8" s="41" t="s">
        <v>32</v>
      </c>
      <c r="J8" s="41" t="s">
        <v>1420</v>
      </c>
      <c r="K8" s="41" t="s">
        <v>34</v>
      </c>
      <c r="L8" s="41" t="s">
        <v>35</v>
      </c>
      <c r="M8" s="41" t="s">
        <v>1421</v>
      </c>
      <c r="N8" s="41" t="s">
        <v>1422</v>
      </c>
      <c r="O8" s="41" t="s">
        <v>1423</v>
      </c>
      <c r="P8" s="41" t="s">
        <v>1424</v>
      </c>
      <c r="Q8" s="41" t="s">
        <v>1425</v>
      </c>
      <c r="R8" s="41" t="s">
        <v>1426</v>
      </c>
    </row>
    <row r="9" spans="1:18">
      <c r="A9" s="42" t="s">
        <v>1427</v>
      </c>
      <c r="B9" s="42"/>
      <c r="C9" s="42"/>
      <c r="D9" s="43"/>
      <c r="E9" s="43"/>
      <c r="F9" s="43"/>
      <c r="G9" s="43"/>
      <c r="H9" s="43"/>
      <c r="I9" s="43"/>
      <c r="J9" s="43"/>
      <c r="K9" s="43"/>
      <c r="L9" s="43"/>
      <c r="M9" s="43"/>
      <c r="N9" s="43"/>
      <c r="O9" s="43"/>
      <c r="P9" s="43"/>
      <c r="Q9" s="43"/>
      <c r="R9" s="43"/>
    </row>
    <row r="10" spans="1:18">
      <c r="A10" s="40" t="s">
        <v>482</v>
      </c>
      <c r="B10" s="40" t="s">
        <v>483</v>
      </c>
      <c r="C10" s="40" t="s">
        <v>1428</v>
      </c>
      <c r="D10" s="41"/>
      <c r="E10" s="41">
        <v>8045590</v>
      </c>
      <c r="F10" s="41">
        <v>0</v>
      </c>
      <c r="G10" s="41"/>
      <c r="H10" s="41">
        <v>0</v>
      </c>
      <c r="I10" s="41">
        <v>0</v>
      </c>
      <c r="J10" s="41"/>
      <c r="K10" s="41">
        <v>0</v>
      </c>
      <c r="L10" s="41">
        <v>0</v>
      </c>
      <c r="M10" s="41"/>
      <c r="N10" s="41">
        <v>0</v>
      </c>
      <c r="O10" s="41">
        <v>0</v>
      </c>
      <c r="P10" s="41">
        <v>0</v>
      </c>
      <c r="Q10" s="41">
        <v>0</v>
      </c>
      <c r="R10" s="41">
        <v>0</v>
      </c>
    </row>
    <row r="11" spans="1:18">
      <c r="A11" s="40" t="s">
        <v>485</v>
      </c>
      <c r="B11" s="40" t="s">
        <v>486</v>
      </c>
      <c r="C11" s="40" t="s">
        <v>1428</v>
      </c>
      <c r="D11" s="41"/>
      <c r="E11" s="41">
        <v>0</v>
      </c>
      <c r="F11" s="41">
        <v>0</v>
      </c>
      <c r="G11" s="41">
        <v>4</v>
      </c>
      <c r="H11" s="41">
        <v>16000000</v>
      </c>
      <c r="I11" s="41">
        <v>4000000</v>
      </c>
      <c r="J11" s="41">
        <v>4</v>
      </c>
      <c r="K11" s="41">
        <v>16000000</v>
      </c>
      <c r="L11" s="41">
        <v>4000000</v>
      </c>
      <c r="M11" s="41"/>
      <c r="N11" s="41">
        <v>0</v>
      </c>
      <c r="O11" s="41">
        <v>0</v>
      </c>
      <c r="P11" s="41">
        <v>0</v>
      </c>
      <c r="Q11" s="41">
        <v>-4000000</v>
      </c>
      <c r="R11" s="41">
        <v>-4000000</v>
      </c>
    </row>
    <row r="12" spans="1:18">
      <c r="A12" s="40" t="s">
        <v>488</v>
      </c>
      <c r="B12" s="40" t="s">
        <v>489</v>
      </c>
      <c r="C12" s="40" t="s">
        <v>1428</v>
      </c>
      <c r="D12" s="41"/>
      <c r="E12" s="41">
        <v>0</v>
      </c>
      <c r="F12" s="41">
        <v>0</v>
      </c>
      <c r="G12" s="41">
        <v>1</v>
      </c>
      <c r="H12" s="41">
        <v>2000000</v>
      </c>
      <c r="I12" s="41">
        <v>2000000</v>
      </c>
      <c r="J12" s="41">
        <v>1</v>
      </c>
      <c r="K12" s="41">
        <v>2000000</v>
      </c>
      <c r="L12" s="41">
        <v>2000000</v>
      </c>
      <c r="M12" s="41"/>
      <c r="N12" s="41">
        <v>0</v>
      </c>
      <c r="O12" s="41">
        <v>0</v>
      </c>
      <c r="P12" s="41">
        <v>0</v>
      </c>
      <c r="Q12" s="41">
        <v>-2000000</v>
      </c>
      <c r="R12" s="41">
        <v>-2000000</v>
      </c>
    </row>
    <row r="13" spans="1:18">
      <c r="A13" s="40" t="s">
        <v>454</v>
      </c>
      <c r="B13" s="40" t="s">
        <v>1429</v>
      </c>
      <c r="C13" s="40" t="s">
        <v>1428</v>
      </c>
      <c r="D13" s="41"/>
      <c r="E13" s="41">
        <v>2601482</v>
      </c>
      <c r="F13" s="41">
        <v>0</v>
      </c>
      <c r="G13" s="41">
        <v>2200</v>
      </c>
      <c r="H13" s="41">
        <v>45548000</v>
      </c>
      <c r="I13" s="41">
        <v>20704</v>
      </c>
      <c r="J13" s="41">
        <v>2200</v>
      </c>
      <c r="K13" s="41">
        <v>46098000</v>
      </c>
      <c r="L13" s="41">
        <v>20954</v>
      </c>
      <c r="M13" s="41">
        <v>158</v>
      </c>
      <c r="N13" s="41">
        <v>19605101</v>
      </c>
      <c r="O13" s="41">
        <v>124083</v>
      </c>
      <c r="P13" s="41">
        <v>124083</v>
      </c>
      <c r="Q13" s="41">
        <v>103379</v>
      </c>
      <c r="R13" s="41">
        <v>103129</v>
      </c>
    </row>
    <row r="14" spans="1:18">
      <c r="A14" s="40" t="s">
        <v>463</v>
      </c>
      <c r="B14" s="40" t="s">
        <v>1430</v>
      </c>
      <c r="C14" s="40" t="s">
        <v>1428</v>
      </c>
      <c r="D14" s="41"/>
      <c r="E14" s="41">
        <v>5963585</v>
      </c>
      <c r="F14" s="41">
        <v>0</v>
      </c>
      <c r="G14" s="41">
        <v>86</v>
      </c>
      <c r="H14" s="41">
        <v>45160000</v>
      </c>
      <c r="I14" s="41">
        <v>525116</v>
      </c>
      <c r="J14" s="41">
        <v>86</v>
      </c>
      <c r="K14" s="41">
        <v>45260000</v>
      </c>
      <c r="L14" s="41">
        <v>526279</v>
      </c>
      <c r="M14" s="41">
        <v>39</v>
      </c>
      <c r="N14" s="41">
        <v>17792588</v>
      </c>
      <c r="O14" s="41">
        <v>456220</v>
      </c>
      <c r="P14" s="41">
        <v>456220</v>
      </c>
      <c r="Q14" s="41">
        <v>-68896</v>
      </c>
      <c r="R14" s="41">
        <v>-70059</v>
      </c>
    </row>
    <row r="15" spans="1:18" ht="22.5">
      <c r="A15" s="40" t="s">
        <v>437</v>
      </c>
      <c r="B15" s="40" t="s">
        <v>438</v>
      </c>
      <c r="C15" s="40" t="s">
        <v>1428</v>
      </c>
      <c r="D15" s="41"/>
      <c r="E15" s="41">
        <v>0</v>
      </c>
      <c r="F15" s="41">
        <v>0</v>
      </c>
      <c r="G15" s="41">
        <v>5</v>
      </c>
      <c r="H15" s="41">
        <v>4500000</v>
      </c>
      <c r="I15" s="41">
        <v>900000</v>
      </c>
      <c r="J15" s="41">
        <v>5</v>
      </c>
      <c r="K15" s="41">
        <v>4500000</v>
      </c>
      <c r="L15" s="41">
        <v>900000</v>
      </c>
      <c r="M15" s="41">
        <v>4</v>
      </c>
      <c r="N15" s="41">
        <v>2000916</v>
      </c>
      <c r="O15" s="41">
        <v>500229</v>
      </c>
      <c r="P15" s="41">
        <v>500229</v>
      </c>
      <c r="Q15" s="41">
        <v>-399771</v>
      </c>
      <c r="R15" s="41">
        <v>-399771</v>
      </c>
    </row>
    <row r="16" spans="1:18">
      <c r="A16" s="40" t="s">
        <v>443</v>
      </c>
      <c r="B16" s="40" t="s">
        <v>1431</v>
      </c>
      <c r="C16" s="40" t="s">
        <v>1428</v>
      </c>
      <c r="D16" s="41"/>
      <c r="E16" s="41">
        <v>18305613</v>
      </c>
      <c r="F16" s="41">
        <v>0</v>
      </c>
      <c r="G16" s="41">
        <v>3522</v>
      </c>
      <c r="H16" s="41">
        <v>147594000</v>
      </c>
      <c r="I16" s="41">
        <v>41906</v>
      </c>
      <c r="J16" s="41">
        <v>3522</v>
      </c>
      <c r="K16" s="41">
        <v>147794000</v>
      </c>
      <c r="L16" s="41">
        <v>41963</v>
      </c>
      <c r="M16" s="41">
        <v>2453</v>
      </c>
      <c r="N16" s="41">
        <v>48027512</v>
      </c>
      <c r="O16" s="41">
        <v>19579</v>
      </c>
      <c r="P16" s="41">
        <v>19579</v>
      </c>
      <c r="Q16" s="41">
        <v>-22327</v>
      </c>
      <c r="R16" s="41">
        <v>-22384</v>
      </c>
    </row>
    <row r="17" spans="1:18">
      <c r="A17" s="40" t="s">
        <v>427</v>
      </c>
      <c r="B17" s="40" t="s">
        <v>1432</v>
      </c>
      <c r="C17" s="40" t="s">
        <v>1428</v>
      </c>
      <c r="D17" s="41"/>
      <c r="E17" s="41">
        <v>16942440</v>
      </c>
      <c r="F17" s="41">
        <v>0</v>
      </c>
      <c r="G17" s="41" t="s">
        <v>1433</v>
      </c>
      <c r="H17" s="41">
        <v>170120000</v>
      </c>
      <c r="I17" s="41">
        <v>4119</v>
      </c>
      <c r="J17" s="41">
        <v>41300</v>
      </c>
      <c r="K17" s="41">
        <v>170560000</v>
      </c>
      <c r="L17" s="41">
        <v>4130</v>
      </c>
      <c r="M17" s="41" t="s">
        <v>1434</v>
      </c>
      <c r="N17" s="41">
        <v>47430474</v>
      </c>
      <c r="O17" s="41">
        <v>3877</v>
      </c>
      <c r="P17" s="41">
        <v>3877</v>
      </c>
      <c r="Q17" s="41">
        <v>-242</v>
      </c>
      <c r="R17" s="41">
        <v>-253</v>
      </c>
    </row>
    <row r="18" spans="1:18">
      <c r="A18" s="40" t="s">
        <v>471</v>
      </c>
      <c r="B18" s="40" t="s">
        <v>1432</v>
      </c>
      <c r="C18" s="40" t="s">
        <v>1428</v>
      </c>
      <c r="D18" s="41">
        <v>44772</v>
      </c>
      <c r="E18" s="41">
        <v>142995664</v>
      </c>
      <c r="F18" s="41">
        <v>3194</v>
      </c>
      <c r="G18" s="41"/>
      <c r="H18" s="41">
        <v>0</v>
      </c>
      <c r="I18" s="41">
        <v>0</v>
      </c>
      <c r="J18" s="41"/>
      <c r="K18" s="41">
        <v>0</v>
      </c>
      <c r="L18" s="41">
        <v>0</v>
      </c>
      <c r="M18" s="41"/>
      <c r="N18" s="41">
        <v>0</v>
      </c>
      <c r="O18" s="41">
        <v>0</v>
      </c>
      <c r="P18" s="41">
        <v>-3194</v>
      </c>
      <c r="Q18" s="41">
        <v>0</v>
      </c>
      <c r="R18" s="41">
        <v>0</v>
      </c>
    </row>
    <row r="19" spans="1:18" ht="22.5">
      <c r="A19" s="40" t="s">
        <v>473</v>
      </c>
      <c r="B19" s="40" t="s">
        <v>438</v>
      </c>
      <c r="C19" s="40" t="s">
        <v>1428</v>
      </c>
      <c r="D19" s="41">
        <v>5</v>
      </c>
      <c r="E19" s="41">
        <v>3405478</v>
      </c>
      <c r="F19" s="41">
        <v>681096</v>
      </c>
      <c r="G19" s="41"/>
      <c r="H19" s="41">
        <v>0</v>
      </c>
      <c r="I19" s="41">
        <v>0</v>
      </c>
      <c r="J19" s="41"/>
      <c r="K19" s="41">
        <v>0</v>
      </c>
      <c r="L19" s="41">
        <v>0</v>
      </c>
      <c r="M19" s="41"/>
      <c r="N19" s="41">
        <v>0</v>
      </c>
      <c r="O19" s="41">
        <v>0</v>
      </c>
      <c r="P19" s="41">
        <v>-681096</v>
      </c>
      <c r="Q19" s="41">
        <v>0</v>
      </c>
      <c r="R19" s="41">
        <v>0</v>
      </c>
    </row>
    <row r="20" spans="1:18">
      <c r="A20" s="40" t="s">
        <v>475</v>
      </c>
      <c r="B20" s="40" t="s">
        <v>1431</v>
      </c>
      <c r="C20" s="40" t="s">
        <v>1428</v>
      </c>
      <c r="D20" s="41">
        <v>2453</v>
      </c>
      <c r="E20" s="41">
        <v>128213836</v>
      </c>
      <c r="F20" s="41">
        <v>52268</v>
      </c>
      <c r="G20" s="41"/>
      <c r="H20" s="41">
        <v>0</v>
      </c>
      <c r="I20" s="41">
        <v>0</v>
      </c>
      <c r="J20" s="41"/>
      <c r="K20" s="41">
        <v>0</v>
      </c>
      <c r="L20" s="41">
        <v>0</v>
      </c>
      <c r="M20" s="41"/>
      <c r="N20" s="41">
        <v>0</v>
      </c>
      <c r="O20" s="41">
        <v>0</v>
      </c>
      <c r="P20" s="41">
        <v>-52268</v>
      </c>
      <c r="Q20" s="41">
        <v>0</v>
      </c>
      <c r="R20" s="41">
        <v>0</v>
      </c>
    </row>
    <row r="21" spans="1:18">
      <c r="A21" s="40" t="s">
        <v>478</v>
      </c>
      <c r="B21" s="40" t="s">
        <v>1429</v>
      </c>
      <c r="C21" s="40" t="s">
        <v>1428</v>
      </c>
      <c r="D21" s="41">
        <v>3548</v>
      </c>
      <c r="E21" s="41">
        <v>35830155</v>
      </c>
      <c r="F21" s="41">
        <v>10099</v>
      </c>
      <c r="G21" s="41"/>
      <c r="H21" s="41">
        <v>0</v>
      </c>
      <c r="I21" s="41">
        <v>0</v>
      </c>
      <c r="J21" s="41"/>
      <c r="K21" s="41">
        <v>0</v>
      </c>
      <c r="L21" s="41">
        <v>0</v>
      </c>
      <c r="M21" s="41"/>
      <c r="N21" s="41">
        <v>0</v>
      </c>
      <c r="O21" s="41">
        <v>0</v>
      </c>
      <c r="P21" s="41">
        <v>-10099</v>
      </c>
      <c r="Q21" s="41">
        <v>0</v>
      </c>
      <c r="R21" s="41">
        <v>0</v>
      </c>
    </row>
    <row r="22" spans="1:18">
      <c r="A22" s="40" t="s">
        <v>480</v>
      </c>
      <c r="B22" s="40" t="s">
        <v>1430</v>
      </c>
      <c r="C22" s="40" t="s">
        <v>1428</v>
      </c>
      <c r="D22" s="41">
        <v>111</v>
      </c>
      <c r="E22" s="41">
        <v>40200348</v>
      </c>
      <c r="F22" s="41">
        <v>362165</v>
      </c>
      <c r="G22" s="41"/>
      <c r="H22" s="41">
        <v>0</v>
      </c>
      <c r="I22" s="41">
        <v>0</v>
      </c>
      <c r="J22" s="41"/>
      <c r="K22" s="41">
        <v>0</v>
      </c>
      <c r="L22" s="41">
        <v>0</v>
      </c>
      <c r="M22" s="41"/>
      <c r="N22" s="41">
        <v>0</v>
      </c>
      <c r="O22" s="41">
        <v>0</v>
      </c>
      <c r="P22" s="41">
        <v>-362165</v>
      </c>
      <c r="Q22" s="41">
        <v>0</v>
      </c>
      <c r="R22" s="41">
        <v>0</v>
      </c>
    </row>
    <row r="23" spans="1:18">
      <c r="A23" s="44" t="s">
        <v>1435</v>
      </c>
      <c r="B23" s="44" t="s">
        <v>1371</v>
      </c>
      <c r="C23" s="44"/>
      <c r="D23" s="45"/>
      <c r="E23" s="45">
        <v>402504191</v>
      </c>
      <c r="F23" s="45">
        <v>1108822</v>
      </c>
      <c r="G23" s="45">
        <v>47118</v>
      </c>
      <c r="H23" s="45">
        <v>430922000</v>
      </c>
      <c r="I23" s="45">
        <v>7491845</v>
      </c>
      <c r="J23" s="45">
        <v>47118</v>
      </c>
      <c r="K23" s="45">
        <v>432212000</v>
      </c>
      <c r="L23" s="45">
        <v>7493326</v>
      </c>
      <c r="M23" s="45">
        <v>14888</v>
      </c>
      <c r="N23" s="45">
        <v>134856590</v>
      </c>
      <c r="O23" s="45">
        <v>1103988</v>
      </c>
      <c r="P23" s="45">
        <v>-4833</v>
      </c>
      <c r="Q23" s="45">
        <v>-6387857</v>
      </c>
      <c r="R23" s="45">
        <v>-6389337</v>
      </c>
    </row>
    <row r="24" spans="1:18">
      <c r="A24" s="46" t="s">
        <v>1436</v>
      </c>
      <c r="B24" s="46"/>
      <c r="C24" s="46"/>
      <c r="D24" s="47"/>
      <c r="E24" s="47"/>
      <c r="F24" s="47"/>
      <c r="G24" s="47"/>
      <c r="H24" s="47"/>
      <c r="I24" s="47"/>
      <c r="J24" s="47"/>
      <c r="K24" s="47"/>
      <c r="L24" s="47"/>
      <c r="M24" s="47"/>
      <c r="N24" s="47"/>
      <c r="O24" s="47"/>
      <c r="P24" s="47"/>
      <c r="Q24" s="47"/>
      <c r="R24" s="47"/>
    </row>
    <row r="25" spans="1:18">
      <c r="A25" s="40" t="s">
        <v>463</v>
      </c>
      <c r="B25" s="40" t="s">
        <v>1430</v>
      </c>
      <c r="C25" s="40" t="s">
        <v>1428</v>
      </c>
      <c r="D25" s="41"/>
      <c r="E25" s="41">
        <v>11530162</v>
      </c>
      <c r="F25" s="41"/>
      <c r="G25" s="41"/>
      <c r="H25" s="41">
        <v>0</v>
      </c>
      <c r="I25" s="41"/>
      <c r="J25" s="41"/>
      <c r="K25" s="41">
        <v>0</v>
      </c>
      <c r="L25" s="41"/>
      <c r="M25" s="41"/>
      <c r="N25" s="41">
        <v>653594</v>
      </c>
      <c r="O25" s="41"/>
      <c r="P25" s="41"/>
      <c r="Q25" s="41"/>
      <c r="R25" s="41"/>
    </row>
    <row r="26" spans="1:18">
      <c r="A26" s="40" t="s">
        <v>493</v>
      </c>
      <c r="B26" s="40" t="s">
        <v>1437</v>
      </c>
      <c r="C26" s="40"/>
      <c r="D26" s="41"/>
      <c r="E26" s="41">
        <v>8238381</v>
      </c>
      <c r="F26" s="41"/>
      <c r="G26" s="41"/>
      <c r="H26" s="41">
        <v>0</v>
      </c>
      <c r="I26" s="41"/>
      <c r="J26" s="41"/>
      <c r="K26" s="41">
        <v>0</v>
      </c>
      <c r="L26" s="41"/>
      <c r="M26" s="41"/>
      <c r="N26" s="41">
        <v>1042041</v>
      </c>
      <c r="O26" s="41"/>
      <c r="P26" s="41"/>
      <c r="Q26" s="41"/>
      <c r="R26" s="41"/>
    </row>
    <row r="27" spans="1:18">
      <c r="A27" s="44" t="s">
        <v>1435</v>
      </c>
      <c r="B27" s="44" t="s">
        <v>1371</v>
      </c>
      <c r="C27" s="44"/>
      <c r="D27" s="45"/>
      <c r="E27" s="45">
        <v>16144500</v>
      </c>
      <c r="F27" s="45"/>
      <c r="G27" s="45"/>
      <c r="H27" s="45">
        <v>0</v>
      </c>
      <c r="I27" s="45"/>
      <c r="J27" s="45"/>
      <c r="K27" s="45">
        <v>0</v>
      </c>
      <c r="L27" s="45"/>
      <c r="M27" s="45"/>
      <c r="N27" s="45">
        <v>1695635</v>
      </c>
      <c r="O27" s="45"/>
      <c r="P27" s="45"/>
      <c r="Q27" s="45"/>
      <c r="R27" s="45"/>
    </row>
    <row r="28" spans="1:18">
      <c r="A28" s="40"/>
      <c r="B28" s="40"/>
      <c r="C28" s="40"/>
      <c r="D28" s="41"/>
      <c r="E28" s="41"/>
      <c r="F28" s="41"/>
      <c r="G28" s="41"/>
      <c r="H28" s="41"/>
      <c r="I28" s="41"/>
      <c r="J28" s="41"/>
      <c r="K28" s="41"/>
      <c r="L28" s="41"/>
      <c r="M28" s="41"/>
      <c r="N28" s="41"/>
      <c r="O28" s="41"/>
      <c r="P28" s="41"/>
      <c r="Q28" s="41"/>
      <c r="R28" s="41"/>
    </row>
    <row r="29" spans="1:18">
      <c r="A29" s="36" t="s">
        <v>3</v>
      </c>
      <c r="B29" s="36" t="s">
        <v>4</v>
      </c>
      <c r="C29" s="36"/>
      <c r="D29" s="37"/>
      <c r="E29" s="37" t="s">
        <v>5</v>
      </c>
      <c r="F29" s="37">
        <v>4</v>
      </c>
      <c r="G29" s="37"/>
      <c r="H29" s="37"/>
      <c r="I29" s="37"/>
      <c r="J29" s="37"/>
      <c r="K29" s="37"/>
      <c r="L29" s="37"/>
      <c r="M29" s="37"/>
      <c r="N29" s="37"/>
      <c r="O29" s="37"/>
      <c r="P29" s="37"/>
      <c r="Q29" s="37"/>
      <c r="R29" s="37"/>
    </row>
    <row r="30" spans="1:18">
      <c r="A30" s="36" t="s">
        <v>7</v>
      </c>
      <c r="B30" s="36" t="s">
        <v>187</v>
      </c>
      <c r="C30" s="36"/>
      <c r="D30" s="37"/>
      <c r="E30" s="37" t="s">
        <v>9</v>
      </c>
      <c r="F30" s="37" t="s">
        <v>188</v>
      </c>
      <c r="G30" s="37"/>
      <c r="H30" s="37"/>
      <c r="I30" s="37"/>
      <c r="J30" s="37"/>
      <c r="K30" s="37"/>
      <c r="L30" s="37"/>
      <c r="M30" s="37"/>
      <c r="N30" s="37"/>
      <c r="O30" s="37"/>
      <c r="P30" s="37"/>
      <c r="Q30" s="37"/>
      <c r="R30" s="37"/>
    </row>
    <row r="31" spans="1:18" ht="22.5">
      <c r="A31" s="38" t="s">
        <v>1400</v>
      </c>
      <c r="B31" s="38" t="s">
        <v>1401</v>
      </c>
      <c r="C31" s="38" t="s">
        <v>1402</v>
      </c>
      <c r="D31" s="39" t="s">
        <v>13</v>
      </c>
      <c r="E31" s="39"/>
      <c r="F31" s="39"/>
      <c r="G31" s="39" t="s">
        <v>1403</v>
      </c>
      <c r="H31" s="39"/>
      <c r="I31" s="39"/>
      <c r="J31" s="39" t="s">
        <v>1403</v>
      </c>
      <c r="K31" s="39"/>
      <c r="L31" s="39"/>
      <c r="M31" s="39" t="s">
        <v>1403</v>
      </c>
      <c r="N31" s="39"/>
      <c r="O31" s="39"/>
      <c r="P31" s="39" t="s">
        <v>1404</v>
      </c>
      <c r="Q31" s="39"/>
      <c r="R31" s="39"/>
    </row>
    <row r="32" spans="1:18" ht="33.75">
      <c r="A32" s="40"/>
      <c r="B32" s="40"/>
      <c r="C32" s="40"/>
      <c r="D32" s="41" t="s">
        <v>1405</v>
      </c>
      <c r="E32" s="41" t="s">
        <v>1406</v>
      </c>
      <c r="F32" s="41" t="s">
        <v>1407</v>
      </c>
      <c r="G32" s="41" t="s">
        <v>1408</v>
      </c>
      <c r="H32" s="41" t="s">
        <v>1409</v>
      </c>
      <c r="I32" s="41" t="s">
        <v>1410</v>
      </c>
      <c r="J32" s="41" t="s">
        <v>1411</v>
      </c>
      <c r="K32" s="41" t="s">
        <v>1412</v>
      </c>
      <c r="L32" s="41" t="s">
        <v>1413</v>
      </c>
      <c r="M32" s="41" t="s">
        <v>1414</v>
      </c>
      <c r="N32" s="41" t="s">
        <v>1415</v>
      </c>
      <c r="O32" s="41" t="s">
        <v>1416</v>
      </c>
      <c r="P32" s="41" t="s">
        <v>1417</v>
      </c>
      <c r="Q32" s="41" t="s">
        <v>1418</v>
      </c>
      <c r="R32" s="41" t="s">
        <v>1419</v>
      </c>
    </row>
    <row r="33" spans="1:18">
      <c r="A33" s="40"/>
      <c r="B33" s="40"/>
      <c r="C33" s="40"/>
      <c r="D33" s="41" t="s">
        <v>27</v>
      </c>
      <c r="E33" s="41" t="s">
        <v>28</v>
      </c>
      <c r="F33" s="41" t="s">
        <v>29</v>
      </c>
      <c r="G33" s="41" t="s">
        <v>30</v>
      </c>
      <c r="H33" s="41" t="s">
        <v>31</v>
      </c>
      <c r="I33" s="41" t="s">
        <v>32</v>
      </c>
      <c r="J33" s="41" t="s">
        <v>1420</v>
      </c>
      <c r="K33" s="41" t="s">
        <v>34</v>
      </c>
      <c r="L33" s="41" t="s">
        <v>35</v>
      </c>
      <c r="M33" s="41" t="s">
        <v>1421</v>
      </c>
      <c r="N33" s="41" t="s">
        <v>1422</v>
      </c>
      <c r="O33" s="41" t="s">
        <v>1423</v>
      </c>
      <c r="P33" s="41" t="s">
        <v>1424</v>
      </c>
      <c r="Q33" s="41" t="s">
        <v>1425</v>
      </c>
      <c r="R33" s="41" t="s">
        <v>1426</v>
      </c>
    </row>
    <row r="34" spans="1:18">
      <c r="A34" s="42" t="s">
        <v>1427</v>
      </c>
      <c r="B34" s="42"/>
      <c r="C34" s="42"/>
      <c r="D34" s="43"/>
      <c r="E34" s="43"/>
      <c r="F34" s="43"/>
      <c r="G34" s="43"/>
      <c r="H34" s="43"/>
      <c r="I34" s="43"/>
      <c r="J34" s="43"/>
      <c r="K34" s="43"/>
      <c r="L34" s="43"/>
      <c r="M34" s="43"/>
      <c r="N34" s="43"/>
      <c r="O34" s="43"/>
      <c r="P34" s="43"/>
      <c r="Q34" s="43"/>
      <c r="R34" s="43"/>
    </row>
    <row r="35" spans="1:18">
      <c r="A35" s="40" t="s">
        <v>360</v>
      </c>
      <c r="B35" s="40" t="s">
        <v>361</v>
      </c>
      <c r="C35" s="40" t="s">
        <v>1428</v>
      </c>
      <c r="D35" s="41">
        <v>2</v>
      </c>
      <c r="E35" s="41">
        <v>200000</v>
      </c>
      <c r="F35" s="41">
        <v>100000</v>
      </c>
      <c r="G35" s="41">
        <v>0</v>
      </c>
      <c r="H35" s="41">
        <v>0</v>
      </c>
      <c r="I35" s="41">
        <v>0</v>
      </c>
      <c r="J35" s="41">
        <v>0</v>
      </c>
      <c r="K35" s="41">
        <v>0</v>
      </c>
      <c r="L35" s="41">
        <v>0</v>
      </c>
      <c r="M35" s="41">
        <v>0</v>
      </c>
      <c r="N35" s="41">
        <v>0</v>
      </c>
      <c r="O35" s="41">
        <v>0</v>
      </c>
      <c r="P35" s="41">
        <v>-100000</v>
      </c>
      <c r="Q35" s="41">
        <v>0</v>
      </c>
      <c r="R35" s="41">
        <v>0</v>
      </c>
    </row>
    <row r="36" spans="1:18">
      <c r="A36" s="40" t="s">
        <v>367</v>
      </c>
      <c r="B36" s="40" t="s">
        <v>368</v>
      </c>
      <c r="C36" s="40" t="s">
        <v>1428</v>
      </c>
      <c r="D36" s="41">
        <v>1</v>
      </c>
      <c r="E36" s="41">
        <v>15041210</v>
      </c>
      <c r="F36" s="41">
        <v>15041210</v>
      </c>
      <c r="G36" s="41">
        <v>0</v>
      </c>
      <c r="H36" s="41">
        <v>0</v>
      </c>
      <c r="I36" s="41">
        <v>0</v>
      </c>
      <c r="J36" s="41">
        <v>0</v>
      </c>
      <c r="K36" s="41">
        <v>0</v>
      </c>
      <c r="L36" s="41">
        <v>0</v>
      </c>
      <c r="M36" s="41">
        <v>0</v>
      </c>
      <c r="N36" s="41">
        <v>0</v>
      </c>
      <c r="O36" s="41">
        <v>0</v>
      </c>
      <c r="P36" s="41">
        <v>-15041210</v>
      </c>
      <c r="Q36" s="41">
        <v>0</v>
      </c>
      <c r="R36" s="41">
        <v>0</v>
      </c>
    </row>
    <row r="37" spans="1:18">
      <c r="A37" s="40" t="s">
        <v>358</v>
      </c>
      <c r="B37" s="40" t="s">
        <v>359</v>
      </c>
      <c r="C37" s="40" t="s">
        <v>1428</v>
      </c>
      <c r="D37" s="41"/>
      <c r="E37" s="41">
        <v>0</v>
      </c>
      <c r="F37" s="41">
        <v>0</v>
      </c>
      <c r="G37" s="41">
        <v>1</v>
      </c>
      <c r="H37" s="41">
        <v>1200000</v>
      </c>
      <c r="I37" s="41">
        <v>1200000</v>
      </c>
      <c r="J37" s="41">
        <v>1</v>
      </c>
      <c r="K37" s="41">
        <v>1200000</v>
      </c>
      <c r="L37" s="41">
        <v>1200000</v>
      </c>
      <c r="M37" s="41">
        <v>0</v>
      </c>
      <c r="N37" s="41">
        <v>0</v>
      </c>
      <c r="O37" s="41">
        <v>0</v>
      </c>
      <c r="P37" s="41">
        <v>0</v>
      </c>
      <c r="Q37" s="41">
        <v>-1200000</v>
      </c>
      <c r="R37" s="41">
        <v>-1200000</v>
      </c>
    </row>
    <row r="38" spans="1:18">
      <c r="A38" s="40" t="s">
        <v>363</v>
      </c>
      <c r="B38" s="40" t="s">
        <v>364</v>
      </c>
      <c r="C38" s="40" t="s">
        <v>1428</v>
      </c>
      <c r="D38" s="41">
        <v>1</v>
      </c>
      <c r="E38" s="41">
        <v>99000</v>
      </c>
      <c r="F38" s="41">
        <v>99000</v>
      </c>
      <c r="G38" s="41">
        <v>1</v>
      </c>
      <c r="H38" s="41">
        <v>120000</v>
      </c>
      <c r="I38" s="41">
        <v>120000</v>
      </c>
      <c r="J38" s="41">
        <v>1</v>
      </c>
      <c r="K38" s="41">
        <v>120000</v>
      </c>
      <c r="L38" s="41">
        <v>120000</v>
      </c>
      <c r="M38" s="41">
        <v>0</v>
      </c>
      <c r="N38" s="41">
        <v>0</v>
      </c>
      <c r="O38" s="41">
        <v>0</v>
      </c>
      <c r="P38" s="41">
        <v>-99000</v>
      </c>
      <c r="Q38" s="41">
        <v>-120000</v>
      </c>
      <c r="R38" s="41">
        <v>-120000</v>
      </c>
    </row>
    <row r="39" spans="1:18">
      <c r="A39" s="40" t="s">
        <v>351</v>
      </c>
      <c r="B39" s="40" t="s">
        <v>352</v>
      </c>
      <c r="C39" s="40" t="s">
        <v>1428</v>
      </c>
      <c r="D39" s="41">
        <v>28</v>
      </c>
      <c r="E39" s="41">
        <v>2040240</v>
      </c>
      <c r="F39" s="41">
        <v>72866</v>
      </c>
      <c r="G39" s="41">
        <v>38</v>
      </c>
      <c r="H39" s="41">
        <v>7900000</v>
      </c>
      <c r="I39" s="41">
        <v>207895</v>
      </c>
      <c r="J39" s="41">
        <v>38</v>
      </c>
      <c r="K39" s="41">
        <v>7900000</v>
      </c>
      <c r="L39" s="41">
        <v>207895</v>
      </c>
      <c r="M39" s="41">
        <v>18</v>
      </c>
      <c r="N39" s="41">
        <v>1823370</v>
      </c>
      <c r="O39" s="41">
        <v>101298</v>
      </c>
      <c r="P39" s="41">
        <v>28433</v>
      </c>
      <c r="Q39" s="41">
        <v>-106596</v>
      </c>
      <c r="R39" s="41">
        <v>-106596</v>
      </c>
    </row>
    <row r="40" spans="1:18">
      <c r="A40" s="40" t="s">
        <v>332</v>
      </c>
      <c r="B40" s="49" t="s">
        <v>326</v>
      </c>
      <c r="C40" s="40" t="s">
        <v>1428</v>
      </c>
      <c r="D40" s="41"/>
      <c r="E40" s="41">
        <v>0</v>
      </c>
      <c r="F40" s="41">
        <v>0</v>
      </c>
      <c r="G40" s="41">
        <v>15</v>
      </c>
      <c r="H40" s="41">
        <v>2104000</v>
      </c>
      <c r="I40" s="41">
        <v>140267</v>
      </c>
      <c r="J40" s="41">
        <v>15</v>
      </c>
      <c r="K40" s="41">
        <v>2104000</v>
      </c>
      <c r="L40" s="41">
        <v>140267</v>
      </c>
      <c r="M40" s="41">
        <v>0</v>
      </c>
      <c r="N40" s="41">
        <v>0</v>
      </c>
      <c r="O40" s="41">
        <v>0</v>
      </c>
      <c r="P40" s="41">
        <v>0</v>
      </c>
      <c r="Q40" s="41">
        <v>-140267</v>
      </c>
      <c r="R40" s="41">
        <v>-140267</v>
      </c>
    </row>
    <row r="41" spans="1:18">
      <c r="A41" s="40" t="s">
        <v>337</v>
      </c>
      <c r="B41" s="40" t="s">
        <v>338</v>
      </c>
      <c r="C41" s="40" t="s">
        <v>1428</v>
      </c>
      <c r="D41" s="41"/>
      <c r="E41" s="41">
        <v>0</v>
      </c>
      <c r="F41" s="41">
        <v>0</v>
      </c>
      <c r="G41" s="41">
        <v>9</v>
      </c>
      <c r="H41" s="41">
        <v>1200000</v>
      </c>
      <c r="I41" s="41">
        <v>133333</v>
      </c>
      <c r="J41" s="41">
        <v>9</v>
      </c>
      <c r="K41" s="41">
        <v>1200000</v>
      </c>
      <c r="L41" s="41">
        <v>133333</v>
      </c>
      <c r="M41" s="41">
        <v>0</v>
      </c>
      <c r="N41" s="41">
        <v>0</v>
      </c>
      <c r="O41" s="41">
        <v>0</v>
      </c>
      <c r="P41" s="41">
        <v>0</v>
      </c>
      <c r="Q41" s="41">
        <v>-133333</v>
      </c>
      <c r="R41" s="41">
        <v>-133333</v>
      </c>
    </row>
    <row r="42" spans="1:18" ht="22.5">
      <c r="A42" s="40" t="s">
        <v>370</v>
      </c>
      <c r="B42" s="40" t="s">
        <v>371</v>
      </c>
      <c r="C42" s="40" t="s">
        <v>1428</v>
      </c>
      <c r="D42" s="41">
        <v>1</v>
      </c>
      <c r="E42" s="41">
        <v>372250</v>
      </c>
      <c r="F42" s="41">
        <v>372250</v>
      </c>
      <c r="G42" s="41">
        <v>0</v>
      </c>
      <c r="H42" s="41">
        <v>0</v>
      </c>
      <c r="I42" s="41">
        <v>0</v>
      </c>
      <c r="J42" s="41">
        <v>0</v>
      </c>
      <c r="K42" s="41">
        <v>0</v>
      </c>
      <c r="L42" s="41">
        <v>0</v>
      </c>
      <c r="M42" s="41">
        <v>0</v>
      </c>
      <c r="N42" s="41">
        <v>0</v>
      </c>
      <c r="O42" s="41">
        <v>0</v>
      </c>
      <c r="P42" s="41">
        <v>-372250</v>
      </c>
      <c r="Q42" s="41">
        <v>0</v>
      </c>
      <c r="R42" s="41">
        <v>0</v>
      </c>
    </row>
    <row r="43" spans="1:18">
      <c r="A43" s="40" t="s">
        <v>373</v>
      </c>
      <c r="B43" s="40" t="s">
        <v>374</v>
      </c>
      <c r="C43" s="40" t="s">
        <v>1428</v>
      </c>
      <c r="D43" s="41">
        <v>1</v>
      </c>
      <c r="E43" s="41">
        <v>4499586</v>
      </c>
      <c r="F43" s="41">
        <v>4499586</v>
      </c>
      <c r="G43" s="41">
        <v>1</v>
      </c>
      <c r="H43" s="41">
        <v>3000000</v>
      </c>
      <c r="I43" s="41">
        <v>3000000</v>
      </c>
      <c r="J43" s="41">
        <v>1</v>
      </c>
      <c r="K43" s="41">
        <v>3000000</v>
      </c>
      <c r="L43" s="41">
        <v>3000000</v>
      </c>
      <c r="M43" s="41">
        <v>1</v>
      </c>
      <c r="N43" s="41">
        <v>520778</v>
      </c>
      <c r="O43" s="41">
        <v>520778</v>
      </c>
      <c r="P43" s="41">
        <v>-3978808</v>
      </c>
      <c r="Q43" s="41">
        <v>-2479222</v>
      </c>
      <c r="R43" s="41">
        <v>-2479222</v>
      </c>
    </row>
    <row r="44" spans="1:18">
      <c r="A44" s="40" t="s">
        <v>342</v>
      </c>
      <c r="B44" s="40" t="s">
        <v>343</v>
      </c>
      <c r="C44" s="40" t="s">
        <v>1428</v>
      </c>
      <c r="D44" s="41">
        <v>13</v>
      </c>
      <c r="E44" s="41">
        <v>1054800</v>
      </c>
      <c r="F44" s="41">
        <v>81138</v>
      </c>
      <c r="G44" s="41">
        <v>0</v>
      </c>
      <c r="H44" s="41">
        <v>0</v>
      </c>
      <c r="I44" s="41">
        <v>0</v>
      </c>
      <c r="J44" s="41">
        <v>0</v>
      </c>
      <c r="K44" s="41">
        <v>0</v>
      </c>
      <c r="L44" s="41">
        <v>0</v>
      </c>
      <c r="M44" s="41">
        <v>0</v>
      </c>
      <c r="N44" s="41">
        <v>0</v>
      </c>
      <c r="O44" s="41">
        <v>0</v>
      </c>
      <c r="P44" s="41">
        <v>-81138</v>
      </c>
      <c r="Q44" s="41">
        <v>0</v>
      </c>
      <c r="R44" s="41">
        <v>0</v>
      </c>
    </row>
    <row r="45" spans="1:18">
      <c r="A45" s="40" t="s">
        <v>334</v>
      </c>
      <c r="B45" s="40" t="s">
        <v>335</v>
      </c>
      <c r="C45" s="40" t="s">
        <v>1428</v>
      </c>
      <c r="D45" s="41"/>
      <c r="E45" s="41">
        <v>0</v>
      </c>
      <c r="F45" s="41">
        <v>0</v>
      </c>
      <c r="G45" s="41">
        <v>15</v>
      </c>
      <c r="H45" s="41">
        <v>1200000</v>
      </c>
      <c r="I45" s="41">
        <v>80000</v>
      </c>
      <c r="J45" s="41">
        <v>15</v>
      </c>
      <c r="K45" s="41">
        <v>1200000</v>
      </c>
      <c r="L45" s="41">
        <v>80000</v>
      </c>
      <c r="M45" s="41">
        <v>0</v>
      </c>
      <c r="N45" s="41">
        <v>0</v>
      </c>
      <c r="O45" s="41">
        <v>0</v>
      </c>
      <c r="P45" s="41">
        <v>0</v>
      </c>
      <c r="Q45" s="41">
        <v>-80000</v>
      </c>
      <c r="R45" s="41">
        <v>-80000</v>
      </c>
    </row>
    <row r="46" spans="1:18">
      <c r="A46" s="40" t="s">
        <v>1438</v>
      </c>
      <c r="B46" s="40" t="s">
        <v>1439</v>
      </c>
      <c r="C46" s="40" t="s">
        <v>1428</v>
      </c>
      <c r="D46" s="41"/>
      <c r="E46" s="41">
        <v>0</v>
      </c>
      <c r="F46" s="41">
        <v>0</v>
      </c>
      <c r="G46" s="41"/>
      <c r="H46" s="41">
        <v>0</v>
      </c>
      <c r="I46" s="41">
        <v>0</v>
      </c>
      <c r="J46" s="41"/>
      <c r="K46" s="41">
        <v>0</v>
      </c>
      <c r="L46" s="41">
        <v>0</v>
      </c>
      <c r="M46" s="41"/>
      <c r="N46" s="41">
        <v>0</v>
      </c>
      <c r="O46" s="41">
        <v>0</v>
      </c>
      <c r="P46" s="41">
        <v>0</v>
      </c>
      <c r="Q46" s="41">
        <v>0</v>
      </c>
      <c r="R46" s="41">
        <v>0</v>
      </c>
    </row>
    <row r="47" spans="1:18">
      <c r="A47" s="40" t="s">
        <v>1440</v>
      </c>
      <c r="B47" s="40" t="s">
        <v>1441</v>
      </c>
      <c r="C47" s="40" t="s">
        <v>1428</v>
      </c>
      <c r="D47" s="41"/>
      <c r="E47" s="41">
        <v>0</v>
      </c>
      <c r="F47" s="41">
        <v>0</v>
      </c>
      <c r="G47" s="41"/>
      <c r="H47" s="41">
        <v>0</v>
      </c>
      <c r="I47" s="41">
        <v>0</v>
      </c>
      <c r="J47" s="41"/>
      <c r="K47" s="41">
        <v>0</v>
      </c>
      <c r="L47" s="41">
        <v>0</v>
      </c>
      <c r="M47" s="41"/>
      <c r="N47" s="41">
        <v>0</v>
      </c>
      <c r="O47" s="41">
        <v>0</v>
      </c>
      <c r="P47" s="41">
        <v>0</v>
      </c>
      <c r="Q47" s="41">
        <v>0</v>
      </c>
      <c r="R47" s="41">
        <v>0</v>
      </c>
    </row>
    <row r="48" spans="1:18">
      <c r="A48" s="40" t="s">
        <v>325</v>
      </c>
      <c r="B48" s="49" t="s">
        <v>326</v>
      </c>
      <c r="C48" s="40" t="s">
        <v>1428</v>
      </c>
      <c r="D48" s="41"/>
      <c r="E48" s="41">
        <v>0</v>
      </c>
      <c r="F48" s="41">
        <v>0</v>
      </c>
      <c r="G48" s="41">
        <v>6</v>
      </c>
      <c r="H48" s="41">
        <v>32100000</v>
      </c>
      <c r="I48" s="41">
        <v>5350000</v>
      </c>
      <c r="J48" s="41">
        <v>6</v>
      </c>
      <c r="K48" s="41">
        <v>32100000</v>
      </c>
      <c r="L48" s="41">
        <v>5350000</v>
      </c>
      <c r="M48" s="41">
        <v>2</v>
      </c>
      <c r="N48" s="41">
        <v>11228134</v>
      </c>
      <c r="O48" s="41">
        <v>5614067</v>
      </c>
      <c r="P48" s="41">
        <v>5614067</v>
      </c>
      <c r="Q48" s="41">
        <v>264067</v>
      </c>
      <c r="R48" s="41">
        <v>264067</v>
      </c>
    </row>
    <row r="49" spans="1:18">
      <c r="A49" s="40" t="s">
        <v>274</v>
      </c>
      <c r="B49" s="40" t="s">
        <v>272</v>
      </c>
      <c r="C49" s="40" t="s">
        <v>1428</v>
      </c>
      <c r="D49" s="41">
        <v>10</v>
      </c>
      <c r="E49" s="41">
        <v>4057217</v>
      </c>
      <c r="F49" s="41">
        <v>405722</v>
      </c>
      <c r="G49" s="41">
        <v>20</v>
      </c>
      <c r="H49" s="41">
        <v>67313000</v>
      </c>
      <c r="I49" s="41">
        <v>3365650</v>
      </c>
      <c r="J49" s="41">
        <v>17</v>
      </c>
      <c r="K49" s="41">
        <v>55363000</v>
      </c>
      <c r="L49" s="41">
        <v>3256647</v>
      </c>
      <c r="M49" s="41">
        <v>1</v>
      </c>
      <c r="N49" s="41">
        <v>3794052</v>
      </c>
      <c r="O49" s="41">
        <v>3794052</v>
      </c>
      <c r="P49" s="41">
        <v>3388330</v>
      </c>
      <c r="Q49" s="41">
        <v>428402</v>
      </c>
      <c r="R49" s="41">
        <v>537405</v>
      </c>
    </row>
    <row r="50" spans="1:18">
      <c r="A50" s="40" t="s">
        <v>1442</v>
      </c>
      <c r="B50" s="40" t="s">
        <v>167</v>
      </c>
      <c r="C50" s="40" t="s">
        <v>1428</v>
      </c>
      <c r="D50" s="41">
        <v>81</v>
      </c>
      <c r="E50" s="41">
        <v>94029243</v>
      </c>
      <c r="F50" s="41">
        <v>1160855</v>
      </c>
      <c r="G50" s="41">
        <v>0</v>
      </c>
      <c r="H50" s="41">
        <v>0</v>
      </c>
      <c r="I50" s="41">
        <v>0</v>
      </c>
      <c r="J50" s="41">
        <v>0</v>
      </c>
      <c r="K50" s="41">
        <v>0</v>
      </c>
      <c r="L50" s="41">
        <v>0</v>
      </c>
      <c r="M50" s="41">
        <v>0</v>
      </c>
      <c r="N50" s="41">
        <v>0</v>
      </c>
      <c r="O50" s="41">
        <v>0</v>
      </c>
      <c r="P50" s="41">
        <v>-1160855</v>
      </c>
      <c r="Q50" s="41">
        <v>0</v>
      </c>
      <c r="R50" s="41">
        <v>0</v>
      </c>
    </row>
    <row r="51" spans="1:18">
      <c r="A51" s="40" t="s">
        <v>1443</v>
      </c>
      <c r="B51" s="40" t="s">
        <v>158</v>
      </c>
      <c r="C51" s="40" t="s">
        <v>1428</v>
      </c>
      <c r="D51" s="41">
        <v>105</v>
      </c>
      <c r="E51" s="41">
        <v>4854058</v>
      </c>
      <c r="F51" s="41">
        <v>46229</v>
      </c>
      <c r="G51" s="41">
        <v>0</v>
      </c>
      <c r="H51" s="41">
        <v>0</v>
      </c>
      <c r="I51" s="41">
        <v>0</v>
      </c>
      <c r="J51" s="41">
        <v>0</v>
      </c>
      <c r="K51" s="41">
        <v>0</v>
      </c>
      <c r="L51" s="41">
        <v>0</v>
      </c>
      <c r="M51" s="41">
        <v>0</v>
      </c>
      <c r="N51" s="41">
        <v>0</v>
      </c>
      <c r="O51" s="41">
        <v>0</v>
      </c>
      <c r="P51" s="41">
        <v>-46229</v>
      </c>
      <c r="Q51" s="41">
        <v>0</v>
      </c>
      <c r="R51" s="41">
        <v>0</v>
      </c>
    </row>
    <row r="52" spans="1:18">
      <c r="A52" s="40" t="s">
        <v>304</v>
      </c>
      <c r="B52" s="40" t="s">
        <v>305</v>
      </c>
      <c r="C52" s="40" t="s">
        <v>1428</v>
      </c>
      <c r="D52" s="41">
        <v>1</v>
      </c>
      <c r="E52" s="41">
        <v>3753844</v>
      </c>
      <c r="F52" s="41">
        <v>3753844</v>
      </c>
      <c r="G52" s="41">
        <v>6</v>
      </c>
      <c r="H52" s="41">
        <v>1300000</v>
      </c>
      <c r="I52" s="41">
        <v>216667</v>
      </c>
      <c r="J52" s="41">
        <v>6</v>
      </c>
      <c r="K52" s="41">
        <v>1300000</v>
      </c>
      <c r="L52" s="41">
        <v>216667</v>
      </c>
      <c r="M52" s="41">
        <v>0</v>
      </c>
      <c r="N52" s="41">
        <v>0</v>
      </c>
      <c r="O52" s="41">
        <v>0</v>
      </c>
      <c r="P52" s="41">
        <v>-3753844</v>
      </c>
      <c r="Q52" s="41">
        <v>-216667</v>
      </c>
      <c r="R52" s="41">
        <v>-216667</v>
      </c>
    </row>
    <row r="53" spans="1:18">
      <c r="A53" s="40" t="s">
        <v>296</v>
      </c>
      <c r="B53" s="40" t="s">
        <v>1444</v>
      </c>
      <c r="C53" s="40" t="s">
        <v>1428</v>
      </c>
      <c r="D53" s="41">
        <v>10</v>
      </c>
      <c r="E53" s="41">
        <v>3953050</v>
      </c>
      <c r="F53" s="41">
        <v>395305</v>
      </c>
      <c r="G53" s="41">
        <v>20</v>
      </c>
      <c r="H53" s="41">
        <v>31861000</v>
      </c>
      <c r="I53" s="41">
        <v>1593050</v>
      </c>
      <c r="J53" s="41">
        <v>20</v>
      </c>
      <c r="K53" s="41">
        <v>31911000</v>
      </c>
      <c r="L53" s="41">
        <v>1595550</v>
      </c>
      <c r="M53" s="41">
        <v>5</v>
      </c>
      <c r="N53" s="41">
        <v>8073613</v>
      </c>
      <c r="O53" s="41">
        <v>1614723</v>
      </c>
      <c r="P53" s="41">
        <v>1219418</v>
      </c>
      <c r="Q53" s="41">
        <v>21673</v>
      </c>
      <c r="R53" s="41">
        <v>19173</v>
      </c>
    </row>
    <row r="54" spans="1:18">
      <c r="A54" s="40" t="s">
        <v>283</v>
      </c>
      <c r="B54" s="40" t="s">
        <v>284</v>
      </c>
      <c r="C54" s="40" t="s">
        <v>1428</v>
      </c>
      <c r="D54" s="41">
        <v>57</v>
      </c>
      <c r="E54" s="41">
        <v>21845368</v>
      </c>
      <c r="F54" s="41">
        <v>383252</v>
      </c>
      <c r="G54" s="41">
        <v>45</v>
      </c>
      <c r="H54" s="41">
        <v>124895000</v>
      </c>
      <c r="I54" s="41">
        <v>2775444</v>
      </c>
      <c r="J54" s="41">
        <v>50</v>
      </c>
      <c r="K54" s="41">
        <v>136995000</v>
      </c>
      <c r="L54" s="41">
        <v>2739900</v>
      </c>
      <c r="M54" s="41">
        <v>16</v>
      </c>
      <c r="N54" s="41">
        <v>44681748</v>
      </c>
      <c r="O54" s="41">
        <v>2792609</v>
      </c>
      <c r="P54" s="41">
        <v>2409357</v>
      </c>
      <c r="Q54" s="41">
        <v>17165</v>
      </c>
      <c r="R54" s="41">
        <v>52709</v>
      </c>
    </row>
    <row r="55" spans="1:18">
      <c r="A55" s="40" t="s">
        <v>308</v>
      </c>
      <c r="B55" s="40" t="s">
        <v>309</v>
      </c>
      <c r="C55" s="40" t="s">
        <v>1428</v>
      </c>
      <c r="D55" s="41">
        <v>13024</v>
      </c>
      <c r="E55" s="41">
        <v>933630</v>
      </c>
      <c r="F55" s="41">
        <v>72</v>
      </c>
      <c r="G55" s="41">
        <v>7700</v>
      </c>
      <c r="H55" s="41">
        <v>11025000</v>
      </c>
      <c r="I55" s="41">
        <v>1432</v>
      </c>
      <c r="J55" s="41">
        <v>7700</v>
      </c>
      <c r="K55" s="41">
        <v>11025000</v>
      </c>
      <c r="L55" s="41">
        <v>1432</v>
      </c>
      <c r="M55" s="41">
        <v>4472</v>
      </c>
      <c r="N55" s="41">
        <v>3531672</v>
      </c>
      <c r="O55" s="41">
        <v>790</v>
      </c>
      <c r="P55" s="41">
        <v>718</v>
      </c>
      <c r="Q55" s="41">
        <v>-642</v>
      </c>
      <c r="R55" s="41">
        <v>-642</v>
      </c>
    </row>
    <row r="56" spans="1:18">
      <c r="A56" s="40" t="s">
        <v>315</v>
      </c>
      <c r="B56" s="40" t="s">
        <v>316</v>
      </c>
      <c r="C56" s="40" t="s">
        <v>1428</v>
      </c>
      <c r="D56" s="41">
        <v>163872</v>
      </c>
      <c r="E56" s="41">
        <v>11979512</v>
      </c>
      <c r="F56" s="41">
        <v>73</v>
      </c>
      <c r="G56" s="41">
        <v>273000</v>
      </c>
      <c r="H56" s="41">
        <v>130761000</v>
      </c>
      <c r="I56" s="41">
        <v>479</v>
      </c>
      <c r="J56" s="41">
        <v>273000</v>
      </c>
      <c r="K56" s="41">
        <v>131211000</v>
      </c>
      <c r="L56" s="41">
        <v>481</v>
      </c>
      <c r="M56" s="41" t="s">
        <v>1445</v>
      </c>
      <c r="N56" s="41">
        <v>42793086</v>
      </c>
      <c r="O56" s="41">
        <v>906</v>
      </c>
      <c r="P56" s="41">
        <v>833</v>
      </c>
      <c r="Q56" s="41">
        <v>427</v>
      </c>
      <c r="R56" s="41">
        <v>426</v>
      </c>
    </row>
    <row r="57" spans="1:18">
      <c r="A57" s="40" t="s">
        <v>293</v>
      </c>
      <c r="B57" s="40" t="s">
        <v>294</v>
      </c>
      <c r="C57" s="40" t="s">
        <v>1428</v>
      </c>
      <c r="D57" s="41"/>
      <c r="E57" s="41">
        <v>20620351</v>
      </c>
      <c r="F57" s="41">
        <v>0</v>
      </c>
      <c r="G57" s="41">
        <v>40</v>
      </c>
      <c r="H57" s="41">
        <v>100000000</v>
      </c>
      <c r="I57" s="41">
        <v>2500000</v>
      </c>
      <c r="J57" s="41">
        <v>40</v>
      </c>
      <c r="K57" s="41">
        <v>100000000</v>
      </c>
      <c r="L57" s="41">
        <v>2500000</v>
      </c>
      <c r="M57" s="41">
        <v>0</v>
      </c>
      <c r="N57" s="41">
        <v>0</v>
      </c>
      <c r="O57" s="41">
        <v>0</v>
      </c>
      <c r="P57" s="41">
        <v>0</v>
      </c>
      <c r="Q57" s="41">
        <v>-2500000</v>
      </c>
      <c r="R57" s="41">
        <v>-2500000</v>
      </c>
    </row>
    <row r="58" spans="1:18">
      <c r="A58" s="40" t="s">
        <v>1446</v>
      </c>
      <c r="B58" s="40" t="s">
        <v>272</v>
      </c>
      <c r="C58" s="40" t="s">
        <v>1428</v>
      </c>
      <c r="D58" s="41"/>
      <c r="E58" s="41">
        <v>5385655</v>
      </c>
      <c r="F58" s="41">
        <v>0</v>
      </c>
      <c r="G58" s="41"/>
      <c r="H58" s="41">
        <v>0</v>
      </c>
      <c r="I58" s="41">
        <v>0</v>
      </c>
      <c r="J58" s="41"/>
      <c r="K58" s="41">
        <v>0</v>
      </c>
      <c r="L58" s="41">
        <v>0</v>
      </c>
      <c r="M58" s="41"/>
      <c r="N58" s="41">
        <v>0</v>
      </c>
      <c r="O58" s="41">
        <v>0</v>
      </c>
      <c r="P58" s="41">
        <v>0</v>
      </c>
      <c r="Q58" s="41">
        <v>0</v>
      </c>
      <c r="R58" s="41">
        <v>0</v>
      </c>
    </row>
    <row r="59" spans="1:18">
      <c r="A59" s="40" t="s">
        <v>1447</v>
      </c>
      <c r="B59" s="40" t="s">
        <v>294</v>
      </c>
      <c r="C59" s="40" t="s">
        <v>1428</v>
      </c>
      <c r="D59" s="41">
        <v>45</v>
      </c>
      <c r="E59" s="41">
        <v>77445917</v>
      </c>
      <c r="F59" s="41">
        <v>1721020</v>
      </c>
      <c r="G59" s="41"/>
      <c r="H59" s="41">
        <v>0</v>
      </c>
      <c r="I59" s="41">
        <v>0</v>
      </c>
      <c r="J59" s="41"/>
      <c r="K59" s="41">
        <v>0</v>
      </c>
      <c r="L59" s="41">
        <v>0</v>
      </c>
      <c r="M59" s="41"/>
      <c r="N59" s="41">
        <v>0</v>
      </c>
      <c r="O59" s="41">
        <v>0</v>
      </c>
      <c r="P59" s="41">
        <v>-1721020</v>
      </c>
      <c r="Q59" s="41">
        <v>0</v>
      </c>
      <c r="R59" s="41">
        <v>0</v>
      </c>
    </row>
    <row r="60" spans="1:18">
      <c r="A60" s="40" t="s">
        <v>1448</v>
      </c>
      <c r="B60" s="40" t="s">
        <v>316</v>
      </c>
      <c r="C60" s="40" t="s">
        <v>1428</v>
      </c>
      <c r="D60" s="41"/>
      <c r="E60" s="41">
        <v>106895501</v>
      </c>
      <c r="F60" s="41">
        <v>0</v>
      </c>
      <c r="G60" s="41"/>
      <c r="H60" s="41">
        <v>0</v>
      </c>
      <c r="I60" s="41">
        <v>0</v>
      </c>
      <c r="J60" s="41"/>
      <c r="K60" s="41">
        <v>0</v>
      </c>
      <c r="L60" s="41">
        <v>0</v>
      </c>
      <c r="M60" s="41"/>
      <c r="N60" s="41">
        <v>0</v>
      </c>
      <c r="O60" s="41">
        <v>0</v>
      </c>
      <c r="P60" s="41">
        <v>0</v>
      </c>
      <c r="Q60" s="41">
        <v>0</v>
      </c>
      <c r="R60" s="41">
        <v>0</v>
      </c>
    </row>
    <row r="61" spans="1:18">
      <c r="A61" s="40" t="s">
        <v>1449</v>
      </c>
      <c r="B61" s="40" t="s">
        <v>309</v>
      </c>
      <c r="C61" s="40" t="s">
        <v>1428</v>
      </c>
      <c r="D61" s="41"/>
      <c r="E61" s="41">
        <v>9504683</v>
      </c>
      <c r="F61" s="41">
        <v>0</v>
      </c>
      <c r="G61" s="41"/>
      <c r="H61" s="41">
        <v>0</v>
      </c>
      <c r="I61" s="41">
        <v>0</v>
      </c>
      <c r="J61" s="41"/>
      <c r="K61" s="41">
        <v>0</v>
      </c>
      <c r="L61" s="41">
        <v>0</v>
      </c>
      <c r="M61" s="41"/>
      <c r="N61" s="41">
        <v>0</v>
      </c>
      <c r="O61" s="41">
        <v>0</v>
      </c>
      <c r="P61" s="41">
        <v>0</v>
      </c>
      <c r="Q61" s="41">
        <v>0</v>
      </c>
      <c r="R61" s="41">
        <v>0</v>
      </c>
    </row>
    <row r="62" spans="1:18">
      <c r="A62" s="40" t="s">
        <v>377</v>
      </c>
      <c r="B62" s="40" t="s">
        <v>284</v>
      </c>
      <c r="C62" s="40" t="s">
        <v>1428</v>
      </c>
      <c r="D62" s="41"/>
      <c r="E62" s="41">
        <v>110662518</v>
      </c>
      <c r="F62" s="41">
        <v>0</v>
      </c>
      <c r="G62" s="41"/>
      <c r="H62" s="41">
        <v>0</v>
      </c>
      <c r="I62" s="41">
        <v>0</v>
      </c>
      <c r="J62" s="41"/>
      <c r="K62" s="41">
        <v>0</v>
      </c>
      <c r="L62" s="41">
        <v>0</v>
      </c>
      <c r="M62" s="41"/>
      <c r="N62" s="41">
        <v>0</v>
      </c>
      <c r="O62" s="41">
        <v>0</v>
      </c>
      <c r="P62" s="41">
        <v>0</v>
      </c>
      <c r="Q62" s="41">
        <v>0</v>
      </c>
      <c r="R62" s="41">
        <v>0</v>
      </c>
    </row>
    <row r="63" spans="1:18">
      <c r="A63" s="40" t="s">
        <v>1450</v>
      </c>
      <c r="B63" s="40" t="s">
        <v>1444</v>
      </c>
      <c r="C63" s="40" t="s">
        <v>1428</v>
      </c>
      <c r="D63" s="41"/>
      <c r="E63" s="41">
        <v>20005388</v>
      </c>
      <c r="F63" s="41">
        <v>0</v>
      </c>
      <c r="G63" s="41"/>
      <c r="H63" s="41">
        <v>0</v>
      </c>
      <c r="I63" s="41">
        <v>0</v>
      </c>
      <c r="J63" s="41"/>
      <c r="K63" s="41">
        <v>0</v>
      </c>
      <c r="L63" s="41">
        <v>0</v>
      </c>
      <c r="M63" s="41"/>
      <c r="N63" s="41">
        <v>0</v>
      </c>
      <c r="O63" s="41">
        <v>0</v>
      </c>
      <c r="P63" s="41">
        <v>0</v>
      </c>
      <c r="Q63" s="41">
        <v>0</v>
      </c>
      <c r="R63" s="41">
        <v>0</v>
      </c>
    </row>
    <row r="64" spans="1:18">
      <c r="A64" s="40" t="s">
        <v>1451</v>
      </c>
      <c r="B64" s="40" t="s">
        <v>305</v>
      </c>
      <c r="C64" s="40" t="s">
        <v>1428</v>
      </c>
      <c r="D64" s="41"/>
      <c r="E64" s="41">
        <v>8244572</v>
      </c>
      <c r="F64" s="41">
        <v>0</v>
      </c>
      <c r="G64" s="41"/>
      <c r="H64" s="41">
        <v>0</v>
      </c>
      <c r="I64" s="41">
        <v>0</v>
      </c>
      <c r="J64" s="41"/>
      <c r="K64" s="41">
        <v>0</v>
      </c>
      <c r="L64" s="41">
        <v>0</v>
      </c>
      <c r="M64" s="41"/>
      <c r="N64" s="41">
        <v>0</v>
      </c>
      <c r="O64" s="41">
        <v>0</v>
      </c>
      <c r="P64" s="41">
        <v>0</v>
      </c>
      <c r="Q64" s="41">
        <v>0</v>
      </c>
      <c r="R64" s="41">
        <v>0</v>
      </c>
    </row>
    <row r="65" spans="1:18">
      <c r="A65" s="40" t="s">
        <v>271</v>
      </c>
      <c r="B65" s="40" t="s">
        <v>272</v>
      </c>
      <c r="C65" s="40" t="s">
        <v>1428</v>
      </c>
      <c r="D65" s="41"/>
      <c r="E65" s="41">
        <v>23655404</v>
      </c>
      <c r="F65" s="41">
        <v>0</v>
      </c>
      <c r="G65" s="41"/>
      <c r="H65" s="41">
        <v>0</v>
      </c>
      <c r="I65" s="41">
        <v>0</v>
      </c>
      <c r="J65" s="41"/>
      <c r="K65" s="41">
        <v>0</v>
      </c>
      <c r="L65" s="41">
        <v>0</v>
      </c>
      <c r="M65" s="41"/>
      <c r="N65" s="41">
        <v>0</v>
      </c>
      <c r="O65" s="41">
        <v>0</v>
      </c>
      <c r="P65" s="41">
        <v>0</v>
      </c>
      <c r="Q65" s="41">
        <v>0</v>
      </c>
      <c r="R65" s="41">
        <v>0</v>
      </c>
    </row>
    <row r="66" spans="1:18">
      <c r="A66" s="40" t="s">
        <v>267</v>
      </c>
      <c r="B66" s="40" t="s">
        <v>158</v>
      </c>
      <c r="C66" s="40" t="s">
        <v>1428</v>
      </c>
      <c r="D66" s="41"/>
      <c r="E66" s="41">
        <v>22433274</v>
      </c>
      <c r="F66" s="41">
        <v>0</v>
      </c>
      <c r="G66" s="41"/>
      <c r="H66" s="41">
        <v>0</v>
      </c>
      <c r="I66" s="41">
        <v>0</v>
      </c>
      <c r="J66" s="41"/>
      <c r="K66" s="41">
        <v>0</v>
      </c>
      <c r="L66" s="41">
        <v>0</v>
      </c>
      <c r="M66" s="41"/>
      <c r="N66" s="41">
        <v>0</v>
      </c>
      <c r="O66" s="41">
        <v>0</v>
      </c>
      <c r="P66" s="41">
        <v>0</v>
      </c>
      <c r="Q66" s="41">
        <v>0</v>
      </c>
      <c r="R66" s="41">
        <v>0</v>
      </c>
    </row>
    <row r="67" spans="1:18">
      <c r="A67" s="40" t="s">
        <v>269</v>
      </c>
      <c r="B67" s="40" t="s">
        <v>167</v>
      </c>
      <c r="C67" s="40" t="s">
        <v>1428</v>
      </c>
      <c r="D67" s="41"/>
      <c r="E67" s="41">
        <v>191162788</v>
      </c>
      <c r="F67" s="41">
        <v>0</v>
      </c>
      <c r="G67" s="41"/>
      <c r="H67" s="41">
        <v>0</v>
      </c>
      <c r="I67" s="41">
        <v>0</v>
      </c>
      <c r="J67" s="41"/>
      <c r="K67" s="41">
        <v>0</v>
      </c>
      <c r="L67" s="41">
        <v>0</v>
      </c>
      <c r="M67" s="41"/>
      <c r="N67" s="41">
        <v>0</v>
      </c>
      <c r="O67" s="41">
        <v>0</v>
      </c>
      <c r="P67" s="41">
        <v>0</v>
      </c>
      <c r="Q67" s="41">
        <v>0</v>
      </c>
      <c r="R67" s="41">
        <v>0</v>
      </c>
    </row>
    <row r="68" spans="1:18">
      <c r="A68" s="40" t="s">
        <v>179</v>
      </c>
      <c r="B68" s="40" t="s">
        <v>180</v>
      </c>
      <c r="C68" s="40" t="s">
        <v>1428</v>
      </c>
      <c r="D68" s="41"/>
      <c r="E68" s="41">
        <v>0</v>
      </c>
      <c r="F68" s="41">
        <v>0</v>
      </c>
      <c r="G68" s="41">
        <v>4</v>
      </c>
      <c r="H68" s="41">
        <v>2346000</v>
      </c>
      <c r="I68" s="41">
        <v>586500</v>
      </c>
      <c r="J68" s="41">
        <v>4</v>
      </c>
      <c r="K68" s="41">
        <v>2346000</v>
      </c>
      <c r="L68" s="41">
        <v>586500</v>
      </c>
      <c r="M68" s="41">
        <v>0</v>
      </c>
      <c r="N68" s="41">
        <v>0</v>
      </c>
      <c r="O68" s="41">
        <v>0</v>
      </c>
      <c r="P68" s="41">
        <v>0</v>
      </c>
      <c r="Q68" s="41">
        <v>-586500</v>
      </c>
      <c r="R68" s="41">
        <v>-586500</v>
      </c>
    </row>
    <row r="69" spans="1:18">
      <c r="A69" s="40" t="s">
        <v>339</v>
      </c>
      <c r="B69" s="40" t="s">
        <v>340</v>
      </c>
      <c r="C69" s="40" t="s">
        <v>1428</v>
      </c>
      <c r="D69" s="41">
        <v>3</v>
      </c>
      <c r="E69" s="41">
        <v>14492335</v>
      </c>
      <c r="F69" s="41">
        <v>4830778</v>
      </c>
      <c r="G69" s="41"/>
      <c r="H69" s="41">
        <v>0</v>
      </c>
      <c r="I69" s="41">
        <v>0</v>
      </c>
      <c r="J69" s="41"/>
      <c r="K69" s="41">
        <v>0</v>
      </c>
      <c r="L69" s="41">
        <v>0</v>
      </c>
      <c r="M69" s="41"/>
      <c r="N69" s="41">
        <v>0</v>
      </c>
      <c r="O69" s="41">
        <v>0</v>
      </c>
      <c r="P69" s="41">
        <v>-4830778</v>
      </c>
      <c r="Q69" s="41">
        <v>0</v>
      </c>
      <c r="R69" s="41">
        <v>0</v>
      </c>
    </row>
    <row r="70" spans="1:18">
      <c r="A70" s="40" t="s">
        <v>345</v>
      </c>
      <c r="B70" s="40" t="s">
        <v>346</v>
      </c>
      <c r="C70" s="40" t="s">
        <v>1428</v>
      </c>
      <c r="D70" s="41">
        <v>19</v>
      </c>
      <c r="E70" s="41">
        <v>22315474</v>
      </c>
      <c r="F70" s="41">
        <v>1174499</v>
      </c>
      <c r="G70" s="41">
        <v>0</v>
      </c>
      <c r="H70" s="41">
        <v>0</v>
      </c>
      <c r="I70" s="41">
        <v>0</v>
      </c>
      <c r="J70" s="41"/>
      <c r="K70" s="41">
        <v>0</v>
      </c>
      <c r="L70" s="41">
        <v>0</v>
      </c>
      <c r="M70" s="41"/>
      <c r="N70" s="41">
        <v>0</v>
      </c>
      <c r="O70" s="41">
        <v>0</v>
      </c>
      <c r="P70" s="41">
        <v>-1174499</v>
      </c>
      <c r="Q70" s="41">
        <v>0</v>
      </c>
      <c r="R70" s="41">
        <v>0</v>
      </c>
    </row>
    <row r="71" spans="1:18">
      <c r="A71" s="40" t="s">
        <v>348</v>
      </c>
      <c r="B71" s="40" t="s">
        <v>349</v>
      </c>
      <c r="C71" s="40" t="s">
        <v>1428</v>
      </c>
      <c r="D71" s="41">
        <v>10</v>
      </c>
      <c r="E71" s="41">
        <v>9011667</v>
      </c>
      <c r="F71" s="41">
        <v>901167</v>
      </c>
      <c r="G71" s="41">
        <v>0</v>
      </c>
      <c r="H71" s="41">
        <v>0</v>
      </c>
      <c r="I71" s="41">
        <v>0</v>
      </c>
      <c r="J71" s="41"/>
      <c r="K71" s="41">
        <v>0</v>
      </c>
      <c r="L71" s="41">
        <v>0</v>
      </c>
      <c r="M71" s="41"/>
      <c r="N71" s="41">
        <v>0</v>
      </c>
      <c r="O71" s="41">
        <v>0</v>
      </c>
      <c r="P71" s="41">
        <v>-901167</v>
      </c>
      <c r="Q71" s="41">
        <v>0</v>
      </c>
      <c r="R71" s="41">
        <v>0</v>
      </c>
    </row>
    <row r="72" spans="1:18">
      <c r="A72" s="40"/>
      <c r="B72" s="40"/>
      <c r="C72" s="40"/>
      <c r="D72" s="41"/>
      <c r="E72" s="41"/>
      <c r="F72" s="41"/>
      <c r="G72" s="41"/>
      <c r="H72" s="41"/>
      <c r="I72" s="41"/>
      <c r="J72" s="41"/>
      <c r="K72" s="41"/>
      <c r="L72" s="41"/>
      <c r="M72" s="41"/>
      <c r="N72" s="41"/>
      <c r="O72" s="41"/>
      <c r="P72" s="41"/>
      <c r="Q72" s="41"/>
      <c r="R72" s="41"/>
    </row>
    <row r="73" spans="1:18">
      <c r="A73" s="44" t="s">
        <v>1435</v>
      </c>
      <c r="B73" s="44" t="s">
        <v>1371</v>
      </c>
      <c r="C73" s="44"/>
      <c r="D73" s="45"/>
      <c r="E73" s="45">
        <v>810548535</v>
      </c>
      <c r="F73" s="45">
        <v>35038866</v>
      </c>
      <c r="G73" s="45">
        <v>280921</v>
      </c>
      <c r="H73" s="45">
        <v>518325000</v>
      </c>
      <c r="I73" s="45">
        <v>21270717</v>
      </c>
      <c r="J73" s="45">
        <v>280923</v>
      </c>
      <c r="K73" s="45">
        <v>518975000</v>
      </c>
      <c r="L73" s="45">
        <v>21128671</v>
      </c>
      <c r="M73" s="45">
        <v>51740</v>
      </c>
      <c r="N73" s="45">
        <v>116446453</v>
      </c>
      <c r="O73" s="45">
        <v>14439223</v>
      </c>
      <c r="P73" s="45">
        <v>-20599643</v>
      </c>
      <c r="Q73" s="45">
        <v>-6831494</v>
      </c>
      <c r="R73" s="45">
        <v>-6689448</v>
      </c>
    </row>
    <row r="74" spans="1:18" ht="22.5">
      <c r="A74" s="42" t="s">
        <v>1436</v>
      </c>
      <c r="B74" s="42"/>
      <c r="C74" s="42"/>
      <c r="D74" s="43"/>
      <c r="E74" s="43"/>
      <c r="F74" s="43"/>
      <c r="G74" s="43"/>
      <c r="H74" s="43"/>
      <c r="I74" s="43"/>
      <c r="J74" s="43"/>
      <c r="K74" s="43"/>
      <c r="L74" s="43"/>
      <c r="M74" s="43"/>
      <c r="N74" s="43"/>
      <c r="O74" s="43"/>
      <c r="P74" s="43"/>
      <c r="Q74" s="43"/>
      <c r="R74" s="43"/>
    </row>
    <row r="75" spans="1:18">
      <c r="A75" s="40" t="s">
        <v>283</v>
      </c>
      <c r="B75" s="40" t="s">
        <v>1430</v>
      </c>
      <c r="C75" s="40" t="s">
        <v>1428</v>
      </c>
      <c r="D75" s="41"/>
      <c r="E75" s="41">
        <v>138000</v>
      </c>
      <c r="F75" s="41"/>
      <c r="G75" s="41"/>
      <c r="H75" s="41">
        <v>0</v>
      </c>
      <c r="I75" s="41"/>
      <c r="J75" s="41"/>
      <c r="K75" s="41">
        <v>0</v>
      </c>
      <c r="L75" s="41"/>
      <c r="M75" s="41"/>
      <c r="N75" s="41"/>
      <c r="O75" s="41"/>
      <c r="P75" s="41"/>
      <c r="Q75" s="41"/>
      <c r="R75" s="41"/>
    </row>
    <row r="76" spans="1:18">
      <c r="A76" s="40" t="s">
        <v>377</v>
      </c>
      <c r="B76" s="40" t="s">
        <v>1437</v>
      </c>
      <c r="C76" s="40"/>
      <c r="D76" s="41"/>
      <c r="E76" s="41">
        <v>294645</v>
      </c>
      <c r="F76" s="41"/>
      <c r="G76" s="41"/>
      <c r="H76" s="41">
        <v>0</v>
      </c>
      <c r="I76" s="41"/>
      <c r="J76" s="41"/>
      <c r="K76" s="41">
        <v>0</v>
      </c>
      <c r="L76" s="41"/>
      <c r="M76" s="41"/>
      <c r="N76" s="41"/>
      <c r="O76" s="41"/>
      <c r="P76" s="41"/>
      <c r="Q76" s="41"/>
      <c r="R76" s="41"/>
    </row>
    <row r="77" spans="1:18">
      <c r="A77" s="44" t="s">
        <v>1435</v>
      </c>
      <c r="B77" s="44" t="s">
        <v>1371</v>
      </c>
      <c r="C77" s="44"/>
      <c r="D77" s="45"/>
      <c r="E77" s="45">
        <v>432645</v>
      </c>
      <c r="F77" s="45">
        <v>0</v>
      </c>
      <c r="G77" s="45">
        <v>0</v>
      </c>
      <c r="H77" s="45">
        <v>0</v>
      </c>
      <c r="I77" s="45">
        <v>0</v>
      </c>
      <c r="J77" s="45">
        <v>0</v>
      </c>
      <c r="K77" s="45">
        <v>0</v>
      </c>
      <c r="L77" s="45">
        <v>0</v>
      </c>
      <c r="M77" s="45">
        <v>0</v>
      </c>
      <c r="N77" s="45">
        <v>0</v>
      </c>
      <c r="O77" s="45"/>
      <c r="P77" s="45"/>
      <c r="Q77" s="45"/>
      <c r="R77" s="45"/>
    </row>
    <row r="78" spans="1:18">
      <c r="A78" s="40"/>
      <c r="B78" s="40"/>
      <c r="C78" s="40"/>
      <c r="D78" s="41"/>
      <c r="E78" s="41"/>
      <c r="F78" s="41"/>
      <c r="G78" s="41"/>
      <c r="H78" s="41"/>
      <c r="I78" s="41"/>
      <c r="J78" s="41"/>
      <c r="K78" s="41"/>
      <c r="L78" s="41"/>
      <c r="M78" s="41"/>
      <c r="N78" s="41"/>
      <c r="O78" s="41"/>
      <c r="P78" s="41"/>
      <c r="Q78" s="41"/>
      <c r="R78" s="41"/>
    </row>
    <row r="79" spans="1:18">
      <c r="A79" s="36" t="s">
        <v>3</v>
      </c>
      <c r="B79" s="36" t="s">
        <v>4</v>
      </c>
      <c r="C79" s="36"/>
      <c r="D79" s="37"/>
      <c r="E79" s="37" t="s">
        <v>5</v>
      </c>
      <c r="F79" s="37">
        <v>4</v>
      </c>
      <c r="G79" s="37"/>
      <c r="H79" s="37"/>
      <c r="I79" s="37"/>
      <c r="J79" s="37"/>
      <c r="K79" s="37"/>
      <c r="L79" s="37"/>
      <c r="M79" s="37"/>
      <c r="N79" s="37"/>
      <c r="O79" s="37"/>
      <c r="P79" s="37"/>
      <c r="Q79" s="37"/>
      <c r="R79" s="37"/>
    </row>
    <row r="80" spans="1:18">
      <c r="A80" s="36" t="s">
        <v>7</v>
      </c>
      <c r="B80" s="36" t="s">
        <v>497</v>
      </c>
      <c r="C80" s="36"/>
      <c r="D80" s="37"/>
      <c r="E80" s="37" t="s">
        <v>9</v>
      </c>
      <c r="F80" s="37" t="s">
        <v>498</v>
      </c>
      <c r="G80" s="37"/>
      <c r="H80" s="37"/>
      <c r="I80" s="37"/>
      <c r="J80" s="37"/>
      <c r="K80" s="37"/>
      <c r="L80" s="37"/>
      <c r="M80" s="37"/>
      <c r="N80" s="37"/>
      <c r="O80" s="37"/>
      <c r="P80" s="37"/>
      <c r="Q80" s="37"/>
      <c r="R80" s="37"/>
    </row>
    <row r="81" spans="1:18" ht="22.5">
      <c r="A81" s="38" t="s">
        <v>1400</v>
      </c>
      <c r="B81" s="38" t="s">
        <v>1401</v>
      </c>
      <c r="C81" s="38" t="s">
        <v>1402</v>
      </c>
      <c r="D81" s="39" t="s">
        <v>13</v>
      </c>
      <c r="E81" s="39"/>
      <c r="F81" s="39"/>
      <c r="G81" s="39" t="s">
        <v>1403</v>
      </c>
      <c r="H81" s="39"/>
      <c r="I81" s="39"/>
      <c r="J81" s="39" t="s">
        <v>1403</v>
      </c>
      <c r="K81" s="39"/>
      <c r="L81" s="39"/>
      <c r="M81" s="39" t="s">
        <v>1403</v>
      </c>
      <c r="N81" s="39"/>
      <c r="O81" s="39"/>
      <c r="P81" s="39" t="s">
        <v>1404</v>
      </c>
      <c r="Q81" s="39"/>
      <c r="R81" s="39"/>
    </row>
    <row r="82" spans="1:18" ht="33.75">
      <c r="A82" s="40"/>
      <c r="B82" s="40"/>
      <c r="C82" s="40"/>
      <c r="D82" s="41" t="s">
        <v>1405</v>
      </c>
      <c r="E82" s="41" t="s">
        <v>1406</v>
      </c>
      <c r="F82" s="41" t="s">
        <v>1407</v>
      </c>
      <c r="G82" s="41" t="s">
        <v>1408</v>
      </c>
      <c r="H82" s="41" t="s">
        <v>1409</v>
      </c>
      <c r="I82" s="41" t="s">
        <v>1410</v>
      </c>
      <c r="J82" s="41" t="s">
        <v>1411</v>
      </c>
      <c r="K82" s="41" t="s">
        <v>1412</v>
      </c>
      <c r="L82" s="41" t="s">
        <v>1413</v>
      </c>
      <c r="M82" s="41" t="s">
        <v>1414</v>
      </c>
      <c r="N82" s="41" t="s">
        <v>1415</v>
      </c>
      <c r="O82" s="41" t="s">
        <v>1416</v>
      </c>
      <c r="P82" s="41" t="s">
        <v>1417</v>
      </c>
      <c r="Q82" s="41" t="s">
        <v>1418</v>
      </c>
      <c r="R82" s="41" t="s">
        <v>1419</v>
      </c>
    </row>
    <row r="83" spans="1:18">
      <c r="A83" s="40"/>
      <c r="B83" s="40"/>
      <c r="C83" s="40"/>
      <c r="D83" s="41" t="s">
        <v>27</v>
      </c>
      <c r="E83" s="41" t="s">
        <v>28</v>
      </c>
      <c r="F83" s="41" t="s">
        <v>29</v>
      </c>
      <c r="G83" s="41" t="s">
        <v>30</v>
      </c>
      <c r="H83" s="41" t="s">
        <v>31</v>
      </c>
      <c r="I83" s="41" t="s">
        <v>32</v>
      </c>
      <c r="J83" s="41" t="s">
        <v>1420</v>
      </c>
      <c r="K83" s="41" t="s">
        <v>34</v>
      </c>
      <c r="L83" s="41" t="s">
        <v>35</v>
      </c>
      <c r="M83" s="41" t="s">
        <v>1421</v>
      </c>
      <c r="N83" s="41" t="s">
        <v>1422</v>
      </c>
      <c r="O83" s="41" t="s">
        <v>1423</v>
      </c>
      <c r="P83" s="41" t="s">
        <v>1424</v>
      </c>
      <c r="Q83" s="41" t="s">
        <v>1425</v>
      </c>
      <c r="R83" s="41" t="s">
        <v>1426</v>
      </c>
    </row>
    <row r="84" spans="1:18">
      <c r="A84" s="42" t="s">
        <v>1427</v>
      </c>
      <c r="B84" s="42"/>
      <c r="C84" s="42"/>
      <c r="D84" s="43"/>
      <c r="E84" s="43"/>
      <c r="F84" s="43"/>
      <c r="G84" s="43"/>
      <c r="H84" s="43"/>
      <c r="I84" s="43"/>
      <c r="J84" s="43"/>
      <c r="K84" s="43"/>
      <c r="L84" s="43"/>
      <c r="M84" s="43"/>
      <c r="N84" s="43"/>
      <c r="O84" s="43"/>
      <c r="P84" s="43"/>
      <c r="Q84" s="43"/>
      <c r="R84" s="43"/>
    </row>
    <row r="85" spans="1:18">
      <c r="A85" s="40" t="s">
        <v>544</v>
      </c>
      <c r="B85" s="40" t="s">
        <v>545</v>
      </c>
      <c r="C85" s="40" t="s">
        <v>1428</v>
      </c>
      <c r="D85" s="41">
        <v>37</v>
      </c>
      <c r="E85" s="41">
        <v>450000</v>
      </c>
      <c r="F85" s="41">
        <v>12162</v>
      </c>
      <c r="G85" s="41"/>
      <c r="H85" s="41">
        <v>800000</v>
      </c>
      <c r="I85" s="41">
        <v>0</v>
      </c>
      <c r="J85" s="41"/>
      <c r="K85" s="41">
        <v>800000</v>
      </c>
      <c r="L85" s="41">
        <v>0</v>
      </c>
      <c r="M85" s="41"/>
      <c r="N85" s="41">
        <v>0</v>
      </c>
      <c r="O85" s="41">
        <v>0</v>
      </c>
      <c r="P85" s="41">
        <v>-12162</v>
      </c>
      <c r="Q85" s="41">
        <v>0</v>
      </c>
      <c r="R85" s="41">
        <v>0</v>
      </c>
    </row>
    <row r="86" spans="1:18">
      <c r="A86" s="40" t="s">
        <v>547</v>
      </c>
      <c r="B86" s="40" t="s">
        <v>548</v>
      </c>
      <c r="C86" s="40" t="s">
        <v>1428</v>
      </c>
      <c r="D86" s="41">
        <v>9</v>
      </c>
      <c r="E86" s="41">
        <v>19992000</v>
      </c>
      <c r="F86" s="41">
        <v>2221333</v>
      </c>
      <c r="G86" s="41"/>
      <c r="H86" s="41">
        <v>10000000</v>
      </c>
      <c r="I86" s="41">
        <v>0</v>
      </c>
      <c r="J86" s="41"/>
      <c r="K86" s="41">
        <v>10000000</v>
      </c>
      <c r="L86" s="41">
        <v>0</v>
      </c>
      <c r="M86" s="41"/>
      <c r="N86" s="41">
        <v>0</v>
      </c>
      <c r="O86" s="41">
        <v>0</v>
      </c>
      <c r="P86" s="41">
        <v>-2221333</v>
      </c>
      <c r="Q86" s="41">
        <v>0</v>
      </c>
      <c r="R86" s="41">
        <v>0</v>
      </c>
    </row>
    <row r="87" spans="1:18">
      <c r="A87" s="40" t="s">
        <v>550</v>
      </c>
      <c r="B87" s="40" t="s">
        <v>551</v>
      </c>
      <c r="C87" s="40" t="s">
        <v>1428</v>
      </c>
      <c r="D87" s="41">
        <v>36</v>
      </c>
      <c r="E87" s="41">
        <v>1080000</v>
      </c>
      <c r="F87" s="41">
        <v>30000</v>
      </c>
      <c r="G87" s="41"/>
      <c r="H87" s="41">
        <v>4200000</v>
      </c>
      <c r="I87" s="41">
        <v>0</v>
      </c>
      <c r="J87" s="41"/>
      <c r="K87" s="41">
        <v>4200000</v>
      </c>
      <c r="L87" s="41">
        <v>0</v>
      </c>
      <c r="M87" s="41"/>
      <c r="N87" s="41">
        <v>0</v>
      </c>
      <c r="O87" s="41">
        <v>0</v>
      </c>
      <c r="P87" s="41">
        <v>-30000</v>
      </c>
      <c r="Q87" s="41">
        <v>0</v>
      </c>
      <c r="R87" s="41">
        <v>0</v>
      </c>
    </row>
    <row r="88" spans="1:18">
      <c r="A88" s="40" t="s">
        <v>539</v>
      </c>
      <c r="B88" s="40" t="s">
        <v>1452</v>
      </c>
      <c r="C88" s="40" t="s">
        <v>1428</v>
      </c>
      <c r="D88" s="41">
        <v>858</v>
      </c>
      <c r="E88" s="41">
        <v>25762043</v>
      </c>
      <c r="F88" s="41">
        <v>30026</v>
      </c>
      <c r="G88" s="41"/>
      <c r="H88" s="41">
        <v>282984000</v>
      </c>
      <c r="I88" s="41">
        <v>0</v>
      </c>
      <c r="J88" s="41"/>
      <c r="K88" s="41">
        <v>283844000</v>
      </c>
      <c r="L88" s="41">
        <v>0</v>
      </c>
      <c r="M88" s="41">
        <v>3427</v>
      </c>
      <c r="N88" s="41">
        <v>81945112</v>
      </c>
      <c r="O88" s="41">
        <v>23912</v>
      </c>
      <c r="P88" s="41">
        <v>-6114</v>
      </c>
      <c r="Q88" s="41">
        <v>23912</v>
      </c>
      <c r="R88" s="41">
        <v>23912</v>
      </c>
    </row>
    <row r="89" spans="1:18">
      <c r="A89" s="40" t="s">
        <v>541</v>
      </c>
      <c r="B89" s="40" t="s">
        <v>1452</v>
      </c>
      <c r="C89" s="40" t="s">
        <v>1428</v>
      </c>
      <c r="D89" s="41">
        <v>8674</v>
      </c>
      <c r="E89" s="41">
        <v>231775466</v>
      </c>
      <c r="F89" s="41">
        <v>26721</v>
      </c>
      <c r="G89" s="41"/>
      <c r="H89" s="41">
        <v>0</v>
      </c>
      <c r="I89" s="41">
        <v>0</v>
      </c>
      <c r="J89" s="41"/>
      <c r="K89" s="41">
        <v>0</v>
      </c>
      <c r="L89" s="41">
        <v>0</v>
      </c>
      <c r="M89" s="41"/>
      <c r="N89" s="41">
        <v>0</v>
      </c>
      <c r="O89" s="41">
        <v>0</v>
      </c>
      <c r="P89" s="41">
        <v>-26721</v>
      </c>
      <c r="Q89" s="41">
        <v>0</v>
      </c>
      <c r="R89" s="41">
        <v>0</v>
      </c>
    </row>
    <row r="90" spans="1:18">
      <c r="A90" s="40"/>
      <c r="B90" s="40"/>
      <c r="C90" s="40"/>
      <c r="D90" s="41"/>
      <c r="E90" s="41"/>
      <c r="F90" s="41"/>
      <c r="G90" s="41"/>
      <c r="H90" s="41"/>
      <c r="I90" s="41"/>
      <c r="J90" s="41"/>
      <c r="K90" s="41"/>
      <c r="L90" s="41"/>
      <c r="M90" s="41"/>
      <c r="N90" s="41"/>
      <c r="O90" s="41"/>
      <c r="P90" s="41"/>
      <c r="Q90" s="41"/>
      <c r="R90" s="41"/>
    </row>
    <row r="91" spans="1:18">
      <c r="A91" s="40"/>
      <c r="B91" s="40"/>
      <c r="C91" s="40"/>
      <c r="D91" s="41"/>
      <c r="E91" s="41"/>
      <c r="F91" s="41"/>
      <c r="G91" s="41"/>
      <c r="H91" s="41"/>
      <c r="I91" s="41"/>
      <c r="J91" s="41"/>
      <c r="K91" s="41"/>
      <c r="L91" s="41"/>
      <c r="M91" s="41"/>
      <c r="N91" s="41"/>
      <c r="O91" s="41"/>
      <c r="P91" s="41"/>
      <c r="Q91" s="41"/>
      <c r="R91" s="41"/>
    </row>
    <row r="92" spans="1:18">
      <c r="A92" s="44" t="s">
        <v>1435</v>
      </c>
      <c r="B92" s="44" t="s">
        <v>1371</v>
      </c>
      <c r="C92" s="44"/>
      <c r="D92" s="45">
        <v>9614</v>
      </c>
      <c r="E92" s="45">
        <v>279059509</v>
      </c>
      <c r="F92" s="45">
        <v>2320242</v>
      </c>
      <c r="G92" s="45">
        <v>0</v>
      </c>
      <c r="H92" s="45">
        <v>297984000</v>
      </c>
      <c r="I92" s="45">
        <v>0</v>
      </c>
      <c r="J92" s="45">
        <v>0</v>
      </c>
      <c r="K92" s="45">
        <v>298844000</v>
      </c>
      <c r="L92" s="45">
        <v>0</v>
      </c>
      <c r="M92" s="45">
        <v>3427</v>
      </c>
      <c r="N92" s="45">
        <v>81945112</v>
      </c>
      <c r="O92" s="45">
        <v>23912</v>
      </c>
      <c r="P92" s="45">
        <v>-2296330</v>
      </c>
      <c r="Q92" s="45">
        <v>-2296330</v>
      </c>
      <c r="R92" s="45">
        <v>-300280330</v>
      </c>
    </row>
    <row r="93" spans="1:18" ht="22.5">
      <c r="A93" s="42" t="s">
        <v>1436</v>
      </c>
      <c r="B93" s="42"/>
      <c r="C93" s="42"/>
      <c r="D93" s="43"/>
      <c r="E93" s="43"/>
      <c r="F93" s="43"/>
      <c r="G93" s="43"/>
      <c r="H93" s="43"/>
      <c r="I93" s="43"/>
      <c r="J93" s="43"/>
      <c r="K93" s="43"/>
      <c r="L93" s="43"/>
      <c r="M93" s="43"/>
      <c r="N93" s="43"/>
      <c r="O93" s="43"/>
      <c r="P93" s="43"/>
      <c r="Q93" s="43"/>
      <c r="R93" s="43"/>
    </row>
    <row r="94" spans="1:18">
      <c r="A94" s="40" t="s">
        <v>541</v>
      </c>
      <c r="B94" s="40"/>
      <c r="C94" s="40"/>
      <c r="D94" s="41"/>
      <c r="E94" s="41">
        <v>588689</v>
      </c>
      <c r="F94" s="41"/>
      <c r="G94" s="41"/>
      <c r="H94" s="41">
        <v>0</v>
      </c>
      <c r="I94" s="41"/>
      <c r="J94" s="41"/>
      <c r="K94" s="41">
        <v>0</v>
      </c>
      <c r="L94" s="41"/>
      <c r="M94" s="41"/>
      <c r="N94" s="41"/>
      <c r="O94" s="41"/>
      <c r="P94" s="41"/>
      <c r="Q94" s="41"/>
      <c r="R94" s="41"/>
    </row>
    <row r="95" spans="1:18">
      <c r="A95" s="40" t="s">
        <v>493</v>
      </c>
      <c r="B95" s="40" t="s">
        <v>1437</v>
      </c>
      <c r="C95" s="40"/>
      <c r="D95" s="41"/>
      <c r="E95" s="41"/>
      <c r="F95" s="41"/>
      <c r="G95" s="41"/>
      <c r="H95" s="41">
        <v>0</v>
      </c>
      <c r="I95" s="41"/>
      <c r="J95" s="41"/>
      <c r="K95" s="41">
        <v>0</v>
      </c>
      <c r="L95" s="41"/>
      <c r="M95" s="41"/>
      <c r="N95" s="41"/>
      <c r="O95" s="41"/>
      <c r="P95" s="41"/>
      <c r="Q95" s="41"/>
      <c r="R95" s="41"/>
    </row>
    <row r="96" spans="1:18">
      <c r="A96" s="44" t="s">
        <v>1435</v>
      </c>
      <c r="B96" s="44" t="s">
        <v>1371</v>
      </c>
      <c r="C96" s="44"/>
      <c r="D96" s="45"/>
      <c r="E96" s="45"/>
      <c r="F96" s="45"/>
      <c r="G96" s="45"/>
      <c r="H96" s="45">
        <v>0</v>
      </c>
      <c r="I96" s="45"/>
      <c r="J96" s="45"/>
      <c r="K96" s="45">
        <v>0</v>
      </c>
      <c r="L96" s="45"/>
      <c r="M96" s="45"/>
      <c r="N96" s="45">
        <v>0</v>
      </c>
      <c r="O96" s="45"/>
      <c r="P96" s="45"/>
      <c r="Q96" s="45"/>
      <c r="R96" s="45"/>
    </row>
    <row r="97" spans="1:18">
      <c r="A97" s="40"/>
      <c r="B97" s="40"/>
      <c r="C97" s="40"/>
      <c r="D97" s="41"/>
      <c r="E97" s="41"/>
      <c r="F97" s="41"/>
      <c r="G97" s="41"/>
      <c r="H97" s="41"/>
      <c r="I97" s="41"/>
      <c r="J97" s="41"/>
      <c r="K97" s="41"/>
      <c r="L97" s="41"/>
      <c r="M97" s="41"/>
      <c r="N97" s="41"/>
      <c r="O97" s="41"/>
      <c r="P97" s="41"/>
      <c r="Q97" s="41"/>
      <c r="R97" s="41"/>
    </row>
    <row r="98" spans="1:18">
      <c r="A98" s="36" t="s">
        <v>3</v>
      </c>
      <c r="B98" s="36" t="s">
        <v>4</v>
      </c>
      <c r="C98" s="36"/>
      <c r="D98" s="37"/>
      <c r="E98" s="37" t="s">
        <v>5</v>
      </c>
      <c r="F98" s="37">
        <v>4</v>
      </c>
      <c r="G98" s="37"/>
      <c r="H98" s="37"/>
      <c r="I98" s="37"/>
      <c r="J98" s="37"/>
      <c r="K98" s="37"/>
      <c r="L98" s="37"/>
      <c r="M98" s="37"/>
      <c r="N98" s="37"/>
      <c r="O98" s="37"/>
      <c r="P98" s="37"/>
      <c r="Q98" s="37"/>
      <c r="R98" s="37"/>
    </row>
    <row r="99" spans="1:18">
      <c r="A99" s="36" t="s">
        <v>7</v>
      </c>
      <c r="B99" s="36" t="s">
        <v>554</v>
      </c>
      <c r="C99" s="36"/>
      <c r="D99" s="37"/>
      <c r="E99" s="37" t="s">
        <v>9</v>
      </c>
      <c r="F99" s="37" t="s">
        <v>555</v>
      </c>
      <c r="G99" s="37"/>
      <c r="H99" s="37"/>
      <c r="I99" s="37"/>
      <c r="J99" s="37"/>
      <c r="K99" s="37"/>
      <c r="L99" s="37"/>
      <c r="M99" s="37"/>
      <c r="N99" s="37"/>
      <c r="O99" s="37"/>
      <c r="P99" s="37"/>
      <c r="Q99" s="37"/>
      <c r="R99" s="37"/>
    </row>
    <row r="100" spans="1:18" ht="22.5">
      <c r="A100" s="38" t="s">
        <v>1400</v>
      </c>
      <c r="B100" s="38" t="s">
        <v>1401</v>
      </c>
      <c r="C100" s="38" t="s">
        <v>1402</v>
      </c>
      <c r="D100" s="39" t="s">
        <v>13</v>
      </c>
      <c r="E100" s="39"/>
      <c r="F100" s="39"/>
      <c r="G100" s="39" t="s">
        <v>1403</v>
      </c>
      <c r="H100" s="39"/>
      <c r="I100" s="39"/>
      <c r="J100" s="39" t="s">
        <v>1403</v>
      </c>
      <c r="K100" s="39"/>
      <c r="L100" s="39"/>
      <c r="M100" s="39" t="s">
        <v>1403</v>
      </c>
      <c r="N100" s="39"/>
      <c r="O100" s="39"/>
      <c r="P100" s="39" t="s">
        <v>1404</v>
      </c>
      <c r="Q100" s="39"/>
      <c r="R100" s="39"/>
    </row>
    <row r="101" spans="1:18" ht="33.75">
      <c r="A101" s="40"/>
      <c r="B101" s="40"/>
      <c r="C101" s="40"/>
      <c r="D101" s="41" t="s">
        <v>1405</v>
      </c>
      <c r="E101" s="41" t="s">
        <v>1406</v>
      </c>
      <c r="F101" s="41" t="s">
        <v>1407</v>
      </c>
      <c r="G101" s="41" t="s">
        <v>1408</v>
      </c>
      <c r="H101" s="41" t="s">
        <v>1409</v>
      </c>
      <c r="I101" s="41" t="s">
        <v>1410</v>
      </c>
      <c r="J101" s="41" t="s">
        <v>1411</v>
      </c>
      <c r="K101" s="41" t="s">
        <v>1412</v>
      </c>
      <c r="L101" s="41" t="s">
        <v>1413</v>
      </c>
      <c r="M101" s="41" t="s">
        <v>1414</v>
      </c>
      <c r="N101" s="41" t="s">
        <v>1415</v>
      </c>
      <c r="O101" s="41" t="s">
        <v>1416</v>
      </c>
      <c r="P101" s="41" t="s">
        <v>1417</v>
      </c>
      <c r="Q101" s="41" t="s">
        <v>1418</v>
      </c>
      <c r="R101" s="41" t="s">
        <v>1419</v>
      </c>
    </row>
    <row r="102" spans="1:18">
      <c r="A102" s="40"/>
      <c r="B102" s="40"/>
      <c r="C102" s="40"/>
      <c r="D102" s="41" t="s">
        <v>27</v>
      </c>
      <c r="E102" s="41" t="s">
        <v>28</v>
      </c>
      <c r="F102" s="41" t="s">
        <v>29</v>
      </c>
      <c r="G102" s="41" t="s">
        <v>30</v>
      </c>
      <c r="H102" s="41" t="s">
        <v>31</v>
      </c>
      <c r="I102" s="41" t="s">
        <v>32</v>
      </c>
      <c r="J102" s="41" t="s">
        <v>1420</v>
      </c>
      <c r="K102" s="41" t="s">
        <v>34</v>
      </c>
      <c r="L102" s="41" t="s">
        <v>35</v>
      </c>
      <c r="M102" s="41" t="s">
        <v>1421</v>
      </c>
      <c r="N102" s="41" t="s">
        <v>1422</v>
      </c>
      <c r="O102" s="41" t="s">
        <v>1423</v>
      </c>
      <c r="P102" s="41" t="s">
        <v>1424</v>
      </c>
      <c r="Q102" s="41" t="s">
        <v>1425</v>
      </c>
      <c r="R102" s="41" t="s">
        <v>1426</v>
      </c>
    </row>
    <row r="103" spans="1:18">
      <c r="A103" s="42" t="s">
        <v>1427</v>
      </c>
      <c r="B103" s="42"/>
      <c r="C103" s="42"/>
      <c r="D103" s="43"/>
      <c r="E103" s="43"/>
      <c r="F103" s="43"/>
      <c r="G103" s="43"/>
      <c r="H103" s="43"/>
      <c r="I103" s="43"/>
      <c r="J103" s="43"/>
      <c r="K103" s="43"/>
      <c r="L103" s="43"/>
      <c r="M103" s="43"/>
      <c r="N103" s="43"/>
      <c r="O103" s="43"/>
      <c r="P103" s="43"/>
      <c r="Q103" s="43"/>
      <c r="R103" s="43"/>
    </row>
    <row r="104" spans="1:18" ht="22.5">
      <c r="A104" s="40" t="s">
        <v>613</v>
      </c>
      <c r="B104" s="40" t="s">
        <v>614</v>
      </c>
      <c r="C104" s="40" t="s">
        <v>1428</v>
      </c>
      <c r="D104" s="41">
        <v>281</v>
      </c>
      <c r="E104" s="41">
        <v>99169445</v>
      </c>
      <c r="F104" s="41">
        <v>352916</v>
      </c>
      <c r="G104" s="41">
        <v>496</v>
      </c>
      <c r="H104" s="41">
        <v>81812664</v>
      </c>
      <c r="I104" s="41">
        <v>164945</v>
      </c>
      <c r="J104" s="41">
        <v>496</v>
      </c>
      <c r="K104" s="41">
        <v>81812664</v>
      </c>
      <c r="L104" s="41">
        <v>164945</v>
      </c>
      <c r="M104" s="41">
        <v>0</v>
      </c>
      <c r="N104" s="41">
        <v>0</v>
      </c>
      <c r="O104" s="41">
        <v>0</v>
      </c>
      <c r="P104" s="41">
        <v>-352916</v>
      </c>
      <c r="Q104" s="41">
        <v>-164945</v>
      </c>
      <c r="R104" s="41">
        <v>-164945</v>
      </c>
    </row>
    <row r="105" spans="1:18">
      <c r="A105" s="40" t="s">
        <v>617</v>
      </c>
      <c r="B105" s="40" t="s">
        <v>1453</v>
      </c>
      <c r="C105" s="40" t="s">
        <v>1428</v>
      </c>
      <c r="D105" s="41"/>
      <c r="E105" s="41">
        <v>0</v>
      </c>
      <c r="F105" s="41">
        <v>0</v>
      </c>
      <c r="G105" s="41">
        <v>17</v>
      </c>
      <c r="H105" s="41">
        <v>149859250</v>
      </c>
      <c r="I105" s="41">
        <v>8815250</v>
      </c>
      <c r="J105" s="41">
        <v>17</v>
      </c>
      <c r="K105" s="41">
        <v>149859250</v>
      </c>
      <c r="L105" s="41">
        <v>8815250</v>
      </c>
      <c r="M105" s="41"/>
      <c r="N105" s="41">
        <v>0</v>
      </c>
      <c r="O105" s="41">
        <v>0</v>
      </c>
      <c r="P105" s="41">
        <v>0</v>
      </c>
      <c r="Q105" s="41">
        <v>-8815250</v>
      </c>
      <c r="R105" s="41">
        <v>-8815250</v>
      </c>
    </row>
    <row r="106" spans="1:18">
      <c r="A106" s="40" t="s">
        <v>620</v>
      </c>
      <c r="B106" s="40" t="s">
        <v>621</v>
      </c>
      <c r="C106" s="40" t="s">
        <v>1428</v>
      </c>
      <c r="D106" s="41"/>
      <c r="E106" s="41">
        <v>0</v>
      </c>
      <c r="F106" s="41">
        <v>0</v>
      </c>
      <c r="G106" s="41">
        <v>150</v>
      </c>
      <c r="H106" s="41">
        <v>68187336</v>
      </c>
      <c r="I106" s="41">
        <v>454582</v>
      </c>
      <c r="J106" s="41">
        <v>150</v>
      </c>
      <c r="K106" s="41">
        <v>68187336</v>
      </c>
      <c r="L106" s="41">
        <v>454582</v>
      </c>
      <c r="M106" s="41"/>
      <c r="N106" s="41">
        <v>0</v>
      </c>
      <c r="O106" s="41">
        <v>0</v>
      </c>
      <c r="P106" s="41">
        <v>0</v>
      </c>
      <c r="Q106" s="41">
        <v>-454582</v>
      </c>
      <c r="R106" s="41">
        <v>-454582</v>
      </c>
    </row>
    <row r="107" spans="1:18">
      <c r="A107" s="40" t="s">
        <v>570</v>
      </c>
      <c r="B107" s="40" t="s">
        <v>571</v>
      </c>
      <c r="C107" s="40" t="s">
        <v>1428</v>
      </c>
      <c r="D107" s="41"/>
      <c r="E107" s="41">
        <v>39632250</v>
      </c>
      <c r="F107" s="41">
        <v>0</v>
      </c>
      <c r="G107" s="41">
        <v>2000</v>
      </c>
      <c r="H107" s="41">
        <v>215000000</v>
      </c>
      <c r="I107" s="41">
        <v>107500</v>
      </c>
      <c r="J107" s="41">
        <v>2000</v>
      </c>
      <c r="K107" s="41">
        <v>215000000</v>
      </c>
      <c r="L107" s="41">
        <v>107500</v>
      </c>
      <c r="M107" s="41"/>
      <c r="N107" s="41">
        <v>0</v>
      </c>
      <c r="O107" s="41">
        <v>0</v>
      </c>
      <c r="P107" s="41">
        <v>0</v>
      </c>
      <c r="Q107" s="41">
        <v>-107500</v>
      </c>
      <c r="R107" s="41">
        <v>-107500</v>
      </c>
    </row>
    <row r="108" spans="1:18">
      <c r="A108" s="40" t="s">
        <v>587</v>
      </c>
      <c r="B108" s="40" t="s">
        <v>1454</v>
      </c>
      <c r="C108" s="40" t="s">
        <v>1428</v>
      </c>
      <c r="D108" s="41"/>
      <c r="E108" s="41">
        <v>97388</v>
      </c>
      <c r="F108" s="41">
        <v>0</v>
      </c>
      <c r="G108" s="41">
        <v>150</v>
      </c>
      <c r="H108" s="41">
        <v>30000000</v>
      </c>
      <c r="I108" s="41">
        <v>200000</v>
      </c>
      <c r="J108" s="41">
        <v>150</v>
      </c>
      <c r="K108" s="41">
        <v>30000000</v>
      </c>
      <c r="L108" s="41">
        <v>200000</v>
      </c>
      <c r="M108" s="41"/>
      <c r="N108" s="41">
        <v>0</v>
      </c>
      <c r="O108" s="41">
        <v>0</v>
      </c>
      <c r="P108" s="41">
        <v>0</v>
      </c>
      <c r="Q108" s="41">
        <v>-200000</v>
      </c>
      <c r="R108" s="41">
        <v>-200000</v>
      </c>
    </row>
    <row r="109" spans="1:18">
      <c r="A109" s="40" t="s">
        <v>591</v>
      </c>
      <c r="B109" s="40" t="s">
        <v>592</v>
      </c>
      <c r="C109" s="40" t="s">
        <v>1428</v>
      </c>
      <c r="D109" s="41"/>
      <c r="E109" s="41">
        <v>311533</v>
      </c>
      <c r="F109" s="41">
        <v>0</v>
      </c>
      <c r="G109" s="41">
        <v>41</v>
      </c>
      <c r="H109" s="41">
        <v>10000000</v>
      </c>
      <c r="I109" s="41">
        <v>243902</v>
      </c>
      <c r="J109" s="41">
        <v>41</v>
      </c>
      <c r="K109" s="41">
        <v>10000000</v>
      </c>
      <c r="L109" s="41">
        <v>243902</v>
      </c>
      <c r="M109" s="41"/>
      <c r="N109" s="41">
        <v>0</v>
      </c>
      <c r="O109" s="41">
        <v>0</v>
      </c>
      <c r="P109" s="41">
        <v>0</v>
      </c>
      <c r="Q109" s="41">
        <v>-243902</v>
      </c>
      <c r="R109" s="41">
        <v>-243902</v>
      </c>
    </row>
    <row r="110" spans="1:18">
      <c r="A110" s="40" t="s">
        <v>574</v>
      </c>
      <c r="B110" s="40" t="s">
        <v>575</v>
      </c>
      <c r="C110" s="40" t="s">
        <v>1428</v>
      </c>
      <c r="D110" s="41"/>
      <c r="E110" s="41">
        <v>0</v>
      </c>
      <c r="F110" s="41">
        <v>0</v>
      </c>
      <c r="G110" s="41">
        <v>800</v>
      </c>
      <c r="H110" s="41">
        <v>140000000</v>
      </c>
      <c r="I110" s="41">
        <v>175000</v>
      </c>
      <c r="J110" s="41">
        <v>800</v>
      </c>
      <c r="K110" s="41">
        <v>140000000</v>
      </c>
      <c r="L110" s="41">
        <v>175000</v>
      </c>
      <c r="M110" s="41">
        <v>146</v>
      </c>
      <c r="N110" s="41">
        <v>357506</v>
      </c>
      <c r="O110" s="41">
        <v>2449</v>
      </c>
      <c r="P110" s="41">
        <v>2449</v>
      </c>
      <c r="Q110" s="41">
        <v>-172551</v>
      </c>
      <c r="R110" s="41">
        <v>-172551</v>
      </c>
    </row>
    <row r="111" spans="1:18">
      <c r="A111" s="40" t="s">
        <v>580</v>
      </c>
      <c r="B111" s="40" t="s">
        <v>581</v>
      </c>
      <c r="C111" s="40" t="s">
        <v>1428</v>
      </c>
      <c r="D111" s="41"/>
      <c r="E111" s="41">
        <v>18419439</v>
      </c>
      <c r="F111" s="41">
        <v>0</v>
      </c>
      <c r="G111" s="41">
        <v>5800</v>
      </c>
      <c r="H111" s="41">
        <v>350000000</v>
      </c>
      <c r="I111" s="41">
        <v>60345</v>
      </c>
      <c r="J111" s="41">
        <v>5800</v>
      </c>
      <c r="K111" s="41">
        <v>350000000</v>
      </c>
      <c r="L111" s="41">
        <v>60345</v>
      </c>
      <c r="M111" s="41">
        <v>5800</v>
      </c>
      <c r="N111" s="41">
        <v>76468054</v>
      </c>
      <c r="O111" s="41">
        <v>13184</v>
      </c>
      <c r="P111" s="41">
        <v>13184</v>
      </c>
      <c r="Q111" s="41">
        <v>-47161</v>
      </c>
      <c r="R111" s="41">
        <v>-47161</v>
      </c>
    </row>
    <row r="112" spans="1:18">
      <c r="A112" s="40" t="s">
        <v>594</v>
      </c>
      <c r="B112" s="40" t="s">
        <v>581</v>
      </c>
      <c r="C112" s="40" t="s">
        <v>1428</v>
      </c>
      <c r="D112" s="41">
        <v>5313</v>
      </c>
      <c r="E112" s="41">
        <v>135522227</v>
      </c>
      <c r="F112" s="41">
        <v>25508</v>
      </c>
      <c r="G112" s="41"/>
      <c r="H112" s="41">
        <v>0</v>
      </c>
      <c r="I112" s="41">
        <v>0</v>
      </c>
      <c r="J112" s="41"/>
      <c r="K112" s="41">
        <v>0</v>
      </c>
      <c r="L112" s="41">
        <v>0</v>
      </c>
      <c r="M112" s="41"/>
      <c r="N112" s="41">
        <v>0</v>
      </c>
      <c r="O112" s="41">
        <v>0</v>
      </c>
      <c r="P112" s="41">
        <v>-25508</v>
      </c>
      <c r="Q112" s="41">
        <v>0</v>
      </c>
      <c r="R112" s="41">
        <v>0</v>
      </c>
    </row>
    <row r="113" spans="1:18">
      <c r="A113" s="40" t="s">
        <v>596</v>
      </c>
      <c r="B113" s="40" t="s">
        <v>575</v>
      </c>
      <c r="C113" s="40" t="s">
        <v>1428</v>
      </c>
      <c r="D113" s="41">
        <v>490</v>
      </c>
      <c r="E113" s="41">
        <v>86759743</v>
      </c>
      <c r="F113" s="41">
        <v>177061</v>
      </c>
      <c r="G113" s="41"/>
      <c r="H113" s="41">
        <v>0</v>
      </c>
      <c r="I113" s="41">
        <v>0</v>
      </c>
      <c r="J113" s="41"/>
      <c r="K113" s="41">
        <v>0</v>
      </c>
      <c r="L113" s="41">
        <v>0</v>
      </c>
      <c r="M113" s="41"/>
      <c r="N113" s="41">
        <v>0</v>
      </c>
      <c r="O113" s="41">
        <v>0</v>
      </c>
      <c r="P113" s="41">
        <v>-177061</v>
      </c>
      <c r="Q113" s="41">
        <v>0</v>
      </c>
      <c r="R113" s="41">
        <v>0</v>
      </c>
    </row>
    <row r="114" spans="1:18">
      <c r="A114" s="40" t="s">
        <v>598</v>
      </c>
      <c r="B114" s="40" t="s">
        <v>571</v>
      </c>
      <c r="C114" s="40" t="s">
        <v>1428</v>
      </c>
      <c r="D114" s="41">
        <v>2297</v>
      </c>
      <c r="E114" s="41">
        <v>207450675</v>
      </c>
      <c r="F114" s="41">
        <v>90314</v>
      </c>
      <c r="G114" s="41"/>
      <c r="H114" s="41">
        <v>0</v>
      </c>
      <c r="I114" s="41">
        <v>0</v>
      </c>
      <c r="J114" s="41"/>
      <c r="K114" s="41">
        <v>0</v>
      </c>
      <c r="L114" s="41">
        <v>0</v>
      </c>
      <c r="M114" s="41"/>
      <c r="N114" s="41">
        <v>0</v>
      </c>
      <c r="O114" s="41">
        <v>0</v>
      </c>
      <c r="P114" s="41">
        <v>-90314</v>
      </c>
      <c r="Q114" s="41">
        <v>0</v>
      </c>
      <c r="R114" s="41">
        <v>0</v>
      </c>
    </row>
    <row r="115" spans="1:18">
      <c r="A115" s="40" t="s">
        <v>603</v>
      </c>
      <c r="B115" s="40" t="s">
        <v>592</v>
      </c>
      <c r="C115" s="40" t="s">
        <v>1428</v>
      </c>
      <c r="D115" s="41">
        <v>17</v>
      </c>
      <c r="E115" s="41">
        <v>3198370</v>
      </c>
      <c r="F115" s="41">
        <v>188139</v>
      </c>
      <c r="G115" s="41"/>
      <c r="H115" s="41">
        <v>0</v>
      </c>
      <c r="I115" s="41">
        <v>0</v>
      </c>
      <c r="J115" s="41"/>
      <c r="K115" s="41">
        <v>0</v>
      </c>
      <c r="L115" s="41">
        <v>0</v>
      </c>
      <c r="M115" s="41"/>
      <c r="N115" s="41">
        <v>0</v>
      </c>
      <c r="O115" s="41">
        <v>0</v>
      </c>
      <c r="P115" s="41">
        <v>-188139</v>
      </c>
      <c r="Q115" s="41">
        <v>0</v>
      </c>
      <c r="R115" s="41">
        <v>0</v>
      </c>
    </row>
    <row r="116" spans="1:18">
      <c r="A116" s="40" t="s">
        <v>600</v>
      </c>
      <c r="B116" s="40" t="s">
        <v>1455</v>
      </c>
      <c r="C116" s="40" t="s">
        <v>1428</v>
      </c>
      <c r="D116" s="41">
        <v>218</v>
      </c>
      <c r="E116" s="41">
        <v>20032317</v>
      </c>
      <c r="F116" s="41">
        <v>91891</v>
      </c>
      <c r="G116" s="41"/>
      <c r="H116" s="41">
        <v>0</v>
      </c>
      <c r="I116" s="41">
        <v>0</v>
      </c>
      <c r="J116" s="41"/>
      <c r="K116" s="41">
        <v>0</v>
      </c>
      <c r="L116" s="41">
        <v>0</v>
      </c>
      <c r="M116" s="41"/>
      <c r="N116" s="41">
        <v>0</v>
      </c>
      <c r="O116" s="41">
        <v>0</v>
      </c>
      <c r="P116" s="41">
        <v>-91891</v>
      </c>
      <c r="Q116" s="41">
        <v>0</v>
      </c>
      <c r="R116" s="41">
        <v>0</v>
      </c>
    </row>
    <row r="117" spans="1:18">
      <c r="A117" s="40" t="s">
        <v>623</v>
      </c>
      <c r="B117" s="40" t="s">
        <v>624</v>
      </c>
      <c r="C117" s="40" t="s">
        <v>1428</v>
      </c>
      <c r="D117" s="41">
        <v>11</v>
      </c>
      <c r="E117" s="41">
        <v>12457656</v>
      </c>
      <c r="F117" s="41">
        <v>1132514</v>
      </c>
      <c r="G117" s="41"/>
      <c r="H117" s="41">
        <v>0</v>
      </c>
      <c r="I117" s="41">
        <v>0</v>
      </c>
      <c r="J117" s="41"/>
      <c r="K117" s="41">
        <v>0</v>
      </c>
      <c r="L117" s="41">
        <v>0</v>
      </c>
      <c r="M117" s="41"/>
      <c r="N117" s="41">
        <v>0</v>
      </c>
      <c r="O117" s="41">
        <v>0</v>
      </c>
      <c r="P117" s="41">
        <v>-1132514</v>
      </c>
      <c r="Q117" s="41">
        <v>0</v>
      </c>
      <c r="R117" s="41">
        <v>0</v>
      </c>
    </row>
    <row r="118" spans="1:18">
      <c r="A118" s="40" t="s">
        <v>607</v>
      </c>
      <c r="B118" s="40" t="s">
        <v>608</v>
      </c>
      <c r="C118" s="40" t="s">
        <v>1428</v>
      </c>
      <c r="D118" s="41">
        <v>766</v>
      </c>
      <c r="E118" s="41">
        <v>443113713</v>
      </c>
      <c r="F118" s="41">
        <v>578477</v>
      </c>
      <c r="G118" s="41"/>
      <c r="H118" s="41">
        <v>200140750</v>
      </c>
      <c r="I118" s="41">
        <v>0</v>
      </c>
      <c r="J118" s="41"/>
      <c r="K118" s="41">
        <v>200140750</v>
      </c>
      <c r="L118" s="41">
        <v>0</v>
      </c>
      <c r="M118" s="41"/>
      <c r="N118" s="41">
        <v>0</v>
      </c>
      <c r="O118" s="41">
        <v>0</v>
      </c>
      <c r="P118" s="41">
        <v>-578477</v>
      </c>
      <c r="Q118" s="41">
        <v>0</v>
      </c>
      <c r="R118" s="41">
        <v>0</v>
      </c>
    </row>
    <row r="119" spans="1:18">
      <c r="A119" s="40"/>
      <c r="B119" s="40"/>
      <c r="C119" s="40"/>
      <c r="D119" s="41"/>
      <c r="E119" s="41">
        <v>0</v>
      </c>
      <c r="F119" s="41">
        <v>0</v>
      </c>
      <c r="G119" s="41"/>
      <c r="H119" s="41">
        <v>0</v>
      </c>
      <c r="I119" s="41">
        <v>0</v>
      </c>
      <c r="J119" s="41"/>
      <c r="K119" s="41">
        <v>0</v>
      </c>
      <c r="L119" s="41">
        <v>0</v>
      </c>
      <c r="M119" s="41"/>
      <c r="N119" s="41">
        <v>0</v>
      </c>
      <c r="O119" s="41">
        <v>0</v>
      </c>
      <c r="P119" s="41">
        <v>0</v>
      </c>
      <c r="Q119" s="41">
        <v>0</v>
      </c>
      <c r="R119" s="41">
        <v>0</v>
      </c>
    </row>
    <row r="120" spans="1:18">
      <c r="A120" s="40"/>
      <c r="B120" s="40"/>
      <c r="C120" s="40"/>
      <c r="D120" s="41"/>
      <c r="E120" s="41"/>
      <c r="F120" s="41"/>
      <c r="G120" s="41"/>
      <c r="H120" s="41"/>
      <c r="I120" s="41"/>
      <c r="J120" s="41"/>
      <c r="K120" s="41"/>
      <c r="L120" s="41"/>
      <c r="M120" s="41"/>
      <c r="N120" s="41"/>
      <c r="O120" s="41"/>
      <c r="P120" s="41"/>
      <c r="Q120" s="41"/>
      <c r="R120" s="41"/>
    </row>
    <row r="121" spans="1:18">
      <c r="A121" s="44" t="s">
        <v>1435</v>
      </c>
      <c r="B121" s="44" t="s">
        <v>1371</v>
      </c>
      <c r="C121" s="44"/>
      <c r="D121" s="45"/>
      <c r="E121" s="45">
        <v>1066164756</v>
      </c>
      <c r="F121" s="45">
        <v>2636821</v>
      </c>
      <c r="G121" s="45">
        <v>9454</v>
      </c>
      <c r="H121" s="45">
        <v>1245000000</v>
      </c>
      <c r="I121" s="45">
        <v>10221524</v>
      </c>
      <c r="J121" s="45">
        <v>9454</v>
      </c>
      <c r="K121" s="45">
        <v>1245000000</v>
      </c>
      <c r="L121" s="45">
        <v>10221524</v>
      </c>
      <c r="M121" s="45">
        <v>5946</v>
      </c>
      <c r="N121" s="45">
        <v>76825560</v>
      </c>
      <c r="O121" s="45">
        <v>15633</v>
      </c>
      <c r="P121" s="45">
        <v>-2621188</v>
      </c>
      <c r="Q121" s="45">
        <v>-10205892</v>
      </c>
      <c r="R121" s="45">
        <v>-10205892</v>
      </c>
    </row>
    <row r="122" spans="1:18" ht="22.5">
      <c r="A122" s="42" t="s">
        <v>1436</v>
      </c>
      <c r="B122" s="42"/>
      <c r="C122" s="42"/>
      <c r="D122" s="43"/>
      <c r="E122" s="43"/>
      <c r="F122" s="43"/>
      <c r="G122" s="43"/>
      <c r="H122" s="43"/>
      <c r="I122" s="43"/>
      <c r="J122" s="43"/>
      <c r="K122" s="43"/>
      <c r="L122" s="43"/>
      <c r="M122" s="43"/>
      <c r="N122" s="43"/>
      <c r="O122" s="43"/>
      <c r="P122" s="43"/>
      <c r="Q122" s="43"/>
      <c r="R122" s="43"/>
    </row>
    <row r="123" spans="1:18">
      <c r="A123" s="40"/>
      <c r="B123" s="40"/>
      <c r="C123" s="40"/>
      <c r="D123" s="41"/>
      <c r="E123" s="41"/>
      <c r="F123" s="41"/>
      <c r="G123" s="41"/>
      <c r="H123" s="41">
        <v>0</v>
      </c>
      <c r="I123" s="41"/>
      <c r="J123" s="41"/>
      <c r="K123" s="41">
        <v>0</v>
      </c>
      <c r="L123" s="41"/>
      <c r="M123" s="41"/>
      <c r="N123" s="41"/>
      <c r="O123" s="41"/>
      <c r="P123" s="41"/>
      <c r="Q123" s="41"/>
      <c r="R123" s="41"/>
    </row>
    <row r="124" spans="1:18">
      <c r="A124" s="40"/>
      <c r="B124" s="40"/>
      <c r="C124" s="40"/>
      <c r="D124" s="41"/>
      <c r="E124" s="41"/>
      <c r="F124" s="41"/>
      <c r="G124" s="41"/>
      <c r="H124" s="41">
        <v>0</v>
      </c>
      <c r="I124" s="41"/>
      <c r="J124" s="41"/>
      <c r="K124" s="41">
        <v>0</v>
      </c>
      <c r="L124" s="41"/>
      <c r="M124" s="41"/>
      <c r="N124" s="41"/>
      <c r="O124" s="41"/>
      <c r="P124" s="41"/>
      <c r="Q124" s="41"/>
      <c r="R124" s="41"/>
    </row>
    <row r="125" spans="1:18">
      <c r="A125" s="44" t="s">
        <v>1435</v>
      </c>
      <c r="B125" s="44" t="s">
        <v>1371</v>
      </c>
      <c r="C125" s="44"/>
      <c r="D125" s="45"/>
      <c r="E125" s="45"/>
      <c r="F125" s="45"/>
      <c r="G125" s="45"/>
      <c r="H125" s="45">
        <v>0</v>
      </c>
      <c r="I125" s="45"/>
      <c r="J125" s="45"/>
      <c r="K125" s="45">
        <v>0</v>
      </c>
      <c r="L125" s="45"/>
      <c r="M125" s="45"/>
      <c r="N125" s="45"/>
      <c r="O125" s="45"/>
      <c r="P125" s="45"/>
      <c r="Q125" s="45"/>
      <c r="R125" s="45"/>
    </row>
    <row r="126" spans="1:18">
      <c r="A126" s="40"/>
      <c r="B126" s="40"/>
      <c r="C126" s="40"/>
      <c r="D126" s="41"/>
      <c r="E126" s="41"/>
      <c r="F126" s="41"/>
      <c r="G126" s="41"/>
      <c r="H126" s="41"/>
      <c r="I126" s="41"/>
      <c r="J126" s="41"/>
      <c r="K126" s="41"/>
      <c r="L126" s="41"/>
      <c r="M126" s="41"/>
      <c r="N126" s="41"/>
      <c r="O126" s="41"/>
      <c r="P126" s="41"/>
      <c r="Q126" s="41"/>
      <c r="R126" s="41"/>
    </row>
    <row r="127" spans="1:18">
      <c r="A127" s="36" t="s">
        <v>3</v>
      </c>
      <c r="B127" s="36" t="s">
        <v>4</v>
      </c>
      <c r="C127" s="36"/>
      <c r="D127" s="37"/>
      <c r="E127" s="37" t="s">
        <v>5</v>
      </c>
      <c r="F127" s="37">
        <v>4</v>
      </c>
      <c r="G127" s="37"/>
      <c r="H127" s="37"/>
      <c r="I127" s="37"/>
      <c r="J127" s="37"/>
      <c r="K127" s="37"/>
      <c r="L127" s="37"/>
      <c r="M127" s="37"/>
      <c r="N127" s="37"/>
      <c r="O127" s="37"/>
      <c r="P127" s="37"/>
      <c r="Q127" s="37"/>
      <c r="R127" s="37"/>
    </row>
    <row r="128" spans="1:18">
      <c r="A128" s="36" t="s">
        <v>7</v>
      </c>
      <c r="B128" s="36" t="s">
        <v>627</v>
      </c>
      <c r="C128" s="36"/>
      <c r="D128" s="37"/>
      <c r="E128" s="37" t="s">
        <v>9</v>
      </c>
      <c r="F128" s="37" t="s">
        <v>628</v>
      </c>
      <c r="G128" s="37"/>
      <c r="H128" s="37"/>
      <c r="I128" s="37"/>
      <c r="J128" s="37"/>
      <c r="K128" s="37"/>
      <c r="L128" s="37"/>
      <c r="M128" s="37"/>
      <c r="N128" s="37"/>
      <c r="O128" s="37"/>
      <c r="P128" s="37"/>
      <c r="Q128" s="37"/>
      <c r="R128" s="37"/>
    </row>
    <row r="129" spans="1:18" ht="22.5">
      <c r="A129" s="38" t="s">
        <v>1400</v>
      </c>
      <c r="B129" s="38" t="s">
        <v>1401</v>
      </c>
      <c r="C129" s="38" t="s">
        <v>1402</v>
      </c>
      <c r="D129" s="39" t="s">
        <v>13</v>
      </c>
      <c r="E129" s="39"/>
      <c r="F129" s="39"/>
      <c r="G129" s="39" t="s">
        <v>1403</v>
      </c>
      <c r="H129" s="39"/>
      <c r="I129" s="39"/>
      <c r="J129" s="39" t="s">
        <v>1403</v>
      </c>
      <c r="K129" s="39"/>
      <c r="L129" s="39"/>
      <c r="M129" s="39" t="s">
        <v>1403</v>
      </c>
      <c r="N129" s="39"/>
      <c r="O129" s="39"/>
      <c r="P129" s="39" t="s">
        <v>1404</v>
      </c>
      <c r="Q129" s="39"/>
      <c r="R129" s="39"/>
    </row>
    <row r="130" spans="1:18" ht="33.75">
      <c r="A130" s="40"/>
      <c r="B130" s="40"/>
      <c r="C130" s="40"/>
      <c r="D130" s="41" t="s">
        <v>1405</v>
      </c>
      <c r="E130" s="41" t="s">
        <v>1456</v>
      </c>
      <c r="F130" s="41" t="s">
        <v>1407</v>
      </c>
      <c r="G130" s="41" t="s">
        <v>1408</v>
      </c>
      <c r="H130" s="41" t="s">
        <v>1409</v>
      </c>
      <c r="I130" s="41" t="s">
        <v>1410</v>
      </c>
      <c r="J130" s="41" t="s">
        <v>1411</v>
      </c>
      <c r="K130" s="41" t="s">
        <v>1412</v>
      </c>
      <c r="L130" s="41" t="s">
        <v>1413</v>
      </c>
      <c r="M130" s="41" t="s">
        <v>1414</v>
      </c>
      <c r="N130" s="41" t="s">
        <v>1415</v>
      </c>
      <c r="O130" s="41" t="s">
        <v>1416</v>
      </c>
      <c r="P130" s="41" t="s">
        <v>1417</v>
      </c>
      <c r="Q130" s="41" t="s">
        <v>1418</v>
      </c>
      <c r="R130" s="41" t="s">
        <v>1419</v>
      </c>
    </row>
    <row r="131" spans="1:18">
      <c r="A131" s="40"/>
      <c r="B131" s="40"/>
      <c r="C131" s="40"/>
      <c r="D131" s="41" t="s">
        <v>27</v>
      </c>
      <c r="E131" s="41" t="s">
        <v>28</v>
      </c>
      <c r="F131" s="41" t="s">
        <v>29</v>
      </c>
      <c r="G131" s="41" t="s">
        <v>30</v>
      </c>
      <c r="H131" s="41" t="s">
        <v>31</v>
      </c>
      <c r="I131" s="41" t="s">
        <v>32</v>
      </c>
      <c r="J131" s="41" t="s">
        <v>1420</v>
      </c>
      <c r="K131" s="41" t="s">
        <v>34</v>
      </c>
      <c r="L131" s="41" t="s">
        <v>35</v>
      </c>
      <c r="M131" s="41" t="s">
        <v>1421</v>
      </c>
      <c r="N131" s="41" t="s">
        <v>1422</v>
      </c>
      <c r="O131" s="41" t="s">
        <v>1423</v>
      </c>
      <c r="P131" s="41" t="s">
        <v>1424</v>
      </c>
      <c r="Q131" s="41" t="s">
        <v>1425</v>
      </c>
      <c r="R131" s="41" t="s">
        <v>1426</v>
      </c>
    </row>
    <row r="132" spans="1:18">
      <c r="A132" s="42" t="s">
        <v>1427</v>
      </c>
      <c r="B132" s="42"/>
      <c r="C132" s="42"/>
      <c r="D132" s="43"/>
      <c r="E132" s="43"/>
      <c r="F132" s="43"/>
      <c r="G132" s="43"/>
      <c r="H132" s="43"/>
      <c r="I132" s="43"/>
      <c r="J132" s="43"/>
      <c r="K132" s="43"/>
      <c r="L132" s="43"/>
      <c r="M132" s="43"/>
      <c r="N132" s="43"/>
      <c r="O132" s="43"/>
      <c r="P132" s="43"/>
      <c r="Q132" s="43"/>
      <c r="R132" s="43"/>
    </row>
    <row r="133" spans="1:18">
      <c r="A133" s="40" t="s">
        <v>782</v>
      </c>
      <c r="B133" s="40" t="s">
        <v>1457</v>
      </c>
      <c r="C133" s="40" t="s">
        <v>1428</v>
      </c>
      <c r="D133" s="41">
        <v>50</v>
      </c>
      <c r="E133" s="41">
        <v>15397920</v>
      </c>
      <c r="F133" s="41">
        <v>307958</v>
      </c>
      <c r="G133" s="41" t="s">
        <v>1458</v>
      </c>
      <c r="H133" s="41">
        <v>0</v>
      </c>
      <c r="I133" s="41">
        <v>0</v>
      </c>
      <c r="J133" s="41">
        <v>1</v>
      </c>
      <c r="K133" s="41">
        <v>0</v>
      </c>
      <c r="L133" s="41">
        <v>0</v>
      </c>
      <c r="M133" s="41">
        <v>0</v>
      </c>
      <c r="N133" s="41">
        <v>0</v>
      </c>
      <c r="O133" s="41">
        <v>0</v>
      </c>
      <c r="P133" s="41">
        <v>-307958</v>
      </c>
      <c r="Q133" s="41">
        <v>0</v>
      </c>
      <c r="R133" s="41">
        <v>0</v>
      </c>
    </row>
    <row r="134" spans="1:18">
      <c r="A134" s="40" t="s">
        <v>842</v>
      </c>
      <c r="B134" s="40" t="s">
        <v>843</v>
      </c>
      <c r="C134" s="40" t="s">
        <v>1428</v>
      </c>
      <c r="D134" s="41"/>
      <c r="E134" s="41">
        <v>0</v>
      </c>
      <c r="F134" s="41">
        <v>0</v>
      </c>
      <c r="G134" s="41" t="s">
        <v>1458</v>
      </c>
      <c r="H134" s="41">
        <v>3723000</v>
      </c>
      <c r="I134" s="41">
        <v>0</v>
      </c>
      <c r="J134" s="41">
        <v>1</v>
      </c>
      <c r="K134" s="41">
        <v>3723000</v>
      </c>
      <c r="L134" s="41">
        <v>3723000</v>
      </c>
      <c r="M134" s="41">
        <v>0</v>
      </c>
      <c r="N134" s="41">
        <v>0</v>
      </c>
      <c r="O134" s="41">
        <v>0</v>
      </c>
      <c r="P134" s="41">
        <v>0</v>
      </c>
      <c r="Q134" s="41">
        <v>0</v>
      </c>
      <c r="R134" s="41">
        <v>-3723000</v>
      </c>
    </row>
    <row r="135" spans="1:18">
      <c r="A135" s="40" t="s">
        <v>813</v>
      </c>
      <c r="B135" s="40" t="s">
        <v>1459</v>
      </c>
      <c r="C135" s="40" t="s">
        <v>1428</v>
      </c>
      <c r="D135" s="41">
        <v>30</v>
      </c>
      <c r="E135" s="41">
        <v>74394984</v>
      </c>
      <c r="F135" s="41">
        <v>2479833</v>
      </c>
      <c r="G135" s="41" t="s">
        <v>1458</v>
      </c>
      <c r="H135" s="41">
        <v>209000000</v>
      </c>
      <c r="I135" s="41">
        <v>0</v>
      </c>
      <c r="J135" s="41">
        <v>1</v>
      </c>
      <c r="K135" s="41">
        <v>209000000</v>
      </c>
      <c r="L135" s="41">
        <v>209000000</v>
      </c>
      <c r="M135" s="41">
        <v>0</v>
      </c>
      <c r="N135" s="41">
        <v>0</v>
      </c>
      <c r="O135" s="41">
        <v>0</v>
      </c>
      <c r="P135" s="41">
        <v>-2479833</v>
      </c>
      <c r="Q135" s="41">
        <v>0</v>
      </c>
      <c r="R135" s="41">
        <v>-209000000</v>
      </c>
    </row>
    <row r="136" spans="1:18">
      <c r="A136" s="40" t="s">
        <v>845</v>
      </c>
      <c r="B136" s="40" t="s">
        <v>1460</v>
      </c>
      <c r="C136" s="40" t="s">
        <v>1428</v>
      </c>
      <c r="D136" s="41"/>
      <c r="E136" s="41">
        <v>0</v>
      </c>
      <c r="F136" s="41">
        <v>0</v>
      </c>
      <c r="G136" s="41" t="s">
        <v>1458</v>
      </c>
      <c r="H136" s="41">
        <v>100000000</v>
      </c>
      <c r="I136" s="41">
        <v>0</v>
      </c>
      <c r="J136" s="41">
        <v>1</v>
      </c>
      <c r="K136" s="41">
        <v>100000000</v>
      </c>
      <c r="L136" s="41">
        <v>100000000</v>
      </c>
      <c r="M136" s="41">
        <v>0</v>
      </c>
      <c r="N136" s="41">
        <v>0</v>
      </c>
      <c r="O136" s="41">
        <v>0</v>
      </c>
      <c r="P136" s="41">
        <v>0</v>
      </c>
      <c r="Q136" s="41">
        <v>0</v>
      </c>
      <c r="R136" s="41">
        <v>-100000000</v>
      </c>
    </row>
    <row r="137" spans="1:18">
      <c r="A137" s="40" t="s">
        <v>824</v>
      </c>
      <c r="B137" s="40" t="s">
        <v>825</v>
      </c>
      <c r="C137" s="40" t="s">
        <v>1428</v>
      </c>
      <c r="D137" s="41">
        <v>0</v>
      </c>
      <c r="E137" s="41">
        <v>0</v>
      </c>
      <c r="F137" s="41">
        <v>0</v>
      </c>
      <c r="G137" s="41" t="s">
        <v>1461</v>
      </c>
      <c r="H137" s="41">
        <v>31428310</v>
      </c>
      <c r="I137" s="41">
        <v>0</v>
      </c>
      <c r="J137" s="41">
        <v>1</v>
      </c>
      <c r="K137" s="41">
        <v>31428310</v>
      </c>
      <c r="L137" s="41">
        <v>31428310</v>
      </c>
      <c r="M137" s="41">
        <v>0</v>
      </c>
      <c r="N137" s="41">
        <v>0</v>
      </c>
      <c r="O137" s="41">
        <v>0</v>
      </c>
      <c r="P137" s="41">
        <v>0</v>
      </c>
      <c r="Q137" s="41">
        <v>0</v>
      </c>
      <c r="R137" s="41">
        <v>-31428310</v>
      </c>
    </row>
    <row r="138" spans="1:18" ht="22.5">
      <c r="A138" s="40" t="s">
        <v>785</v>
      </c>
      <c r="B138" s="40" t="s">
        <v>1462</v>
      </c>
      <c r="C138" s="40" t="s">
        <v>1428</v>
      </c>
      <c r="D138" s="41">
        <v>1</v>
      </c>
      <c r="E138" s="41">
        <v>685559</v>
      </c>
      <c r="F138" s="41">
        <v>685559</v>
      </c>
      <c r="G138" s="41" t="s">
        <v>1461</v>
      </c>
      <c r="H138" s="41">
        <v>0</v>
      </c>
      <c r="I138" s="41">
        <v>0</v>
      </c>
      <c r="J138" s="41">
        <v>0</v>
      </c>
      <c r="K138" s="41">
        <v>0</v>
      </c>
      <c r="L138" s="41">
        <v>0</v>
      </c>
      <c r="M138" s="41">
        <v>0</v>
      </c>
      <c r="N138" s="41">
        <v>0</v>
      </c>
      <c r="O138" s="41">
        <v>0</v>
      </c>
      <c r="P138" s="41">
        <v>-685559</v>
      </c>
      <c r="Q138" s="41">
        <v>0</v>
      </c>
      <c r="R138" s="41">
        <v>0</v>
      </c>
    </row>
    <row r="139" spans="1:18">
      <c r="A139" s="40" t="s">
        <v>849</v>
      </c>
      <c r="B139" s="40" t="s">
        <v>850</v>
      </c>
      <c r="C139" s="40" t="s">
        <v>1428</v>
      </c>
      <c r="D139" s="41">
        <v>10</v>
      </c>
      <c r="E139" s="41">
        <v>165404260</v>
      </c>
      <c r="F139" s="41">
        <v>16540426</v>
      </c>
      <c r="G139" s="41" t="s">
        <v>1463</v>
      </c>
      <c r="H139" s="41">
        <v>0</v>
      </c>
      <c r="I139" s="41">
        <v>0</v>
      </c>
      <c r="J139" s="41"/>
      <c r="K139" s="41">
        <v>0</v>
      </c>
      <c r="L139" s="41">
        <v>0</v>
      </c>
      <c r="M139" s="41"/>
      <c r="N139" s="41">
        <v>0</v>
      </c>
      <c r="O139" s="41">
        <v>0</v>
      </c>
      <c r="P139" s="41">
        <v>-16540426</v>
      </c>
      <c r="Q139" s="41">
        <v>0</v>
      </c>
      <c r="R139" s="41">
        <v>0</v>
      </c>
    </row>
    <row r="140" spans="1:18">
      <c r="A140" s="40" t="s">
        <v>852</v>
      </c>
      <c r="B140" s="40" t="s">
        <v>853</v>
      </c>
      <c r="C140" s="40" t="s">
        <v>1428</v>
      </c>
      <c r="D140" s="41">
        <v>1</v>
      </c>
      <c r="E140" s="41">
        <v>50956710</v>
      </c>
      <c r="F140" s="41">
        <v>50956710</v>
      </c>
      <c r="G140" s="41" t="s">
        <v>1463</v>
      </c>
      <c r="H140" s="41">
        <v>0</v>
      </c>
      <c r="I140" s="41">
        <v>0</v>
      </c>
      <c r="J140" s="41"/>
      <c r="K140" s="41">
        <v>0</v>
      </c>
      <c r="L140" s="41">
        <v>0</v>
      </c>
      <c r="M140" s="41"/>
      <c r="N140" s="41">
        <v>0</v>
      </c>
      <c r="O140" s="41">
        <v>0</v>
      </c>
      <c r="P140" s="41">
        <v>-50956710</v>
      </c>
      <c r="Q140" s="41">
        <v>0</v>
      </c>
      <c r="R140" s="41">
        <v>0</v>
      </c>
    </row>
    <row r="141" spans="1:18">
      <c r="A141" s="40" t="s">
        <v>855</v>
      </c>
      <c r="B141" s="40" t="s">
        <v>856</v>
      </c>
      <c r="C141" s="40" t="s">
        <v>1428</v>
      </c>
      <c r="D141" s="41"/>
      <c r="E141" s="41">
        <v>0</v>
      </c>
      <c r="F141" s="41">
        <v>0</v>
      </c>
      <c r="G141" s="41" t="s">
        <v>1463</v>
      </c>
      <c r="H141" s="41">
        <v>0</v>
      </c>
      <c r="I141" s="41">
        <v>0</v>
      </c>
      <c r="J141" s="41"/>
      <c r="K141" s="41">
        <v>0</v>
      </c>
      <c r="L141" s="41">
        <v>0</v>
      </c>
      <c r="M141" s="41"/>
      <c r="N141" s="41">
        <v>0</v>
      </c>
      <c r="O141" s="41">
        <v>0</v>
      </c>
      <c r="P141" s="41">
        <v>0</v>
      </c>
      <c r="Q141" s="41">
        <v>0</v>
      </c>
      <c r="R141" s="41">
        <v>0</v>
      </c>
    </row>
    <row r="142" spans="1:18">
      <c r="A142" s="40" t="s">
        <v>857</v>
      </c>
      <c r="B142" s="40" t="s">
        <v>858</v>
      </c>
      <c r="C142" s="40" t="s">
        <v>1428</v>
      </c>
      <c r="D142" s="41">
        <v>1</v>
      </c>
      <c r="E142" s="41">
        <v>87923800</v>
      </c>
      <c r="F142" s="41">
        <v>87923800</v>
      </c>
      <c r="G142" s="41" t="s">
        <v>1463</v>
      </c>
      <c r="H142" s="41">
        <v>0</v>
      </c>
      <c r="I142" s="41">
        <v>0</v>
      </c>
      <c r="J142" s="41"/>
      <c r="K142" s="41">
        <v>0</v>
      </c>
      <c r="L142" s="41">
        <v>0</v>
      </c>
      <c r="M142" s="41"/>
      <c r="N142" s="41">
        <v>0</v>
      </c>
      <c r="O142" s="41">
        <v>0</v>
      </c>
      <c r="P142" s="41">
        <v>-87923800</v>
      </c>
      <c r="Q142" s="41">
        <v>0</v>
      </c>
      <c r="R142" s="41">
        <v>0</v>
      </c>
    </row>
    <row r="143" spans="1:18">
      <c r="A143" s="40" t="s">
        <v>860</v>
      </c>
      <c r="B143" s="40" t="s">
        <v>861</v>
      </c>
      <c r="C143" s="40" t="s">
        <v>1428</v>
      </c>
      <c r="D143" s="41"/>
      <c r="E143" s="41">
        <v>1935180</v>
      </c>
      <c r="F143" s="41">
        <v>0</v>
      </c>
      <c r="G143" s="41" t="s">
        <v>1463</v>
      </c>
      <c r="H143" s="41">
        <v>0</v>
      </c>
      <c r="I143" s="41">
        <v>0</v>
      </c>
      <c r="J143" s="41"/>
      <c r="K143" s="41">
        <v>0</v>
      </c>
      <c r="L143" s="41">
        <v>0</v>
      </c>
      <c r="M143" s="41"/>
      <c r="N143" s="41">
        <v>0</v>
      </c>
      <c r="O143" s="41">
        <v>0</v>
      </c>
      <c r="P143" s="41">
        <v>0</v>
      </c>
      <c r="Q143" s="41">
        <v>0</v>
      </c>
      <c r="R143" s="41">
        <v>0</v>
      </c>
    </row>
    <row r="144" spans="1:18">
      <c r="A144" s="40" t="s">
        <v>1464</v>
      </c>
      <c r="B144" s="40" t="s">
        <v>1465</v>
      </c>
      <c r="C144" s="40" t="s">
        <v>1428</v>
      </c>
      <c r="D144" s="41"/>
      <c r="E144" s="41">
        <v>0</v>
      </c>
      <c r="F144" s="41">
        <v>0</v>
      </c>
      <c r="G144" s="41" t="s">
        <v>1463</v>
      </c>
      <c r="H144" s="41">
        <v>0</v>
      </c>
      <c r="I144" s="41">
        <v>0</v>
      </c>
      <c r="J144" s="41"/>
      <c r="K144" s="41">
        <v>0</v>
      </c>
      <c r="L144" s="41">
        <v>0</v>
      </c>
      <c r="M144" s="41"/>
      <c r="N144" s="41">
        <v>0</v>
      </c>
      <c r="O144" s="41">
        <v>0</v>
      </c>
      <c r="P144" s="41">
        <v>0</v>
      </c>
      <c r="Q144" s="41">
        <v>0</v>
      </c>
      <c r="R144" s="41">
        <v>0</v>
      </c>
    </row>
    <row r="145" spans="1:18">
      <c r="A145" s="40" t="s">
        <v>809</v>
      </c>
      <c r="B145" s="40" t="s">
        <v>1466</v>
      </c>
      <c r="C145" s="40" t="s">
        <v>1428</v>
      </c>
      <c r="D145" s="41">
        <v>1</v>
      </c>
      <c r="E145" s="41">
        <v>17914386</v>
      </c>
      <c r="F145" s="41">
        <v>17914386</v>
      </c>
      <c r="G145" s="41" t="s">
        <v>1461</v>
      </c>
      <c r="H145" s="41">
        <v>10000000</v>
      </c>
      <c r="I145" s="41">
        <v>0</v>
      </c>
      <c r="J145" s="41">
        <v>1</v>
      </c>
      <c r="K145" s="41">
        <v>10000000</v>
      </c>
      <c r="L145" s="41">
        <v>10000000</v>
      </c>
      <c r="M145" s="41">
        <v>1</v>
      </c>
      <c r="N145" s="41">
        <v>10000000</v>
      </c>
      <c r="O145" s="41">
        <v>10000000</v>
      </c>
      <c r="P145" s="41">
        <v>-7914386</v>
      </c>
      <c r="Q145" s="41">
        <v>10000000</v>
      </c>
      <c r="R145" s="41">
        <v>0</v>
      </c>
    </row>
    <row r="146" spans="1:18">
      <c r="A146" s="40" t="s">
        <v>1467</v>
      </c>
      <c r="B146" s="40" t="s">
        <v>1468</v>
      </c>
      <c r="C146" s="40" t="s">
        <v>1428</v>
      </c>
      <c r="D146" s="41"/>
      <c r="E146" s="41">
        <v>0</v>
      </c>
      <c r="F146" s="41">
        <v>0</v>
      </c>
      <c r="G146" s="41"/>
      <c r="H146" s="41">
        <v>0</v>
      </c>
      <c r="I146" s="41">
        <v>0</v>
      </c>
      <c r="J146" s="41"/>
      <c r="K146" s="41">
        <v>0</v>
      </c>
      <c r="L146" s="41">
        <v>0</v>
      </c>
      <c r="M146" s="41"/>
      <c r="N146" s="41">
        <v>0</v>
      </c>
      <c r="O146" s="41">
        <v>0</v>
      </c>
      <c r="P146" s="41">
        <v>0</v>
      </c>
      <c r="Q146" s="41">
        <v>0</v>
      </c>
      <c r="R146" s="41">
        <v>0</v>
      </c>
    </row>
    <row r="147" spans="1:18">
      <c r="A147" s="40" t="s">
        <v>839</v>
      </c>
      <c r="B147" s="40" t="s">
        <v>840</v>
      </c>
      <c r="C147" s="40" t="s">
        <v>1428</v>
      </c>
      <c r="D147" s="41"/>
      <c r="E147" s="41">
        <v>0</v>
      </c>
      <c r="F147" s="41">
        <v>0</v>
      </c>
      <c r="G147" s="41" t="s">
        <v>1461</v>
      </c>
      <c r="H147" s="41">
        <v>646700</v>
      </c>
      <c r="I147" s="41">
        <v>0</v>
      </c>
      <c r="J147" s="41">
        <v>1</v>
      </c>
      <c r="K147" s="41">
        <v>646700</v>
      </c>
      <c r="L147" s="41">
        <v>646700</v>
      </c>
      <c r="M147" s="41">
        <v>0</v>
      </c>
      <c r="N147" s="41">
        <v>0</v>
      </c>
      <c r="O147" s="41">
        <v>0</v>
      </c>
      <c r="P147" s="41">
        <v>0</v>
      </c>
      <c r="Q147" s="41">
        <v>0</v>
      </c>
      <c r="R147" s="41">
        <v>-646700</v>
      </c>
    </row>
    <row r="148" spans="1:18">
      <c r="A148" s="40" t="s">
        <v>788</v>
      </c>
      <c r="B148" s="40" t="s">
        <v>1469</v>
      </c>
      <c r="C148" s="40" t="s">
        <v>1428</v>
      </c>
      <c r="D148" s="41">
        <v>1</v>
      </c>
      <c r="E148" s="41">
        <v>1867525</v>
      </c>
      <c r="F148" s="41">
        <v>1867525</v>
      </c>
      <c r="G148" s="41"/>
      <c r="H148" s="41">
        <v>61000000</v>
      </c>
      <c r="I148" s="41">
        <v>0</v>
      </c>
      <c r="J148" s="41"/>
      <c r="K148" s="41">
        <v>61000000</v>
      </c>
      <c r="L148" s="41">
        <v>0</v>
      </c>
      <c r="M148" s="41"/>
      <c r="N148" s="41">
        <v>0</v>
      </c>
      <c r="O148" s="41">
        <v>0</v>
      </c>
      <c r="P148" s="41">
        <v>-1867525</v>
      </c>
      <c r="Q148" s="41">
        <v>0</v>
      </c>
      <c r="R148" s="41">
        <v>0</v>
      </c>
    </row>
    <row r="149" spans="1:18">
      <c r="A149" s="40" t="s">
        <v>827</v>
      </c>
      <c r="B149" s="40" t="s">
        <v>828</v>
      </c>
      <c r="C149" s="40" t="s">
        <v>1428</v>
      </c>
      <c r="D149" s="41"/>
      <c r="E149" s="41">
        <v>0</v>
      </c>
      <c r="F149" s="41">
        <v>0</v>
      </c>
      <c r="G149" s="41" t="s">
        <v>1461</v>
      </c>
      <c r="H149" s="41">
        <v>51107100</v>
      </c>
      <c r="I149" s="41">
        <v>0</v>
      </c>
      <c r="J149" s="41">
        <v>1</v>
      </c>
      <c r="K149" s="41">
        <v>51107100</v>
      </c>
      <c r="L149" s="41">
        <v>51107100</v>
      </c>
      <c r="M149" s="41">
        <v>0</v>
      </c>
      <c r="N149" s="41">
        <v>0</v>
      </c>
      <c r="O149" s="41">
        <v>0</v>
      </c>
      <c r="P149" s="41">
        <v>0</v>
      </c>
      <c r="Q149" s="41">
        <v>0</v>
      </c>
      <c r="R149" s="41">
        <v>-51107100</v>
      </c>
    </row>
    <row r="150" spans="1:18" ht="22.5">
      <c r="A150" s="40" t="s">
        <v>792</v>
      </c>
      <c r="B150" s="40" t="s">
        <v>1470</v>
      </c>
      <c r="C150" s="40" t="s">
        <v>1428</v>
      </c>
      <c r="D150" s="41">
        <v>1</v>
      </c>
      <c r="E150" s="41">
        <v>44564083</v>
      </c>
      <c r="F150" s="41">
        <v>44564083</v>
      </c>
      <c r="G150" s="41" t="s">
        <v>1461</v>
      </c>
      <c r="H150" s="41">
        <v>158382904</v>
      </c>
      <c r="I150" s="41">
        <v>0</v>
      </c>
      <c r="J150" s="41">
        <v>1</v>
      </c>
      <c r="K150" s="41">
        <v>158382904</v>
      </c>
      <c r="L150" s="41">
        <v>158382904</v>
      </c>
      <c r="M150" s="41">
        <v>0</v>
      </c>
      <c r="N150" s="41">
        <v>0</v>
      </c>
      <c r="O150" s="41">
        <v>0</v>
      </c>
      <c r="P150" s="41">
        <v>-44564083</v>
      </c>
      <c r="Q150" s="41">
        <v>0</v>
      </c>
      <c r="R150" s="41">
        <v>-158382904</v>
      </c>
    </row>
    <row r="151" spans="1:18">
      <c r="A151" s="40" t="s">
        <v>820</v>
      </c>
      <c r="B151" s="40" t="s">
        <v>1471</v>
      </c>
      <c r="C151" s="40" t="s">
        <v>1428</v>
      </c>
      <c r="D151" s="41">
        <v>1</v>
      </c>
      <c r="E151" s="41">
        <v>25000000</v>
      </c>
      <c r="F151" s="41">
        <v>25000000</v>
      </c>
      <c r="G151" s="41" t="s">
        <v>1461</v>
      </c>
      <c r="H151" s="41">
        <v>58213174</v>
      </c>
      <c r="I151" s="41">
        <v>0</v>
      </c>
      <c r="J151" s="41">
        <v>1</v>
      </c>
      <c r="K151" s="41">
        <v>58213174</v>
      </c>
      <c r="L151" s="41">
        <v>58213174</v>
      </c>
      <c r="M151" s="41">
        <v>0</v>
      </c>
      <c r="N151" s="41">
        <v>0</v>
      </c>
      <c r="O151" s="41">
        <v>0</v>
      </c>
      <c r="P151" s="41">
        <v>-25000000</v>
      </c>
      <c r="Q151" s="41">
        <v>0</v>
      </c>
      <c r="R151" s="41">
        <v>-58213174</v>
      </c>
    </row>
    <row r="152" spans="1:18">
      <c r="A152" s="40" t="s">
        <v>796</v>
      </c>
      <c r="B152" s="40" t="s">
        <v>1472</v>
      </c>
      <c r="C152" s="40" t="s">
        <v>1428</v>
      </c>
      <c r="D152" s="41">
        <v>1</v>
      </c>
      <c r="E152" s="41">
        <v>29999135</v>
      </c>
      <c r="F152" s="41">
        <v>29999135</v>
      </c>
      <c r="G152" s="41" t="s">
        <v>1461</v>
      </c>
      <c r="H152" s="41">
        <v>82662127</v>
      </c>
      <c r="I152" s="41">
        <v>0</v>
      </c>
      <c r="J152" s="41">
        <v>1</v>
      </c>
      <c r="K152" s="41">
        <v>82662127</v>
      </c>
      <c r="L152" s="41">
        <v>82662127</v>
      </c>
      <c r="M152" s="41">
        <v>0</v>
      </c>
      <c r="N152" s="41">
        <v>0</v>
      </c>
      <c r="O152" s="41">
        <v>0</v>
      </c>
      <c r="P152" s="41">
        <v>-29999135</v>
      </c>
      <c r="Q152" s="41">
        <v>0</v>
      </c>
      <c r="R152" s="41">
        <v>-82662127</v>
      </c>
    </row>
    <row r="153" spans="1:18">
      <c r="A153" s="40" t="s">
        <v>830</v>
      </c>
      <c r="B153" s="40" t="s">
        <v>1473</v>
      </c>
      <c r="C153" s="40" t="s">
        <v>1428</v>
      </c>
      <c r="D153" s="41"/>
      <c r="E153" s="41">
        <v>0</v>
      </c>
      <c r="F153" s="41">
        <v>0</v>
      </c>
      <c r="G153" s="41" t="s">
        <v>1461</v>
      </c>
      <c r="H153" s="41">
        <v>23072800</v>
      </c>
      <c r="I153" s="41">
        <v>0</v>
      </c>
      <c r="J153" s="41">
        <v>1</v>
      </c>
      <c r="K153" s="41">
        <v>23072800</v>
      </c>
      <c r="L153" s="41">
        <v>23072800</v>
      </c>
      <c r="M153" s="41">
        <v>0</v>
      </c>
      <c r="N153" s="41">
        <v>0</v>
      </c>
      <c r="O153" s="41">
        <v>0</v>
      </c>
      <c r="P153" s="41">
        <v>0</v>
      </c>
      <c r="Q153" s="41">
        <v>0</v>
      </c>
      <c r="R153" s="41">
        <v>-23072800</v>
      </c>
    </row>
    <row r="154" spans="1:18" ht="22.5">
      <c r="A154" s="40" t="s">
        <v>777</v>
      </c>
      <c r="B154" s="40" t="s">
        <v>1474</v>
      </c>
      <c r="C154" s="40" t="s">
        <v>1428</v>
      </c>
      <c r="D154" s="41"/>
      <c r="E154" s="41">
        <v>0</v>
      </c>
      <c r="F154" s="41">
        <v>0</v>
      </c>
      <c r="G154" s="41" t="s">
        <v>1461</v>
      </c>
      <c r="H154" s="41">
        <v>59200000</v>
      </c>
      <c r="I154" s="41">
        <v>0</v>
      </c>
      <c r="J154" s="41">
        <v>1</v>
      </c>
      <c r="K154" s="41">
        <v>59200000</v>
      </c>
      <c r="L154" s="41">
        <v>59200000</v>
      </c>
      <c r="M154" s="41">
        <v>0</v>
      </c>
      <c r="N154" s="41">
        <v>0</v>
      </c>
      <c r="O154" s="41">
        <v>0</v>
      </c>
      <c r="P154" s="41">
        <v>0</v>
      </c>
      <c r="Q154" s="41">
        <v>0</v>
      </c>
      <c r="R154" s="41">
        <v>-59200000</v>
      </c>
    </row>
    <row r="155" spans="1:18">
      <c r="A155" s="40" t="s">
        <v>800</v>
      </c>
      <c r="B155" s="40" t="s">
        <v>801</v>
      </c>
      <c r="C155" s="40" t="s">
        <v>1428</v>
      </c>
      <c r="D155" s="41"/>
      <c r="E155" s="41">
        <v>0</v>
      </c>
      <c r="F155" s="41">
        <v>0</v>
      </c>
      <c r="G155" s="41" t="s">
        <v>1461</v>
      </c>
      <c r="H155" s="41">
        <v>17162291</v>
      </c>
      <c r="I155" s="41">
        <v>0</v>
      </c>
      <c r="J155" s="41">
        <v>1</v>
      </c>
      <c r="K155" s="41">
        <v>17162291</v>
      </c>
      <c r="L155" s="41">
        <v>17162291</v>
      </c>
      <c r="M155" s="41">
        <v>0</v>
      </c>
      <c r="N155" s="41">
        <v>0</v>
      </c>
      <c r="O155" s="41">
        <v>0</v>
      </c>
      <c r="P155" s="41">
        <v>0</v>
      </c>
      <c r="Q155" s="41">
        <v>0</v>
      </c>
      <c r="R155" s="41">
        <v>-17162291</v>
      </c>
    </row>
    <row r="156" spans="1:18">
      <c r="A156" s="40" t="s">
        <v>833</v>
      </c>
      <c r="B156" s="40" t="s">
        <v>834</v>
      </c>
      <c r="C156" s="40" t="s">
        <v>1428</v>
      </c>
      <c r="D156" s="41"/>
      <c r="E156" s="41">
        <v>0</v>
      </c>
      <c r="F156" s="41">
        <v>0</v>
      </c>
      <c r="G156" s="41" t="s">
        <v>1461</v>
      </c>
      <c r="H156" s="41">
        <v>54330000</v>
      </c>
      <c r="I156" s="41">
        <v>0</v>
      </c>
      <c r="J156" s="41">
        <v>1</v>
      </c>
      <c r="K156" s="41">
        <v>54330000</v>
      </c>
      <c r="L156" s="41">
        <v>54330000</v>
      </c>
      <c r="M156" s="41">
        <v>0</v>
      </c>
      <c r="N156" s="41">
        <v>0</v>
      </c>
      <c r="O156" s="41">
        <v>0</v>
      </c>
      <c r="P156" s="41">
        <v>0</v>
      </c>
      <c r="Q156" s="41">
        <v>0</v>
      </c>
      <c r="R156" s="41">
        <v>-54330000</v>
      </c>
    </row>
    <row r="157" spans="1:18">
      <c r="A157" s="40" t="s">
        <v>836</v>
      </c>
      <c r="B157" s="40" t="s">
        <v>1475</v>
      </c>
      <c r="C157" s="40" t="s">
        <v>1428</v>
      </c>
      <c r="D157" s="41"/>
      <c r="E157" s="41">
        <v>0</v>
      </c>
      <c r="F157" s="41">
        <v>0</v>
      </c>
      <c r="G157" s="41" t="s">
        <v>1461</v>
      </c>
      <c r="H157" s="41">
        <v>22021200</v>
      </c>
      <c r="I157" s="41">
        <v>0</v>
      </c>
      <c r="J157" s="41">
        <v>1</v>
      </c>
      <c r="K157" s="41">
        <v>22021200</v>
      </c>
      <c r="L157" s="41">
        <v>22021200</v>
      </c>
      <c r="M157" s="41">
        <v>0</v>
      </c>
      <c r="N157" s="41">
        <v>0</v>
      </c>
      <c r="O157" s="41">
        <v>0</v>
      </c>
      <c r="P157" s="41">
        <v>0</v>
      </c>
      <c r="Q157" s="41">
        <v>0</v>
      </c>
      <c r="R157" s="41">
        <v>-22021200</v>
      </c>
    </row>
    <row r="158" spans="1:18">
      <c r="A158" s="40" t="s">
        <v>780</v>
      </c>
      <c r="B158" s="40" t="s">
        <v>781</v>
      </c>
      <c r="C158" s="40" t="s">
        <v>1428</v>
      </c>
      <c r="D158" s="41"/>
      <c r="E158" s="41">
        <v>0</v>
      </c>
      <c r="F158" s="41">
        <v>0</v>
      </c>
      <c r="G158" s="41" t="s">
        <v>1461</v>
      </c>
      <c r="H158" s="41">
        <v>59200000</v>
      </c>
      <c r="I158" s="41">
        <v>0</v>
      </c>
      <c r="J158" s="41">
        <v>1</v>
      </c>
      <c r="K158" s="41">
        <v>59200000</v>
      </c>
      <c r="L158" s="41">
        <v>59200000</v>
      </c>
      <c r="M158" s="41">
        <v>0</v>
      </c>
      <c r="N158" s="41">
        <v>0</v>
      </c>
      <c r="O158" s="41">
        <v>0</v>
      </c>
      <c r="P158" s="41">
        <v>0</v>
      </c>
      <c r="Q158" s="41">
        <v>0</v>
      </c>
      <c r="R158" s="41">
        <v>-59200000</v>
      </c>
    </row>
    <row r="159" spans="1:18">
      <c r="A159" s="40" t="s">
        <v>817</v>
      </c>
      <c r="B159" s="40" t="s">
        <v>818</v>
      </c>
      <c r="C159" s="40" t="s">
        <v>1428</v>
      </c>
      <c r="D159" s="41">
        <v>1</v>
      </c>
      <c r="E159" s="41">
        <v>2084936</v>
      </c>
      <c r="F159" s="41">
        <v>2084936</v>
      </c>
      <c r="G159" s="41" t="s">
        <v>1461</v>
      </c>
      <c r="H159" s="41">
        <v>0</v>
      </c>
      <c r="I159" s="41">
        <v>0</v>
      </c>
      <c r="J159" s="41">
        <v>0</v>
      </c>
      <c r="K159" s="41">
        <v>0</v>
      </c>
      <c r="L159" s="41">
        <v>0</v>
      </c>
      <c r="M159" s="41">
        <v>0</v>
      </c>
      <c r="N159" s="41">
        <v>0</v>
      </c>
      <c r="O159" s="41">
        <v>0</v>
      </c>
      <c r="P159" s="41">
        <v>-2084936</v>
      </c>
      <c r="Q159" s="41">
        <v>0</v>
      </c>
      <c r="R159" s="41">
        <v>0</v>
      </c>
    </row>
    <row r="160" spans="1:18" ht="22.5">
      <c r="A160" s="40" t="s">
        <v>803</v>
      </c>
      <c r="B160" s="40" t="s">
        <v>804</v>
      </c>
      <c r="C160" s="40" t="s">
        <v>1428</v>
      </c>
      <c r="D160" s="41"/>
      <c r="E160" s="41">
        <v>0</v>
      </c>
      <c r="F160" s="41">
        <v>0</v>
      </c>
      <c r="G160" s="41" t="s">
        <v>1461</v>
      </c>
      <c r="H160" s="41">
        <v>640000</v>
      </c>
      <c r="I160" s="41">
        <v>0</v>
      </c>
      <c r="J160" s="41">
        <v>1</v>
      </c>
      <c r="K160" s="41">
        <v>640000</v>
      </c>
      <c r="L160" s="41">
        <v>640000</v>
      </c>
      <c r="M160" s="41">
        <v>1</v>
      </c>
      <c r="N160" s="41">
        <v>377760</v>
      </c>
      <c r="O160" s="41">
        <v>377760</v>
      </c>
      <c r="P160" s="41">
        <v>377760</v>
      </c>
      <c r="Q160" s="41">
        <v>377760</v>
      </c>
      <c r="R160" s="41">
        <v>-262240</v>
      </c>
    </row>
    <row r="161" spans="1:18">
      <c r="A161" s="40" t="s">
        <v>863</v>
      </c>
      <c r="B161" s="40" t="s">
        <v>864</v>
      </c>
      <c r="C161" s="40" t="s">
        <v>1428</v>
      </c>
      <c r="D161" s="41"/>
      <c r="E161" s="41">
        <v>0</v>
      </c>
      <c r="F161" s="41">
        <v>0</v>
      </c>
      <c r="G161" s="41" t="s">
        <v>1476</v>
      </c>
      <c r="H161" s="41">
        <v>965500</v>
      </c>
      <c r="I161" s="41">
        <v>0</v>
      </c>
      <c r="J161" s="41">
        <v>1</v>
      </c>
      <c r="K161" s="41">
        <v>965500</v>
      </c>
      <c r="L161" s="41">
        <v>965500</v>
      </c>
      <c r="M161" s="41">
        <v>0</v>
      </c>
      <c r="N161" s="41">
        <v>0</v>
      </c>
      <c r="O161" s="41">
        <v>0</v>
      </c>
      <c r="P161" s="41">
        <v>0</v>
      </c>
      <c r="Q161" s="41">
        <v>0</v>
      </c>
      <c r="R161" s="41">
        <v>-965500</v>
      </c>
    </row>
    <row r="162" spans="1:18">
      <c r="A162" s="40" t="s">
        <v>866</v>
      </c>
      <c r="B162" s="40" t="s">
        <v>867</v>
      </c>
      <c r="C162" s="40" t="s">
        <v>1428</v>
      </c>
      <c r="D162" s="41"/>
      <c r="E162" s="41">
        <v>0</v>
      </c>
      <c r="F162" s="41">
        <v>0</v>
      </c>
      <c r="G162" s="41" t="s">
        <v>1476</v>
      </c>
      <c r="H162" s="41">
        <v>1335000</v>
      </c>
      <c r="I162" s="41">
        <v>0</v>
      </c>
      <c r="J162" s="41">
        <v>1</v>
      </c>
      <c r="K162" s="41">
        <v>1335000</v>
      </c>
      <c r="L162" s="41">
        <v>1335000</v>
      </c>
      <c r="M162" s="41">
        <v>0</v>
      </c>
      <c r="N162" s="41">
        <v>0</v>
      </c>
      <c r="O162" s="41">
        <v>0</v>
      </c>
      <c r="P162" s="41">
        <v>0</v>
      </c>
      <c r="Q162" s="41">
        <v>0</v>
      </c>
      <c r="R162" s="41">
        <v>-1335000</v>
      </c>
    </row>
    <row r="163" spans="1:18">
      <c r="A163" s="40" t="s">
        <v>869</v>
      </c>
      <c r="B163" s="40" t="s">
        <v>870</v>
      </c>
      <c r="C163" s="40" t="s">
        <v>1428</v>
      </c>
      <c r="D163" s="41"/>
      <c r="E163" s="41">
        <v>0</v>
      </c>
      <c r="F163" s="41">
        <v>0</v>
      </c>
      <c r="G163" s="41" t="s">
        <v>1476</v>
      </c>
      <c r="H163" s="41">
        <v>1169849</v>
      </c>
      <c r="I163" s="41">
        <v>0</v>
      </c>
      <c r="J163" s="41">
        <v>1</v>
      </c>
      <c r="K163" s="41">
        <v>1169849</v>
      </c>
      <c r="L163" s="41">
        <v>1169849</v>
      </c>
      <c r="M163" s="41">
        <v>0</v>
      </c>
      <c r="N163" s="41">
        <v>0</v>
      </c>
      <c r="O163" s="41">
        <v>0</v>
      </c>
      <c r="P163" s="41">
        <v>0</v>
      </c>
      <c r="Q163" s="41">
        <v>0</v>
      </c>
      <c r="R163" s="41">
        <v>-1169849</v>
      </c>
    </row>
    <row r="164" spans="1:18">
      <c r="A164" s="40" t="s">
        <v>872</v>
      </c>
      <c r="B164" s="40" t="s">
        <v>873</v>
      </c>
      <c r="C164" s="40" t="s">
        <v>1428</v>
      </c>
      <c r="D164" s="41"/>
      <c r="E164" s="41">
        <v>0</v>
      </c>
      <c r="F164" s="41">
        <v>0</v>
      </c>
      <c r="G164" s="41" t="s">
        <v>1476</v>
      </c>
      <c r="H164" s="41">
        <v>1169849</v>
      </c>
      <c r="I164" s="41">
        <v>0</v>
      </c>
      <c r="J164" s="41">
        <v>1</v>
      </c>
      <c r="K164" s="41">
        <v>1169849</v>
      </c>
      <c r="L164" s="41">
        <v>1169849</v>
      </c>
      <c r="M164" s="41">
        <v>0</v>
      </c>
      <c r="N164" s="41">
        <v>0</v>
      </c>
      <c r="O164" s="41">
        <v>0</v>
      </c>
      <c r="P164" s="41">
        <v>0</v>
      </c>
      <c r="Q164" s="41">
        <v>0</v>
      </c>
      <c r="R164" s="41">
        <v>-1169849</v>
      </c>
    </row>
    <row r="165" spans="1:18">
      <c r="A165" s="40" t="s">
        <v>874</v>
      </c>
      <c r="B165" s="40" t="s">
        <v>1477</v>
      </c>
      <c r="C165" s="40" t="s">
        <v>1428</v>
      </c>
      <c r="D165" s="41"/>
      <c r="E165" s="41">
        <v>0</v>
      </c>
      <c r="F165" s="41">
        <v>0</v>
      </c>
      <c r="G165" s="41" t="s">
        <v>1476</v>
      </c>
      <c r="H165" s="41">
        <v>2403942</v>
      </c>
      <c r="I165" s="41">
        <v>0</v>
      </c>
      <c r="J165" s="41">
        <v>1</v>
      </c>
      <c r="K165" s="41">
        <v>2403942</v>
      </c>
      <c r="L165" s="41">
        <v>2403942</v>
      </c>
      <c r="M165" s="41">
        <v>0</v>
      </c>
      <c r="N165" s="41">
        <v>0</v>
      </c>
      <c r="O165" s="41">
        <v>0</v>
      </c>
      <c r="P165" s="41">
        <v>0</v>
      </c>
      <c r="Q165" s="41">
        <v>0</v>
      </c>
      <c r="R165" s="41">
        <v>-2403942</v>
      </c>
    </row>
    <row r="166" spans="1:18">
      <c r="A166" s="40" t="s">
        <v>885</v>
      </c>
      <c r="B166" s="40" t="s">
        <v>850</v>
      </c>
      <c r="C166" s="40" t="s">
        <v>1428</v>
      </c>
      <c r="D166" s="41"/>
      <c r="E166" s="41">
        <v>0</v>
      </c>
      <c r="F166" s="41">
        <v>0</v>
      </c>
      <c r="G166" s="41" t="s">
        <v>1476</v>
      </c>
      <c r="H166" s="41">
        <v>27020932</v>
      </c>
      <c r="I166" s="41">
        <v>0</v>
      </c>
      <c r="J166" s="41">
        <v>10</v>
      </c>
      <c r="K166" s="41">
        <v>27020932</v>
      </c>
      <c r="L166" s="41">
        <v>2702093</v>
      </c>
      <c r="M166" s="41">
        <v>0</v>
      </c>
      <c r="N166" s="41">
        <v>0</v>
      </c>
      <c r="O166" s="41">
        <v>0</v>
      </c>
      <c r="P166" s="41">
        <v>0</v>
      </c>
      <c r="Q166" s="41">
        <v>0</v>
      </c>
      <c r="R166" s="41">
        <v>-2702093</v>
      </c>
    </row>
    <row r="167" spans="1:18">
      <c r="A167" s="40" t="s">
        <v>887</v>
      </c>
      <c r="B167" s="40" t="s">
        <v>853</v>
      </c>
      <c r="C167" s="40" t="s">
        <v>1428</v>
      </c>
      <c r="D167" s="41"/>
      <c r="E167" s="41">
        <v>0</v>
      </c>
      <c r="F167" s="41">
        <v>0</v>
      </c>
      <c r="G167" s="41" t="s">
        <v>1476</v>
      </c>
      <c r="H167" s="41">
        <v>196000000</v>
      </c>
      <c r="I167" s="41">
        <v>0</v>
      </c>
      <c r="J167" s="41">
        <v>2</v>
      </c>
      <c r="K167" s="41">
        <v>196000000</v>
      </c>
      <c r="L167" s="41">
        <v>98000000</v>
      </c>
      <c r="M167" s="41">
        <v>0</v>
      </c>
      <c r="N167" s="41">
        <v>0</v>
      </c>
      <c r="O167" s="41">
        <v>0</v>
      </c>
      <c r="P167" s="41">
        <v>0</v>
      </c>
      <c r="Q167" s="41">
        <v>0</v>
      </c>
      <c r="R167" s="41">
        <v>-98000000</v>
      </c>
    </row>
    <row r="168" spans="1:18">
      <c r="A168" s="40" t="s">
        <v>889</v>
      </c>
      <c r="B168" s="40" t="s">
        <v>890</v>
      </c>
      <c r="C168" s="40" t="s">
        <v>1428</v>
      </c>
      <c r="D168" s="41"/>
      <c r="E168" s="41">
        <v>0</v>
      </c>
      <c r="F168" s="41">
        <v>0</v>
      </c>
      <c r="G168" s="41" t="s">
        <v>1476</v>
      </c>
      <c r="H168" s="41">
        <v>195000000</v>
      </c>
      <c r="I168" s="41">
        <v>0</v>
      </c>
      <c r="J168" s="41">
        <v>1</v>
      </c>
      <c r="K168" s="41">
        <v>195000000</v>
      </c>
      <c r="L168" s="41">
        <v>195000000</v>
      </c>
      <c r="M168" s="41">
        <v>0</v>
      </c>
      <c r="N168" s="41">
        <v>0</v>
      </c>
      <c r="O168" s="41">
        <v>0</v>
      </c>
      <c r="P168" s="41">
        <v>0</v>
      </c>
      <c r="Q168" s="41">
        <v>0</v>
      </c>
      <c r="R168" s="41">
        <v>-195000000</v>
      </c>
    </row>
    <row r="169" spans="1:18">
      <c r="A169" s="40" t="s">
        <v>892</v>
      </c>
      <c r="B169" s="40" t="s">
        <v>858</v>
      </c>
      <c r="C169" s="40" t="s">
        <v>1428</v>
      </c>
      <c r="D169" s="41"/>
      <c r="E169" s="41">
        <v>0</v>
      </c>
      <c r="F169" s="41">
        <v>0</v>
      </c>
      <c r="G169" s="41" t="s">
        <v>1476</v>
      </c>
      <c r="H169" s="41">
        <v>27503443</v>
      </c>
      <c r="I169" s="41">
        <v>0</v>
      </c>
      <c r="J169" s="41">
        <v>3</v>
      </c>
      <c r="K169" s="41">
        <v>27503443</v>
      </c>
      <c r="L169" s="41">
        <v>9167814</v>
      </c>
      <c r="M169" s="41">
        <v>0</v>
      </c>
      <c r="N169" s="41">
        <v>0</v>
      </c>
      <c r="O169" s="41">
        <v>0</v>
      </c>
      <c r="P169" s="41">
        <v>0</v>
      </c>
      <c r="Q169" s="41">
        <v>0</v>
      </c>
      <c r="R169" s="41">
        <v>-9167814</v>
      </c>
    </row>
    <row r="170" spans="1:18">
      <c r="A170" s="40" t="s">
        <v>906</v>
      </c>
      <c r="B170" s="40" t="s">
        <v>907</v>
      </c>
      <c r="C170" s="40" t="s">
        <v>1428</v>
      </c>
      <c r="D170" s="41"/>
      <c r="E170" s="41">
        <v>0</v>
      </c>
      <c r="F170" s="41">
        <v>0</v>
      </c>
      <c r="G170" s="41" t="s">
        <v>1476</v>
      </c>
      <c r="H170" s="41">
        <v>2000000</v>
      </c>
      <c r="I170" s="41">
        <v>0</v>
      </c>
      <c r="J170" s="41">
        <v>1</v>
      </c>
      <c r="K170" s="41">
        <v>2000000</v>
      </c>
      <c r="L170" s="41">
        <v>2000000</v>
      </c>
      <c r="M170" s="41">
        <v>0</v>
      </c>
      <c r="N170" s="41">
        <v>0</v>
      </c>
      <c r="O170" s="41">
        <v>0</v>
      </c>
      <c r="P170" s="41">
        <v>0</v>
      </c>
      <c r="Q170" s="41">
        <v>0</v>
      </c>
      <c r="R170" s="41">
        <v>-2000000</v>
      </c>
    </row>
    <row r="171" spans="1:18">
      <c r="A171" s="40" t="s">
        <v>908</v>
      </c>
      <c r="B171" s="40" t="s">
        <v>909</v>
      </c>
      <c r="C171" s="40" t="s">
        <v>1428</v>
      </c>
      <c r="D171" s="41"/>
      <c r="E171" s="41">
        <v>0</v>
      </c>
      <c r="F171" s="41">
        <v>0</v>
      </c>
      <c r="G171" s="41" t="s">
        <v>1476</v>
      </c>
      <c r="H171" s="41">
        <v>6400000</v>
      </c>
      <c r="I171" s="41">
        <v>0</v>
      </c>
      <c r="J171" s="41">
        <v>1</v>
      </c>
      <c r="K171" s="41">
        <v>6400000</v>
      </c>
      <c r="L171" s="41">
        <v>6400000</v>
      </c>
      <c r="M171" s="41">
        <v>0</v>
      </c>
      <c r="N171" s="41">
        <v>0</v>
      </c>
      <c r="O171" s="41">
        <v>0</v>
      </c>
      <c r="P171" s="41">
        <v>0</v>
      </c>
      <c r="Q171" s="41">
        <v>0</v>
      </c>
      <c r="R171" s="41">
        <v>-6400000</v>
      </c>
    </row>
    <row r="172" spans="1:18">
      <c r="A172" s="40" t="s">
        <v>911</v>
      </c>
      <c r="B172" s="40" t="s">
        <v>912</v>
      </c>
      <c r="C172" s="40" t="s">
        <v>1428</v>
      </c>
      <c r="D172" s="41"/>
      <c r="E172" s="41">
        <v>0</v>
      </c>
      <c r="F172" s="41">
        <v>0</v>
      </c>
      <c r="G172" s="41" t="s">
        <v>1476</v>
      </c>
      <c r="H172" s="41">
        <v>6000000</v>
      </c>
      <c r="I172" s="41">
        <v>0</v>
      </c>
      <c r="J172" s="41">
        <v>1</v>
      </c>
      <c r="K172" s="41">
        <v>6000000</v>
      </c>
      <c r="L172" s="41">
        <v>6000000</v>
      </c>
      <c r="M172" s="41">
        <v>0</v>
      </c>
      <c r="N172" s="41">
        <v>0</v>
      </c>
      <c r="O172" s="41">
        <v>0</v>
      </c>
      <c r="P172" s="41">
        <v>0</v>
      </c>
      <c r="Q172" s="41">
        <v>0</v>
      </c>
      <c r="R172" s="41">
        <v>-6000000</v>
      </c>
    </row>
    <row r="173" spans="1:18">
      <c r="A173" s="40" t="s">
        <v>894</v>
      </c>
      <c r="B173" s="40" t="s">
        <v>895</v>
      </c>
      <c r="C173" s="40" t="s">
        <v>1428</v>
      </c>
      <c r="D173" s="41"/>
      <c r="E173" s="41">
        <v>0</v>
      </c>
      <c r="F173" s="41">
        <v>0</v>
      </c>
      <c r="G173" s="41" t="s">
        <v>1476</v>
      </c>
      <c r="H173" s="41">
        <v>2058340</v>
      </c>
      <c r="I173" s="41">
        <v>0</v>
      </c>
      <c r="J173" s="41">
        <v>1</v>
      </c>
      <c r="K173" s="41">
        <v>2058340</v>
      </c>
      <c r="L173" s="41">
        <v>2058340</v>
      </c>
      <c r="M173" s="41">
        <v>0</v>
      </c>
      <c r="N173" s="41">
        <v>0</v>
      </c>
      <c r="O173" s="41">
        <v>0</v>
      </c>
      <c r="P173" s="41">
        <v>0</v>
      </c>
      <c r="Q173" s="41">
        <v>0</v>
      </c>
      <c r="R173" s="41">
        <v>-2058340</v>
      </c>
    </row>
    <row r="174" spans="1:18">
      <c r="A174" s="40" t="s">
        <v>897</v>
      </c>
      <c r="B174" s="40" t="s">
        <v>898</v>
      </c>
      <c r="C174" s="40" t="s">
        <v>1428</v>
      </c>
      <c r="D174" s="41"/>
      <c r="E174" s="41">
        <v>0</v>
      </c>
      <c r="F174" s="41">
        <v>0</v>
      </c>
      <c r="G174" s="41" t="s">
        <v>1476</v>
      </c>
      <c r="H174" s="41">
        <v>4208715</v>
      </c>
      <c r="I174" s="41">
        <v>0</v>
      </c>
      <c r="J174" s="41">
        <v>1</v>
      </c>
      <c r="K174" s="41">
        <v>4208715</v>
      </c>
      <c r="L174" s="41">
        <v>4208715</v>
      </c>
      <c r="M174" s="41">
        <v>0</v>
      </c>
      <c r="N174" s="41">
        <v>0</v>
      </c>
      <c r="O174" s="41">
        <v>0</v>
      </c>
      <c r="P174" s="41">
        <v>0</v>
      </c>
      <c r="Q174" s="41">
        <v>0</v>
      </c>
      <c r="R174" s="41">
        <v>-4208715</v>
      </c>
    </row>
    <row r="175" spans="1:18">
      <c r="A175" s="40" t="s">
        <v>900</v>
      </c>
      <c r="B175" s="40" t="s">
        <v>901</v>
      </c>
      <c r="C175" s="40" t="s">
        <v>1428</v>
      </c>
      <c r="D175" s="41"/>
      <c r="E175" s="41">
        <v>0</v>
      </c>
      <c r="F175" s="41">
        <v>0</v>
      </c>
      <c r="G175" s="41" t="s">
        <v>1476</v>
      </c>
      <c r="H175" s="41">
        <v>1754652</v>
      </c>
      <c r="I175" s="41">
        <v>0</v>
      </c>
      <c r="J175" s="41">
        <v>1</v>
      </c>
      <c r="K175" s="41">
        <v>1754652</v>
      </c>
      <c r="L175" s="41">
        <v>1754652</v>
      </c>
      <c r="M175" s="41">
        <v>0</v>
      </c>
      <c r="N175" s="41">
        <v>0</v>
      </c>
      <c r="O175" s="41">
        <v>0</v>
      </c>
      <c r="P175" s="41">
        <v>0</v>
      </c>
      <c r="Q175" s="41">
        <v>0</v>
      </c>
      <c r="R175" s="41">
        <v>-1754652</v>
      </c>
    </row>
    <row r="176" spans="1:18">
      <c r="A176" s="40" t="s">
        <v>903</v>
      </c>
      <c r="B176" s="40" t="s">
        <v>904</v>
      </c>
      <c r="C176" s="40" t="s">
        <v>1428</v>
      </c>
      <c r="D176" s="41"/>
      <c r="E176" s="41">
        <v>0</v>
      </c>
      <c r="F176" s="41">
        <v>0</v>
      </c>
      <c r="G176" s="41" t="s">
        <v>1476</v>
      </c>
      <c r="H176" s="41">
        <v>5009778</v>
      </c>
      <c r="I176" s="41">
        <v>0</v>
      </c>
      <c r="J176" s="41">
        <v>1</v>
      </c>
      <c r="K176" s="41">
        <v>5009778</v>
      </c>
      <c r="L176" s="41">
        <v>5009778</v>
      </c>
      <c r="M176" s="41">
        <v>0</v>
      </c>
      <c r="N176" s="41">
        <v>0</v>
      </c>
      <c r="O176" s="41">
        <v>0</v>
      </c>
      <c r="P176" s="41">
        <v>0</v>
      </c>
      <c r="Q176" s="41">
        <v>0</v>
      </c>
      <c r="R176" s="41">
        <v>-5009778</v>
      </c>
    </row>
    <row r="177" spans="1:18" ht="22.5">
      <c r="A177" s="40" t="s">
        <v>686</v>
      </c>
      <c r="B177" s="40" t="s">
        <v>687</v>
      </c>
      <c r="C177" s="40" t="s">
        <v>1428</v>
      </c>
      <c r="D177" s="41">
        <v>10</v>
      </c>
      <c r="E177" s="41">
        <v>1241392</v>
      </c>
      <c r="F177" s="41">
        <v>124139</v>
      </c>
      <c r="G177" s="41" t="s">
        <v>1478</v>
      </c>
      <c r="H177" s="41">
        <v>51380000</v>
      </c>
      <c r="I177" s="41">
        <v>0</v>
      </c>
      <c r="J177" s="41">
        <v>13</v>
      </c>
      <c r="K177" s="41">
        <v>36880000</v>
      </c>
      <c r="L177" s="41">
        <v>2836923</v>
      </c>
      <c r="M177" s="41">
        <v>5</v>
      </c>
      <c r="N177" s="41">
        <v>1062850</v>
      </c>
      <c r="O177" s="41">
        <v>212570</v>
      </c>
      <c r="P177" s="41">
        <v>88431</v>
      </c>
      <c r="Q177" s="41">
        <v>212570</v>
      </c>
      <c r="R177" s="41">
        <v>-2624353</v>
      </c>
    </row>
    <row r="178" spans="1:18">
      <c r="A178" s="40" t="s">
        <v>695</v>
      </c>
      <c r="B178" s="40" t="s">
        <v>1479</v>
      </c>
      <c r="C178" s="40" t="s">
        <v>1428</v>
      </c>
      <c r="D178" s="41">
        <v>9</v>
      </c>
      <c r="E178" s="41">
        <v>6024763</v>
      </c>
      <c r="F178" s="41">
        <v>669418</v>
      </c>
      <c r="G178" s="41" t="s">
        <v>1480</v>
      </c>
      <c r="H178" s="41">
        <v>12754000</v>
      </c>
      <c r="I178" s="41">
        <v>0</v>
      </c>
      <c r="J178" s="41">
        <v>15</v>
      </c>
      <c r="K178" s="41">
        <v>12754000</v>
      </c>
      <c r="L178" s="41">
        <v>850267</v>
      </c>
      <c r="M178" s="41">
        <v>5</v>
      </c>
      <c r="N178" s="41">
        <v>-38770</v>
      </c>
      <c r="O178" s="41">
        <v>-7754</v>
      </c>
      <c r="P178" s="41">
        <v>-677172</v>
      </c>
      <c r="Q178" s="41">
        <v>-7754</v>
      </c>
      <c r="R178" s="41">
        <v>-858021</v>
      </c>
    </row>
    <row r="179" spans="1:18" ht="22.5">
      <c r="A179" s="40" t="s">
        <v>702</v>
      </c>
      <c r="B179" s="40" t="s">
        <v>1481</v>
      </c>
      <c r="C179" s="40" t="s">
        <v>1428</v>
      </c>
      <c r="D179" s="41">
        <v>43</v>
      </c>
      <c r="E179" s="41">
        <v>1203596</v>
      </c>
      <c r="F179" s="41">
        <v>27991</v>
      </c>
      <c r="G179" s="41" t="s">
        <v>1482</v>
      </c>
      <c r="H179" s="41">
        <v>22573000</v>
      </c>
      <c r="I179" s="41">
        <v>0</v>
      </c>
      <c r="J179" s="41">
        <v>42</v>
      </c>
      <c r="K179" s="41">
        <v>22573000</v>
      </c>
      <c r="L179" s="41">
        <v>537452</v>
      </c>
      <c r="M179" s="41">
        <v>41</v>
      </c>
      <c r="N179" s="41">
        <v>3673577</v>
      </c>
      <c r="O179" s="41">
        <v>89599</v>
      </c>
      <c r="P179" s="41">
        <v>61609</v>
      </c>
      <c r="Q179" s="41">
        <v>89599</v>
      </c>
      <c r="R179" s="41">
        <v>-447853</v>
      </c>
    </row>
    <row r="180" spans="1:18" ht="33.75">
      <c r="A180" s="40" t="s">
        <v>709</v>
      </c>
      <c r="B180" s="40" t="s">
        <v>710</v>
      </c>
      <c r="C180" s="40" t="s">
        <v>1428</v>
      </c>
      <c r="D180" s="41">
        <v>114</v>
      </c>
      <c r="E180" s="41">
        <v>3812578</v>
      </c>
      <c r="F180" s="41">
        <v>33444</v>
      </c>
      <c r="G180" s="41" t="s">
        <v>1483</v>
      </c>
      <c r="H180" s="41">
        <v>17570000</v>
      </c>
      <c r="I180" s="41">
        <v>0</v>
      </c>
      <c r="J180" s="41">
        <v>150</v>
      </c>
      <c r="K180" s="41">
        <v>17570000</v>
      </c>
      <c r="L180" s="41">
        <v>117133</v>
      </c>
      <c r="M180" s="41">
        <v>140</v>
      </c>
      <c r="N180" s="41">
        <v>8854886</v>
      </c>
      <c r="O180" s="41">
        <v>63249</v>
      </c>
      <c r="P180" s="41">
        <v>29806</v>
      </c>
      <c r="Q180" s="41">
        <v>63249</v>
      </c>
      <c r="R180" s="41">
        <v>-53884</v>
      </c>
    </row>
    <row r="181" spans="1:18" ht="56.25">
      <c r="A181" s="40" t="s">
        <v>716</v>
      </c>
      <c r="B181" s="40" t="s">
        <v>1484</v>
      </c>
      <c r="C181" s="40" t="s">
        <v>1428</v>
      </c>
      <c r="D181" s="41">
        <v>60</v>
      </c>
      <c r="E181" s="41">
        <v>772204</v>
      </c>
      <c r="F181" s="41">
        <v>12870</v>
      </c>
      <c r="G181" s="41" t="s">
        <v>1485</v>
      </c>
      <c r="H181" s="41">
        <v>34986000</v>
      </c>
      <c r="I181" s="41">
        <v>0</v>
      </c>
      <c r="J181" s="41">
        <v>70</v>
      </c>
      <c r="K181" s="41">
        <v>34986000</v>
      </c>
      <c r="L181" s="41">
        <v>499800</v>
      </c>
      <c r="M181" s="41">
        <v>27</v>
      </c>
      <c r="N181" s="41">
        <v>3291535</v>
      </c>
      <c r="O181" s="41">
        <v>121909</v>
      </c>
      <c r="P181" s="41">
        <v>109039</v>
      </c>
      <c r="Q181" s="41">
        <v>121909</v>
      </c>
      <c r="R181" s="41">
        <v>-377891</v>
      </c>
    </row>
    <row r="182" spans="1:18" ht="22.5">
      <c r="A182" s="40" t="s">
        <v>723</v>
      </c>
      <c r="B182" s="40" t="s">
        <v>724</v>
      </c>
      <c r="C182" s="40" t="s">
        <v>1428</v>
      </c>
      <c r="D182" s="41">
        <v>57</v>
      </c>
      <c r="E182" s="41">
        <v>4097300</v>
      </c>
      <c r="F182" s="41">
        <v>71882</v>
      </c>
      <c r="G182" s="41" t="s">
        <v>1486</v>
      </c>
      <c r="H182" s="41">
        <v>37672000</v>
      </c>
      <c r="I182" s="41">
        <v>0</v>
      </c>
      <c r="J182" s="41">
        <v>61</v>
      </c>
      <c r="K182" s="41">
        <v>41472000</v>
      </c>
      <c r="L182" s="41">
        <v>679869</v>
      </c>
      <c r="M182" s="41">
        <v>20</v>
      </c>
      <c r="N182" s="41">
        <v>4666300</v>
      </c>
      <c r="O182" s="41">
        <v>233315</v>
      </c>
      <c r="P182" s="41">
        <v>161433</v>
      </c>
      <c r="Q182" s="41">
        <v>233315</v>
      </c>
      <c r="R182" s="41">
        <v>-446554</v>
      </c>
    </row>
    <row r="183" spans="1:18">
      <c r="A183" s="40" t="s">
        <v>748</v>
      </c>
      <c r="B183" s="40" t="s">
        <v>1487</v>
      </c>
      <c r="C183" s="40" t="s">
        <v>1428</v>
      </c>
      <c r="D183" s="41">
        <v>2800</v>
      </c>
      <c r="E183" s="41">
        <v>0</v>
      </c>
      <c r="F183" s="41">
        <v>0</v>
      </c>
      <c r="G183" s="41">
        <v>3500</v>
      </c>
      <c r="H183" s="41">
        <v>15500000</v>
      </c>
      <c r="I183" s="41">
        <v>4429</v>
      </c>
      <c r="J183" s="41">
        <v>3500</v>
      </c>
      <c r="K183" s="41">
        <v>15500000</v>
      </c>
      <c r="L183" s="41">
        <v>4429</v>
      </c>
      <c r="M183" s="41"/>
      <c r="N183" s="41">
        <v>0</v>
      </c>
      <c r="O183" s="41">
        <v>0</v>
      </c>
      <c r="P183" s="41">
        <v>0</v>
      </c>
      <c r="Q183" s="41">
        <v>-4429</v>
      </c>
      <c r="R183" s="41">
        <v>-4429</v>
      </c>
    </row>
    <row r="184" spans="1:18">
      <c r="A184" s="40" t="s">
        <v>732</v>
      </c>
      <c r="B184" s="40" t="s">
        <v>733</v>
      </c>
      <c r="C184" s="40" t="s">
        <v>1428</v>
      </c>
      <c r="D184" s="41">
        <v>4741</v>
      </c>
      <c r="E184" s="41">
        <v>25744428</v>
      </c>
      <c r="F184" s="41">
        <v>5430</v>
      </c>
      <c r="G184" s="41" t="s">
        <v>1488</v>
      </c>
      <c r="H184" s="41">
        <v>297620000</v>
      </c>
      <c r="I184" s="41">
        <v>0</v>
      </c>
      <c r="J184" s="41">
        <v>4200</v>
      </c>
      <c r="K184" s="41">
        <v>297620000</v>
      </c>
      <c r="L184" s="41">
        <v>70862</v>
      </c>
      <c r="M184" s="41">
        <v>776</v>
      </c>
      <c r="N184" s="41">
        <v>51088220</v>
      </c>
      <c r="O184" s="41">
        <v>65835</v>
      </c>
      <c r="P184" s="41">
        <v>60405</v>
      </c>
      <c r="Q184" s="41">
        <v>65835</v>
      </c>
      <c r="R184" s="41">
        <v>-5027</v>
      </c>
    </row>
    <row r="185" spans="1:18">
      <c r="A185" s="40" t="s">
        <v>739</v>
      </c>
      <c r="B185" s="40" t="s">
        <v>1489</v>
      </c>
      <c r="C185" s="40" t="s">
        <v>1428</v>
      </c>
      <c r="D185" s="41">
        <v>15459</v>
      </c>
      <c r="E185" s="41">
        <v>291493688</v>
      </c>
      <c r="F185" s="41">
        <v>18856</v>
      </c>
      <c r="G185" s="41" t="s">
        <v>1490</v>
      </c>
      <c r="H185" s="41">
        <v>2946944985</v>
      </c>
      <c r="I185" s="41">
        <v>0</v>
      </c>
      <c r="J185" s="41" t="s">
        <v>1491</v>
      </c>
      <c r="K185" s="41">
        <v>2961445000</v>
      </c>
      <c r="L185" s="41">
        <v>187433</v>
      </c>
      <c r="M185" s="41" t="s">
        <v>1492</v>
      </c>
      <c r="N185" s="41">
        <v>902719631</v>
      </c>
      <c r="O185" s="41">
        <v>56139</v>
      </c>
      <c r="P185" s="41">
        <v>37283</v>
      </c>
      <c r="Q185" s="41">
        <v>56139</v>
      </c>
      <c r="R185" s="41">
        <v>-131294</v>
      </c>
    </row>
    <row r="186" spans="1:18">
      <c r="A186" s="40" t="s">
        <v>751</v>
      </c>
      <c r="B186" s="40" t="s">
        <v>1489</v>
      </c>
      <c r="C186" s="40" t="s">
        <v>1428</v>
      </c>
      <c r="D186" s="41"/>
      <c r="E186" s="41">
        <v>2328265778</v>
      </c>
      <c r="F186" s="41">
        <v>0</v>
      </c>
      <c r="G186" s="41"/>
      <c r="H186" s="41">
        <v>0</v>
      </c>
      <c r="I186" s="41">
        <v>0</v>
      </c>
      <c r="J186" s="41">
        <v>0</v>
      </c>
      <c r="K186" s="41">
        <v>0</v>
      </c>
      <c r="L186" s="41">
        <v>0</v>
      </c>
      <c r="M186" s="41">
        <v>0</v>
      </c>
      <c r="N186" s="41">
        <v>0</v>
      </c>
      <c r="O186" s="41">
        <v>0</v>
      </c>
      <c r="P186" s="41">
        <v>0</v>
      </c>
      <c r="Q186" s="41">
        <v>0</v>
      </c>
      <c r="R186" s="41">
        <v>0</v>
      </c>
    </row>
    <row r="187" spans="1:18">
      <c r="A187" s="40" t="s">
        <v>877</v>
      </c>
      <c r="B187" s="40" t="s">
        <v>1489</v>
      </c>
      <c r="C187" s="40" t="s">
        <v>1428</v>
      </c>
      <c r="D187" s="41"/>
      <c r="E187" s="41">
        <v>1597480</v>
      </c>
      <c r="F187" s="41">
        <v>0</v>
      </c>
      <c r="G187" s="41"/>
      <c r="H187" s="41">
        <v>0</v>
      </c>
      <c r="I187" s="41">
        <v>0</v>
      </c>
      <c r="J187" s="41"/>
      <c r="K187" s="41">
        <v>0</v>
      </c>
      <c r="L187" s="41">
        <v>0</v>
      </c>
      <c r="M187" s="41"/>
      <c r="N187" s="41">
        <v>0</v>
      </c>
      <c r="O187" s="41">
        <v>0</v>
      </c>
      <c r="P187" s="41">
        <v>0</v>
      </c>
      <c r="Q187" s="41">
        <v>0</v>
      </c>
      <c r="R187" s="41">
        <v>0</v>
      </c>
    </row>
    <row r="188" spans="1:18">
      <c r="A188" s="40" t="s">
        <v>753</v>
      </c>
      <c r="B188" s="40" t="s">
        <v>733</v>
      </c>
      <c r="C188" s="40" t="s">
        <v>1428</v>
      </c>
      <c r="D188" s="41"/>
      <c r="E188" s="41">
        <v>249025619</v>
      </c>
      <c r="F188" s="41">
        <v>0</v>
      </c>
      <c r="G188" s="41"/>
      <c r="H188" s="41">
        <v>0</v>
      </c>
      <c r="I188" s="41">
        <v>0</v>
      </c>
      <c r="J188" s="41"/>
      <c r="K188" s="41">
        <v>0</v>
      </c>
      <c r="L188" s="41">
        <v>0</v>
      </c>
      <c r="M188" s="41"/>
      <c r="N188" s="41">
        <v>0</v>
      </c>
      <c r="O188" s="41">
        <v>0</v>
      </c>
      <c r="P188" s="41">
        <v>0</v>
      </c>
      <c r="Q188" s="41">
        <v>0</v>
      </c>
      <c r="R188" s="41">
        <v>0</v>
      </c>
    </row>
    <row r="189" spans="1:18">
      <c r="A189" s="40" t="s">
        <v>755</v>
      </c>
      <c r="B189" s="40" t="s">
        <v>1493</v>
      </c>
      <c r="C189" s="40" t="s">
        <v>1428</v>
      </c>
      <c r="D189" s="41"/>
      <c r="E189" s="41">
        <v>24808737</v>
      </c>
      <c r="F189" s="41">
        <v>0</v>
      </c>
      <c r="G189" s="41"/>
      <c r="H189" s="41">
        <v>0</v>
      </c>
      <c r="I189" s="41">
        <v>0</v>
      </c>
      <c r="J189" s="41"/>
      <c r="K189" s="41">
        <v>0</v>
      </c>
      <c r="L189" s="41">
        <v>0</v>
      </c>
      <c r="M189" s="41"/>
      <c r="N189" s="41">
        <v>0</v>
      </c>
      <c r="O189" s="41">
        <v>0</v>
      </c>
      <c r="P189" s="41">
        <v>0</v>
      </c>
      <c r="Q189" s="41">
        <v>0</v>
      </c>
      <c r="R189" s="41">
        <v>0</v>
      </c>
    </row>
    <row r="190" spans="1:18">
      <c r="A190" s="40" t="s">
        <v>758</v>
      </c>
      <c r="B190" s="40" t="s">
        <v>724</v>
      </c>
      <c r="C190" s="40" t="s">
        <v>1428</v>
      </c>
      <c r="D190" s="41"/>
      <c r="E190" s="41">
        <v>17343942</v>
      </c>
      <c r="F190" s="41">
        <v>0</v>
      </c>
      <c r="G190" s="41"/>
      <c r="H190" s="41">
        <v>0</v>
      </c>
      <c r="I190" s="41">
        <v>0</v>
      </c>
      <c r="J190" s="41"/>
      <c r="K190" s="41">
        <v>0</v>
      </c>
      <c r="L190" s="41">
        <v>0</v>
      </c>
      <c r="M190" s="41"/>
      <c r="N190" s="41">
        <v>0</v>
      </c>
      <c r="O190" s="41">
        <v>0</v>
      </c>
      <c r="P190" s="41">
        <v>0</v>
      </c>
      <c r="Q190" s="41">
        <v>0</v>
      </c>
      <c r="R190" s="41">
        <v>0</v>
      </c>
    </row>
    <row r="191" spans="1:18">
      <c r="A191" s="40" t="s">
        <v>760</v>
      </c>
      <c r="B191" s="40" t="s">
        <v>710</v>
      </c>
      <c r="C191" s="40" t="s">
        <v>1428</v>
      </c>
      <c r="D191" s="41"/>
      <c r="E191" s="41">
        <v>5038966</v>
      </c>
      <c r="F191" s="41">
        <v>0</v>
      </c>
      <c r="G191" s="41"/>
      <c r="H191" s="41">
        <v>0</v>
      </c>
      <c r="I191" s="41">
        <v>0</v>
      </c>
      <c r="J191" s="41"/>
      <c r="K191" s="41">
        <v>0</v>
      </c>
      <c r="L191" s="41">
        <v>0</v>
      </c>
      <c r="M191" s="41"/>
      <c r="N191" s="41">
        <v>0</v>
      </c>
      <c r="O191" s="41">
        <v>0</v>
      </c>
      <c r="P191" s="41">
        <v>0</v>
      </c>
      <c r="Q191" s="41">
        <v>0</v>
      </c>
      <c r="R191" s="41">
        <v>0</v>
      </c>
    </row>
    <row r="192" spans="1:18">
      <c r="A192" s="40" t="s">
        <v>762</v>
      </c>
      <c r="B192" s="40" t="s">
        <v>1494</v>
      </c>
      <c r="C192" s="40" t="s">
        <v>1428</v>
      </c>
      <c r="D192" s="41"/>
      <c r="E192" s="41">
        <v>17951859</v>
      </c>
      <c r="F192" s="41">
        <v>0</v>
      </c>
      <c r="G192" s="41"/>
      <c r="H192" s="41">
        <v>0</v>
      </c>
      <c r="I192" s="41">
        <v>0</v>
      </c>
      <c r="J192" s="41"/>
      <c r="K192" s="41">
        <v>0</v>
      </c>
      <c r="L192" s="41">
        <v>0</v>
      </c>
      <c r="M192" s="41"/>
      <c r="N192" s="41">
        <v>0</v>
      </c>
      <c r="O192" s="41">
        <v>0</v>
      </c>
      <c r="P192" s="41">
        <v>0</v>
      </c>
      <c r="Q192" s="41">
        <v>0</v>
      </c>
      <c r="R192" s="41">
        <v>0</v>
      </c>
    </row>
    <row r="193" spans="1:18">
      <c r="A193" s="40" t="s">
        <v>765</v>
      </c>
      <c r="B193" s="40" t="s">
        <v>1481</v>
      </c>
      <c r="C193" s="40" t="s">
        <v>1428</v>
      </c>
      <c r="D193" s="41"/>
      <c r="E193" s="41">
        <v>4850414</v>
      </c>
      <c r="F193" s="41">
        <v>0</v>
      </c>
      <c r="G193" s="41"/>
      <c r="H193" s="41">
        <v>0</v>
      </c>
      <c r="I193" s="41">
        <v>0</v>
      </c>
      <c r="J193" s="41"/>
      <c r="K193" s="41">
        <v>0</v>
      </c>
      <c r="L193" s="41">
        <v>0</v>
      </c>
      <c r="M193" s="41"/>
      <c r="N193" s="41">
        <v>0</v>
      </c>
      <c r="O193" s="41">
        <v>0</v>
      </c>
      <c r="P193" s="41">
        <v>0</v>
      </c>
      <c r="Q193" s="41">
        <v>0</v>
      </c>
      <c r="R193" s="41">
        <v>0</v>
      </c>
    </row>
    <row r="194" spans="1:18">
      <c r="A194" s="40" t="s">
        <v>879</v>
      </c>
      <c r="B194" s="40" t="s">
        <v>880</v>
      </c>
      <c r="C194" s="40" t="s">
        <v>1428</v>
      </c>
      <c r="D194" s="41">
        <v>1</v>
      </c>
      <c r="E194" s="41">
        <v>1795110</v>
      </c>
      <c r="F194" s="41">
        <v>1795110</v>
      </c>
      <c r="G194" s="41"/>
      <c r="H194" s="41">
        <v>0</v>
      </c>
      <c r="I194" s="41">
        <v>0</v>
      </c>
      <c r="J194" s="41"/>
      <c r="K194" s="41">
        <v>0</v>
      </c>
      <c r="L194" s="41">
        <v>0</v>
      </c>
      <c r="M194" s="41"/>
      <c r="N194" s="41">
        <v>0</v>
      </c>
      <c r="O194" s="41">
        <v>0</v>
      </c>
      <c r="P194" s="41">
        <v>-1795110</v>
      </c>
      <c r="Q194" s="41">
        <v>0</v>
      </c>
      <c r="R194" s="41">
        <v>0</v>
      </c>
    </row>
    <row r="195" spans="1:18">
      <c r="A195" s="40" t="s">
        <v>882</v>
      </c>
      <c r="B195" s="40" t="s">
        <v>1495</v>
      </c>
      <c r="C195" s="40" t="s">
        <v>1428</v>
      </c>
      <c r="D195" s="41">
        <v>1</v>
      </c>
      <c r="E195" s="41">
        <v>21229800</v>
      </c>
      <c r="F195" s="41">
        <v>21229800</v>
      </c>
      <c r="G195" s="41"/>
      <c r="H195" s="41">
        <v>0</v>
      </c>
      <c r="I195" s="41">
        <v>0</v>
      </c>
      <c r="J195" s="41"/>
      <c r="K195" s="41">
        <v>0</v>
      </c>
      <c r="L195" s="41">
        <v>0</v>
      </c>
      <c r="M195" s="41"/>
      <c r="N195" s="41">
        <v>0</v>
      </c>
      <c r="O195" s="41">
        <v>0</v>
      </c>
      <c r="P195" s="41">
        <v>-21229800</v>
      </c>
      <c r="Q195" s="41">
        <v>0</v>
      </c>
      <c r="R195" s="41">
        <v>0</v>
      </c>
    </row>
    <row r="196" spans="1:18">
      <c r="A196" s="40" t="s">
        <v>179</v>
      </c>
      <c r="B196" s="40" t="s">
        <v>180</v>
      </c>
      <c r="C196" s="40" t="s">
        <v>1428</v>
      </c>
      <c r="D196" s="41"/>
      <c r="E196" s="41">
        <v>0</v>
      </c>
      <c r="F196" s="41">
        <v>0</v>
      </c>
      <c r="G196" s="41">
        <v>0</v>
      </c>
      <c r="H196" s="41">
        <v>1000394</v>
      </c>
      <c r="I196" s="41">
        <v>0</v>
      </c>
      <c r="J196" s="41">
        <v>1</v>
      </c>
      <c r="K196" s="41">
        <v>1000394</v>
      </c>
      <c r="L196" s="41">
        <v>1000394</v>
      </c>
      <c r="M196" s="41">
        <v>0</v>
      </c>
      <c r="N196" s="41">
        <v>0</v>
      </c>
      <c r="O196" s="41">
        <v>0</v>
      </c>
      <c r="P196" s="41">
        <v>0</v>
      </c>
      <c r="Q196" s="41">
        <v>0</v>
      </c>
      <c r="R196" s="41">
        <v>-1000394</v>
      </c>
    </row>
    <row r="197" spans="1:18">
      <c r="A197" s="40"/>
      <c r="B197" s="40"/>
      <c r="C197" s="40" t="s">
        <v>1428</v>
      </c>
      <c r="D197" s="41"/>
      <c r="E197" s="41">
        <v>0</v>
      </c>
      <c r="F197" s="41">
        <v>0</v>
      </c>
      <c r="G197" s="41"/>
      <c r="H197" s="41">
        <v>0</v>
      </c>
      <c r="I197" s="41">
        <v>0</v>
      </c>
      <c r="J197" s="41"/>
      <c r="K197" s="41">
        <v>0</v>
      </c>
      <c r="L197" s="41">
        <v>0</v>
      </c>
      <c r="M197" s="41"/>
      <c r="N197" s="41">
        <v>0</v>
      </c>
      <c r="O197" s="41">
        <v>0</v>
      </c>
      <c r="P197" s="41">
        <v>0</v>
      </c>
      <c r="Q197" s="41">
        <v>0</v>
      </c>
      <c r="R197" s="41">
        <v>0</v>
      </c>
    </row>
    <row r="198" spans="1:18">
      <c r="A198" s="44" t="s">
        <v>1435</v>
      </c>
      <c r="B198" s="44" t="s">
        <v>1371</v>
      </c>
      <c r="C198" s="44"/>
      <c r="D198" s="45">
        <v>23394</v>
      </c>
      <c r="E198" s="45">
        <v>3524426132</v>
      </c>
      <c r="F198" s="45">
        <v>304313291</v>
      </c>
      <c r="G198" s="45">
        <v>3500</v>
      </c>
      <c r="H198" s="45">
        <v>4919789985</v>
      </c>
      <c r="I198" s="45">
        <v>4429</v>
      </c>
      <c r="J198" s="45">
        <v>23898</v>
      </c>
      <c r="K198" s="45">
        <v>4923590000</v>
      </c>
      <c r="L198" s="45">
        <v>1286919701</v>
      </c>
      <c r="M198" s="45">
        <v>17096</v>
      </c>
      <c r="N198" s="45">
        <v>985695989</v>
      </c>
      <c r="O198" s="45">
        <v>11212623</v>
      </c>
      <c r="P198" s="45">
        <v>-293100668</v>
      </c>
      <c r="Q198" s="45">
        <v>11208194</v>
      </c>
      <c r="R198" s="45">
        <v>-1275707078</v>
      </c>
    </row>
    <row r="199" spans="1:18" ht="22.5">
      <c r="A199" s="42" t="s">
        <v>1436</v>
      </c>
      <c r="B199" s="42"/>
      <c r="C199" s="42"/>
      <c r="D199" s="43"/>
      <c r="E199" s="43"/>
      <c r="F199" s="43"/>
      <c r="G199" s="43"/>
      <c r="H199" s="43"/>
      <c r="I199" s="43"/>
      <c r="J199" s="43"/>
      <c r="K199" s="43"/>
      <c r="L199" s="43"/>
      <c r="M199" s="43"/>
      <c r="N199" s="43"/>
      <c r="O199" s="43"/>
      <c r="P199" s="43"/>
      <c r="Q199" s="43"/>
      <c r="R199" s="43"/>
    </row>
    <row r="200" spans="1:18">
      <c r="A200" s="40" t="s">
        <v>925</v>
      </c>
      <c r="B200" s="40" t="s">
        <v>926</v>
      </c>
      <c r="C200" s="40"/>
      <c r="D200" s="41"/>
      <c r="E200" s="41">
        <v>112624</v>
      </c>
      <c r="F200" s="41"/>
      <c r="G200" s="41"/>
      <c r="H200" s="41"/>
      <c r="I200" s="41"/>
      <c r="J200" s="41"/>
      <c r="K200" s="41"/>
      <c r="L200" s="41"/>
      <c r="M200" s="41"/>
      <c r="N200" s="41">
        <v>114900</v>
      </c>
      <c r="O200" s="41"/>
      <c r="P200" s="41"/>
      <c r="Q200" s="41"/>
      <c r="R200" s="41"/>
    </row>
    <row r="201" spans="1:18">
      <c r="A201" s="40" t="s">
        <v>739</v>
      </c>
      <c r="B201" s="40" t="s">
        <v>1489</v>
      </c>
      <c r="C201" s="40"/>
      <c r="D201" s="41"/>
      <c r="E201" s="41">
        <v>72660</v>
      </c>
      <c r="F201" s="41"/>
      <c r="G201" s="41"/>
      <c r="H201" s="41"/>
      <c r="I201" s="41"/>
      <c r="J201" s="41"/>
      <c r="K201" s="41"/>
      <c r="L201" s="41"/>
      <c r="M201" s="41"/>
      <c r="N201" s="41">
        <v>325194</v>
      </c>
      <c r="O201" s="41"/>
      <c r="P201" s="41"/>
      <c r="Q201" s="41"/>
      <c r="R201" s="41"/>
    </row>
    <row r="202" spans="1:18">
      <c r="A202" s="40" t="s">
        <v>931</v>
      </c>
      <c r="B202" s="40"/>
      <c r="C202" s="40"/>
      <c r="D202" s="41"/>
      <c r="E202" s="41">
        <v>74980</v>
      </c>
      <c r="F202" s="41"/>
      <c r="G202" s="41"/>
      <c r="H202" s="41"/>
      <c r="I202" s="41"/>
      <c r="J202" s="41"/>
      <c r="K202" s="41"/>
      <c r="L202" s="41"/>
      <c r="M202" s="41"/>
      <c r="N202" s="41"/>
      <c r="O202" s="41"/>
      <c r="P202" s="41"/>
      <c r="Q202" s="41"/>
      <c r="R202" s="41"/>
    </row>
    <row r="203" spans="1:18">
      <c r="A203" s="40" t="s">
        <v>751</v>
      </c>
      <c r="B203" s="40"/>
      <c r="C203" s="40"/>
      <c r="D203" s="41"/>
      <c r="E203" s="41">
        <v>1683545</v>
      </c>
      <c r="F203" s="41"/>
      <c r="G203" s="41"/>
      <c r="H203" s="41"/>
      <c r="I203" s="41"/>
      <c r="J203" s="41"/>
      <c r="K203" s="41"/>
      <c r="L203" s="41"/>
      <c r="M203" s="41"/>
      <c r="N203" s="41"/>
      <c r="O203" s="41"/>
      <c r="P203" s="41"/>
      <c r="Q203" s="41"/>
      <c r="R203" s="41"/>
    </row>
    <row r="204" spans="1:18">
      <c r="A204" s="40" t="s">
        <v>915</v>
      </c>
      <c r="B204" s="40" t="s">
        <v>1496</v>
      </c>
      <c r="C204" s="40"/>
      <c r="D204" s="41"/>
      <c r="E204" s="41">
        <v>1065099</v>
      </c>
      <c r="F204" s="41"/>
      <c r="G204" s="41"/>
      <c r="H204" s="41"/>
      <c r="I204" s="41"/>
      <c r="J204" s="41"/>
      <c r="K204" s="41"/>
      <c r="L204" s="41"/>
      <c r="M204" s="41"/>
      <c r="N204" s="41">
        <v>314400</v>
      </c>
      <c r="O204" s="41"/>
      <c r="P204" s="41"/>
      <c r="Q204" s="41"/>
      <c r="R204" s="41"/>
    </row>
    <row r="205" spans="1:18">
      <c r="A205" s="40" t="s">
        <v>918</v>
      </c>
      <c r="B205" s="40"/>
      <c r="C205" s="40"/>
      <c r="D205" s="41"/>
      <c r="E205" s="41">
        <v>274860</v>
      </c>
      <c r="F205" s="41"/>
      <c r="G205" s="41"/>
      <c r="H205" s="41"/>
      <c r="I205" s="41"/>
      <c r="J205" s="41"/>
      <c r="K205" s="41"/>
      <c r="L205" s="41"/>
      <c r="M205" s="41"/>
      <c r="N205" s="41"/>
      <c r="O205" s="41"/>
      <c r="P205" s="41"/>
      <c r="Q205" s="41"/>
      <c r="R205" s="41"/>
    </row>
    <row r="206" spans="1:18">
      <c r="A206" s="40" t="s">
        <v>923</v>
      </c>
      <c r="B206" s="40" t="s">
        <v>1430</v>
      </c>
      <c r="C206" s="40" t="s">
        <v>1428</v>
      </c>
      <c r="D206" s="41"/>
      <c r="E206" s="41">
        <v>5920</v>
      </c>
      <c r="F206" s="41"/>
      <c r="G206" s="41"/>
      <c r="H206" s="41"/>
      <c r="I206" s="41"/>
      <c r="J206" s="41"/>
      <c r="K206" s="41"/>
      <c r="L206" s="41"/>
      <c r="M206" s="41"/>
      <c r="N206" s="41"/>
      <c r="O206" s="41"/>
      <c r="P206" s="41"/>
      <c r="Q206" s="41"/>
      <c r="R206" s="41"/>
    </row>
    <row r="207" spans="1:18">
      <c r="A207" s="40" t="s">
        <v>493</v>
      </c>
      <c r="B207" s="40" t="s">
        <v>1437</v>
      </c>
      <c r="C207" s="40"/>
      <c r="D207" s="41"/>
      <c r="E207" s="41">
        <v>1639238</v>
      </c>
      <c r="F207" s="41"/>
      <c r="G207" s="41"/>
      <c r="H207" s="41"/>
      <c r="I207" s="41"/>
      <c r="J207" s="41"/>
      <c r="K207" s="41"/>
      <c r="L207" s="41"/>
      <c r="M207" s="41"/>
      <c r="N207" s="41">
        <v>81990</v>
      </c>
      <c r="O207" s="41"/>
      <c r="P207" s="41"/>
      <c r="Q207" s="41"/>
      <c r="R207" s="41"/>
    </row>
    <row r="208" spans="1:18">
      <c r="A208" s="44" t="s">
        <v>1435</v>
      </c>
      <c r="B208" s="44" t="s">
        <v>1371</v>
      </c>
      <c r="C208" s="44"/>
      <c r="D208" s="45"/>
      <c r="E208" s="45">
        <v>4928926</v>
      </c>
      <c r="F208" s="45"/>
      <c r="G208" s="45"/>
      <c r="H208" s="45">
        <v>0</v>
      </c>
      <c r="I208" s="45"/>
      <c r="J208" s="45"/>
      <c r="K208" s="45"/>
      <c r="L208" s="45"/>
      <c r="M208" s="45"/>
      <c r="N208" s="45"/>
      <c r="O208" s="45"/>
      <c r="P208" s="45"/>
      <c r="Q208" s="45"/>
      <c r="R208" s="45"/>
    </row>
    <row r="209" spans="1:18">
      <c r="A209" s="40"/>
      <c r="B209" s="40"/>
      <c r="C209" s="40"/>
      <c r="D209" s="41"/>
      <c r="E209" s="41"/>
      <c r="F209" s="41"/>
      <c r="G209" s="41"/>
      <c r="H209" s="41"/>
      <c r="I209" s="41"/>
      <c r="J209" s="41"/>
      <c r="K209" s="41"/>
      <c r="L209" s="41"/>
      <c r="M209" s="41"/>
      <c r="N209" s="41"/>
      <c r="O209" s="41"/>
      <c r="P209" s="41"/>
      <c r="Q209" s="41"/>
      <c r="R209" s="41"/>
    </row>
    <row r="210" spans="1:18">
      <c r="A210" s="36" t="s">
        <v>3</v>
      </c>
      <c r="B210" s="36" t="s">
        <v>4</v>
      </c>
      <c r="C210" s="36"/>
      <c r="D210" s="37"/>
      <c r="E210" s="37" t="s">
        <v>5</v>
      </c>
      <c r="F210" s="37">
        <v>4</v>
      </c>
      <c r="G210" s="37"/>
      <c r="H210" s="37"/>
      <c r="I210" s="37"/>
      <c r="J210" s="37"/>
      <c r="K210" s="37"/>
      <c r="L210" s="37"/>
      <c r="M210" s="37"/>
      <c r="N210" s="37"/>
      <c r="O210" s="37"/>
      <c r="P210" s="37"/>
      <c r="Q210" s="37"/>
      <c r="R210" s="37"/>
    </row>
    <row r="211" spans="1:18">
      <c r="A211" s="36" t="s">
        <v>7</v>
      </c>
      <c r="B211" s="36" t="s">
        <v>1396</v>
      </c>
      <c r="C211" s="36"/>
      <c r="D211" s="37"/>
      <c r="E211" s="37" t="s">
        <v>9</v>
      </c>
      <c r="F211" s="37" t="s">
        <v>936</v>
      </c>
      <c r="G211" s="37"/>
      <c r="H211" s="37"/>
      <c r="I211" s="37"/>
      <c r="J211" s="37"/>
      <c r="K211" s="37"/>
      <c r="L211" s="37"/>
      <c r="M211" s="37"/>
      <c r="N211" s="37"/>
      <c r="O211" s="37"/>
      <c r="P211" s="37"/>
      <c r="Q211" s="37"/>
      <c r="R211" s="37"/>
    </row>
    <row r="212" spans="1:18" ht="22.5">
      <c r="A212" s="38" t="s">
        <v>1400</v>
      </c>
      <c r="B212" s="38" t="s">
        <v>1401</v>
      </c>
      <c r="C212" s="38" t="s">
        <v>1402</v>
      </c>
      <c r="D212" s="39" t="s">
        <v>13</v>
      </c>
      <c r="E212" s="39"/>
      <c r="F212" s="39"/>
      <c r="G212" s="39" t="s">
        <v>1403</v>
      </c>
      <c r="H212" s="39"/>
      <c r="I212" s="39"/>
      <c r="J212" s="39" t="s">
        <v>1403</v>
      </c>
      <c r="K212" s="39"/>
      <c r="L212" s="39"/>
      <c r="M212" s="39" t="s">
        <v>1403</v>
      </c>
      <c r="N212" s="39"/>
      <c r="O212" s="39"/>
      <c r="P212" s="39" t="s">
        <v>1404</v>
      </c>
      <c r="Q212" s="39"/>
      <c r="R212" s="39"/>
    </row>
    <row r="213" spans="1:18" ht="33.75">
      <c r="A213" s="40"/>
      <c r="B213" s="40"/>
      <c r="C213" s="40"/>
      <c r="D213" s="41" t="s">
        <v>1405</v>
      </c>
      <c r="E213" s="41" t="s">
        <v>1406</v>
      </c>
      <c r="F213" s="41" t="s">
        <v>1407</v>
      </c>
      <c r="G213" s="41" t="s">
        <v>1408</v>
      </c>
      <c r="H213" s="41" t="s">
        <v>1409</v>
      </c>
      <c r="I213" s="41" t="s">
        <v>1410</v>
      </c>
      <c r="J213" s="41" t="s">
        <v>1411</v>
      </c>
      <c r="K213" s="41" t="s">
        <v>1412</v>
      </c>
      <c r="L213" s="41" t="s">
        <v>1413</v>
      </c>
      <c r="M213" s="41" t="s">
        <v>1414</v>
      </c>
      <c r="N213" s="41" t="s">
        <v>1415</v>
      </c>
      <c r="O213" s="41" t="s">
        <v>1416</v>
      </c>
      <c r="P213" s="41" t="s">
        <v>1417</v>
      </c>
      <c r="Q213" s="41" t="s">
        <v>1418</v>
      </c>
      <c r="R213" s="41" t="s">
        <v>1419</v>
      </c>
    </row>
    <row r="214" spans="1:18">
      <c r="A214" s="40"/>
      <c r="B214" s="40"/>
      <c r="C214" s="40"/>
      <c r="D214" s="41" t="s">
        <v>27</v>
      </c>
      <c r="E214" s="41" t="s">
        <v>28</v>
      </c>
      <c r="F214" s="41" t="s">
        <v>29</v>
      </c>
      <c r="G214" s="41" t="s">
        <v>30</v>
      </c>
      <c r="H214" s="41" t="s">
        <v>31</v>
      </c>
      <c r="I214" s="41" t="s">
        <v>32</v>
      </c>
      <c r="J214" s="41" t="s">
        <v>1420</v>
      </c>
      <c r="K214" s="41" t="s">
        <v>34</v>
      </c>
      <c r="L214" s="41" t="s">
        <v>35</v>
      </c>
      <c r="M214" s="41" t="s">
        <v>1421</v>
      </c>
      <c r="N214" s="41" t="s">
        <v>1422</v>
      </c>
      <c r="O214" s="41" t="s">
        <v>1423</v>
      </c>
      <c r="P214" s="41" t="s">
        <v>1424</v>
      </c>
      <c r="Q214" s="41" t="s">
        <v>1425</v>
      </c>
      <c r="R214" s="41" t="s">
        <v>1426</v>
      </c>
    </row>
    <row r="215" spans="1:18">
      <c r="A215" s="42" t="s">
        <v>1427</v>
      </c>
      <c r="B215" s="42"/>
      <c r="C215" s="42"/>
      <c r="D215" s="43"/>
      <c r="E215" s="43"/>
      <c r="F215" s="43"/>
      <c r="G215" s="43"/>
      <c r="H215" s="43"/>
      <c r="I215" s="43"/>
      <c r="J215" s="43"/>
      <c r="K215" s="43"/>
      <c r="L215" s="43"/>
      <c r="M215" s="43"/>
      <c r="N215" s="43"/>
      <c r="O215" s="43"/>
      <c r="P215" s="43"/>
      <c r="Q215" s="43"/>
      <c r="R215" s="43"/>
    </row>
    <row r="216" spans="1:18">
      <c r="A216" s="40" t="s">
        <v>1084</v>
      </c>
      <c r="B216" s="40" t="s">
        <v>1083</v>
      </c>
      <c r="C216" s="40" t="s">
        <v>1428</v>
      </c>
      <c r="D216" s="41">
        <v>0</v>
      </c>
      <c r="E216" s="41">
        <v>0</v>
      </c>
      <c r="F216" s="41">
        <v>0</v>
      </c>
      <c r="G216" s="41">
        <v>0</v>
      </c>
      <c r="H216" s="41">
        <v>65000000</v>
      </c>
      <c r="I216" s="41">
        <v>0</v>
      </c>
      <c r="J216" s="41">
        <v>0</v>
      </c>
      <c r="K216" s="41">
        <v>65000000</v>
      </c>
      <c r="L216" s="41">
        <v>0</v>
      </c>
      <c r="M216" s="41"/>
      <c r="N216" s="41">
        <v>0</v>
      </c>
      <c r="O216" s="41">
        <v>0</v>
      </c>
      <c r="P216" s="41">
        <v>0</v>
      </c>
      <c r="Q216" s="41">
        <v>0</v>
      </c>
      <c r="R216" s="41">
        <v>0</v>
      </c>
    </row>
    <row r="217" spans="1:18">
      <c r="A217" s="40" t="s">
        <v>1080</v>
      </c>
      <c r="B217" s="40" t="s">
        <v>1070</v>
      </c>
      <c r="C217" s="40" t="s">
        <v>1428</v>
      </c>
      <c r="D217" s="41">
        <v>0</v>
      </c>
      <c r="E217" s="41">
        <v>0</v>
      </c>
      <c r="F217" s="41">
        <v>0</v>
      </c>
      <c r="G217" s="41">
        <v>5</v>
      </c>
      <c r="H217" s="41">
        <v>25000000</v>
      </c>
      <c r="I217" s="41">
        <v>5000000</v>
      </c>
      <c r="J217" s="41">
        <v>5</v>
      </c>
      <c r="K217" s="41">
        <v>25000000</v>
      </c>
      <c r="L217" s="41">
        <v>5000000</v>
      </c>
      <c r="M217" s="41"/>
      <c r="N217" s="41">
        <v>0</v>
      </c>
      <c r="O217" s="41">
        <v>0</v>
      </c>
      <c r="P217" s="41">
        <v>0</v>
      </c>
      <c r="Q217" s="41">
        <v>-5000000</v>
      </c>
      <c r="R217" s="41">
        <v>-5000000</v>
      </c>
    </row>
    <row r="218" spans="1:18">
      <c r="A218" s="40" t="s">
        <v>1082</v>
      </c>
      <c r="B218" s="40" t="s">
        <v>1497</v>
      </c>
      <c r="C218" s="40" t="s">
        <v>1428</v>
      </c>
      <c r="D218" s="41">
        <v>0</v>
      </c>
      <c r="E218" s="41">
        <v>0</v>
      </c>
      <c r="F218" s="41">
        <v>0</v>
      </c>
      <c r="G218" s="41">
        <v>0</v>
      </c>
      <c r="H218" s="41">
        <v>0</v>
      </c>
      <c r="I218" s="41">
        <v>0</v>
      </c>
      <c r="J218" s="41">
        <v>0</v>
      </c>
      <c r="K218" s="41">
        <v>0</v>
      </c>
      <c r="L218" s="41">
        <v>0</v>
      </c>
      <c r="M218" s="41"/>
      <c r="N218" s="41">
        <v>0</v>
      </c>
      <c r="O218" s="41">
        <v>0</v>
      </c>
      <c r="P218" s="41">
        <v>0</v>
      </c>
      <c r="Q218" s="41">
        <v>0</v>
      </c>
      <c r="R218" s="41">
        <v>0</v>
      </c>
    </row>
    <row r="219" spans="1:18">
      <c r="A219" s="40" t="s">
        <v>1069</v>
      </c>
      <c r="B219" s="40" t="s">
        <v>1498</v>
      </c>
      <c r="C219" s="40" t="s">
        <v>1428</v>
      </c>
      <c r="D219" s="41">
        <v>2597</v>
      </c>
      <c r="E219" s="41">
        <v>25000000</v>
      </c>
      <c r="F219" s="41">
        <v>9626</v>
      </c>
      <c r="G219" s="41">
        <v>1</v>
      </c>
      <c r="H219" s="41">
        <v>115000000</v>
      </c>
      <c r="I219" s="41">
        <v>115000000</v>
      </c>
      <c r="J219" s="41">
        <v>0</v>
      </c>
      <c r="K219" s="41">
        <v>115000000</v>
      </c>
      <c r="L219" s="41">
        <v>0</v>
      </c>
      <c r="M219" s="41"/>
      <c r="N219" s="41">
        <v>0</v>
      </c>
      <c r="O219" s="41">
        <v>0</v>
      </c>
      <c r="P219" s="41">
        <v>-9626</v>
      </c>
      <c r="Q219" s="41">
        <v>-115000000</v>
      </c>
      <c r="R219" s="41">
        <v>0</v>
      </c>
    </row>
    <row r="220" spans="1:18">
      <c r="A220" s="40" t="s">
        <v>1073</v>
      </c>
      <c r="B220" s="40" t="s">
        <v>1090</v>
      </c>
      <c r="C220" s="40" t="s">
        <v>1428</v>
      </c>
      <c r="D220" s="41">
        <v>0</v>
      </c>
      <c r="E220" s="41">
        <v>0</v>
      </c>
      <c r="F220" s="41">
        <v>0</v>
      </c>
      <c r="G220" s="41">
        <v>0</v>
      </c>
      <c r="H220" s="41">
        <v>2000000</v>
      </c>
      <c r="I220" s="41">
        <v>0</v>
      </c>
      <c r="J220" s="41">
        <v>0</v>
      </c>
      <c r="K220" s="41">
        <v>2000000</v>
      </c>
      <c r="L220" s="41">
        <v>0</v>
      </c>
      <c r="M220" s="41"/>
      <c r="N220" s="41">
        <v>0</v>
      </c>
      <c r="O220" s="41">
        <v>0</v>
      </c>
      <c r="P220" s="41">
        <v>0</v>
      </c>
      <c r="Q220" s="41">
        <v>0</v>
      </c>
      <c r="R220" s="41">
        <v>0</v>
      </c>
    </row>
    <row r="221" spans="1:18">
      <c r="A221" s="40" t="s">
        <v>1075</v>
      </c>
      <c r="B221" s="40" t="s">
        <v>1093</v>
      </c>
      <c r="C221" s="40" t="s">
        <v>1428</v>
      </c>
      <c r="D221" s="41">
        <v>2597</v>
      </c>
      <c r="E221" s="41">
        <v>10624888</v>
      </c>
      <c r="F221" s="41">
        <v>4091</v>
      </c>
      <c r="G221" s="41">
        <v>0</v>
      </c>
      <c r="H221" s="41">
        <v>0</v>
      </c>
      <c r="I221" s="41">
        <v>0</v>
      </c>
      <c r="J221" s="41">
        <v>0</v>
      </c>
      <c r="K221" s="41">
        <v>0</v>
      </c>
      <c r="L221" s="41">
        <v>0</v>
      </c>
      <c r="M221" s="41"/>
      <c r="N221" s="41">
        <v>0</v>
      </c>
      <c r="O221" s="41">
        <v>0</v>
      </c>
      <c r="P221" s="41">
        <v>-4091</v>
      </c>
      <c r="Q221" s="41">
        <v>0</v>
      </c>
      <c r="R221" s="41">
        <v>0</v>
      </c>
    </row>
    <row r="222" spans="1:18">
      <c r="A222" s="40" t="s">
        <v>1078</v>
      </c>
      <c r="B222" s="40" t="s">
        <v>1096</v>
      </c>
      <c r="C222" s="40" t="s">
        <v>1428</v>
      </c>
      <c r="D222" s="41">
        <v>0</v>
      </c>
      <c r="E222" s="41">
        <v>0</v>
      </c>
      <c r="F222" s="41">
        <v>0</v>
      </c>
      <c r="G222" s="41">
        <v>2</v>
      </c>
      <c r="H222" s="41">
        <v>24000000</v>
      </c>
      <c r="I222" s="41">
        <v>12000000</v>
      </c>
      <c r="J222" s="41">
        <v>2</v>
      </c>
      <c r="K222" s="41">
        <v>24000000</v>
      </c>
      <c r="L222" s="41">
        <v>12000000</v>
      </c>
      <c r="M222" s="41"/>
      <c r="N222" s="41">
        <v>0</v>
      </c>
      <c r="O222" s="41">
        <v>0</v>
      </c>
      <c r="P222" s="41">
        <v>0</v>
      </c>
      <c r="Q222" s="41">
        <v>-12000000</v>
      </c>
      <c r="R222" s="41">
        <v>-12000000</v>
      </c>
    </row>
    <row r="223" spans="1:18">
      <c r="A223" s="40" t="s">
        <v>1089</v>
      </c>
      <c r="B223" s="40" t="s">
        <v>1098</v>
      </c>
      <c r="C223" s="40" t="s">
        <v>1428</v>
      </c>
      <c r="D223" s="41">
        <v>0</v>
      </c>
      <c r="E223" s="41">
        <v>0</v>
      </c>
      <c r="F223" s="41">
        <v>0</v>
      </c>
      <c r="G223" s="41">
        <v>0</v>
      </c>
      <c r="H223" s="41">
        <v>22876038</v>
      </c>
      <c r="I223" s="41">
        <v>0</v>
      </c>
      <c r="J223" s="41">
        <v>0</v>
      </c>
      <c r="K223" s="41">
        <v>22876038</v>
      </c>
      <c r="L223" s="41">
        <v>0</v>
      </c>
      <c r="M223" s="41"/>
      <c r="N223" s="41">
        <v>0</v>
      </c>
      <c r="O223" s="41">
        <v>0</v>
      </c>
      <c r="P223" s="41">
        <v>0</v>
      </c>
      <c r="Q223" s="41">
        <v>0</v>
      </c>
      <c r="R223" s="41">
        <v>0</v>
      </c>
    </row>
    <row r="224" spans="1:18">
      <c r="A224" s="40" t="s">
        <v>1092</v>
      </c>
      <c r="B224" s="40" t="s">
        <v>1101</v>
      </c>
      <c r="C224" s="40" t="s">
        <v>1428</v>
      </c>
      <c r="D224" s="41">
        <v>0</v>
      </c>
      <c r="E224" s="41">
        <v>0</v>
      </c>
      <c r="F224" s="41">
        <v>0</v>
      </c>
      <c r="G224" s="41">
        <v>0</v>
      </c>
      <c r="H224" s="41">
        <v>1618070</v>
      </c>
      <c r="I224" s="41">
        <v>0</v>
      </c>
      <c r="J224" s="41">
        <v>0</v>
      </c>
      <c r="K224" s="41">
        <v>1618070</v>
      </c>
      <c r="L224" s="41">
        <v>0</v>
      </c>
      <c r="M224" s="41"/>
      <c r="N224" s="41">
        <v>0</v>
      </c>
      <c r="O224" s="41">
        <v>0</v>
      </c>
      <c r="P224" s="41">
        <v>0</v>
      </c>
      <c r="Q224" s="41">
        <v>0</v>
      </c>
      <c r="R224" s="41">
        <v>0</v>
      </c>
    </row>
    <row r="225" spans="1:18">
      <c r="A225" s="40" t="s">
        <v>1095</v>
      </c>
      <c r="B225" s="40" t="s">
        <v>1499</v>
      </c>
      <c r="C225" s="40" t="s">
        <v>1428</v>
      </c>
      <c r="D225" s="41">
        <v>0</v>
      </c>
      <c r="E225" s="41">
        <v>0</v>
      </c>
      <c r="F225" s="41">
        <v>0</v>
      </c>
      <c r="G225" s="41">
        <v>0</v>
      </c>
      <c r="H225" s="41">
        <v>0</v>
      </c>
      <c r="I225" s="41">
        <v>0</v>
      </c>
      <c r="J225" s="41">
        <v>0</v>
      </c>
      <c r="K225" s="41">
        <v>0</v>
      </c>
      <c r="L225" s="41">
        <v>0</v>
      </c>
      <c r="M225" s="41"/>
      <c r="N225" s="41">
        <v>0</v>
      </c>
      <c r="O225" s="41">
        <v>0</v>
      </c>
      <c r="P225" s="41">
        <v>0</v>
      </c>
      <c r="Q225" s="41">
        <v>0</v>
      </c>
      <c r="R225" s="41">
        <v>0</v>
      </c>
    </row>
    <row r="226" spans="1:18">
      <c r="A226" s="40" t="s">
        <v>1097</v>
      </c>
      <c r="B226" s="40" t="s">
        <v>1013</v>
      </c>
      <c r="C226" s="40" t="s">
        <v>1428</v>
      </c>
      <c r="D226" s="41">
        <v>0</v>
      </c>
      <c r="E226" s="41">
        <v>0</v>
      </c>
      <c r="F226" s="41">
        <v>0</v>
      </c>
      <c r="G226" s="41">
        <v>0</v>
      </c>
      <c r="H226" s="41">
        <v>3255365</v>
      </c>
      <c r="I226" s="41">
        <v>0</v>
      </c>
      <c r="J226" s="41">
        <v>0</v>
      </c>
      <c r="K226" s="41">
        <v>3255365</v>
      </c>
      <c r="L226" s="41">
        <v>0</v>
      </c>
      <c r="M226" s="41"/>
      <c r="N226" s="41">
        <v>0</v>
      </c>
      <c r="O226" s="41">
        <v>0</v>
      </c>
      <c r="P226" s="41">
        <v>0</v>
      </c>
      <c r="Q226" s="41">
        <v>0</v>
      </c>
      <c r="R226" s="41">
        <v>0</v>
      </c>
    </row>
    <row r="227" spans="1:18">
      <c r="A227" s="40" t="s">
        <v>1100</v>
      </c>
      <c r="B227" s="40" t="s">
        <v>1037</v>
      </c>
      <c r="C227" s="40" t="s">
        <v>1428</v>
      </c>
      <c r="D227" s="41">
        <v>0</v>
      </c>
      <c r="E227" s="41">
        <v>0</v>
      </c>
      <c r="F227" s="41">
        <v>0</v>
      </c>
      <c r="G227" s="41">
        <v>0</v>
      </c>
      <c r="H227" s="41">
        <v>1832110</v>
      </c>
      <c r="I227" s="41">
        <v>0</v>
      </c>
      <c r="J227" s="41">
        <v>0</v>
      </c>
      <c r="K227" s="41">
        <v>1832110</v>
      </c>
      <c r="L227" s="41">
        <v>0</v>
      </c>
      <c r="M227" s="41"/>
      <c r="N227" s="41">
        <v>0</v>
      </c>
      <c r="O227" s="41">
        <v>0</v>
      </c>
      <c r="P227" s="41">
        <v>0</v>
      </c>
      <c r="Q227" s="41">
        <v>0</v>
      </c>
      <c r="R227" s="41">
        <v>0</v>
      </c>
    </row>
    <row r="228" spans="1:18">
      <c r="A228" s="40" t="s">
        <v>1103</v>
      </c>
      <c r="B228" s="40" t="s">
        <v>999</v>
      </c>
      <c r="C228" s="40" t="s">
        <v>1428</v>
      </c>
      <c r="D228" s="41">
        <v>0</v>
      </c>
      <c r="E228" s="41">
        <v>0</v>
      </c>
      <c r="F228" s="41">
        <v>0</v>
      </c>
      <c r="G228" s="41">
        <v>0</v>
      </c>
      <c r="H228" s="41">
        <v>4467232</v>
      </c>
      <c r="I228" s="41">
        <v>0</v>
      </c>
      <c r="J228" s="41">
        <v>0</v>
      </c>
      <c r="K228" s="41">
        <v>4467232</v>
      </c>
      <c r="L228" s="41">
        <v>0</v>
      </c>
      <c r="M228" s="41"/>
      <c r="N228" s="41">
        <v>0</v>
      </c>
      <c r="O228" s="41">
        <v>0</v>
      </c>
      <c r="P228" s="41">
        <v>0</v>
      </c>
      <c r="Q228" s="41">
        <v>0</v>
      </c>
      <c r="R228" s="41">
        <v>0</v>
      </c>
    </row>
    <row r="229" spans="1:18">
      <c r="A229" s="40" t="s">
        <v>1106</v>
      </c>
      <c r="B229" s="40" t="s">
        <v>1021</v>
      </c>
      <c r="C229" s="40" t="s">
        <v>1428</v>
      </c>
      <c r="D229" s="41">
        <v>0</v>
      </c>
      <c r="E229" s="41">
        <v>0</v>
      </c>
      <c r="F229" s="41">
        <v>0</v>
      </c>
      <c r="G229" s="41">
        <v>0</v>
      </c>
      <c r="H229" s="41">
        <v>2469600</v>
      </c>
      <c r="I229" s="41">
        <v>0</v>
      </c>
      <c r="J229" s="41">
        <v>0</v>
      </c>
      <c r="K229" s="41">
        <v>2469600</v>
      </c>
      <c r="L229" s="41">
        <v>0</v>
      </c>
      <c r="M229" s="41"/>
      <c r="N229" s="41">
        <v>0</v>
      </c>
      <c r="O229" s="41">
        <v>0</v>
      </c>
      <c r="P229" s="41">
        <v>0</v>
      </c>
      <c r="Q229" s="41">
        <v>0</v>
      </c>
      <c r="R229" s="41">
        <v>0</v>
      </c>
    </row>
    <row r="230" spans="1:18">
      <c r="A230" s="40" t="s">
        <v>1112</v>
      </c>
      <c r="B230" s="40" t="s">
        <v>1500</v>
      </c>
      <c r="C230" s="40" t="s">
        <v>1428</v>
      </c>
      <c r="D230" s="41">
        <v>0</v>
      </c>
      <c r="E230" s="41">
        <v>0</v>
      </c>
      <c r="F230" s="41">
        <v>0</v>
      </c>
      <c r="G230" s="41">
        <v>0</v>
      </c>
      <c r="H230" s="41">
        <v>5886175</v>
      </c>
      <c r="I230" s="41">
        <v>0</v>
      </c>
      <c r="J230" s="41">
        <v>0</v>
      </c>
      <c r="K230" s="41">
        <v>5886175</v>
      </c>
      <c r="L230" s="41">
        <v>0</v>
      </c>
      <c r="M230" s="41"/>
      <c r="N230" s="41">
        <v>0</v>
      </c>
      <c r="O230" s="41">
        <v>0</v>
      </c>
      <c r="P230" s="41">
        <v>0</v>
      </c>
      <c r="Q230" s="41">
        <v>0</v>
      </c>
      <c r="R230" s="41">
        <v>0</v>
      </c>
    </row>
    <row r="231" spans="1:18">
      <c r="A231" s="40" t="s">
        <v>1115</v>
      </c>
      <c r="B231" s="40" t="s">
        <v>1501</v>
      </c>
      <c r="C231" s="40" t="s">
        <v>1428</v>
      </c>
      <c r="D231" s="41">
        <v>0</v>
      </c>
      <c r="E231" s="41">
        <v>0</v>
      </c>
      <c r="F231" s="41">
        <v>0</v>
      </c>
      <c r="G231" s="41">
        <v>0</v>
      </c>
      <c r="H231" s="41">
        <v>1996260</v>
      </c>
      <c r="I231" s="41">
        <v>0</v>
      </c>
      <c r="J231" s="41">
        <v>0</v>
      </c>
      <c r="K231" s="41">
        <v>1996260</v>
      </c>
      <c r="L231" s="41">
        <v>0</v>
      </c>
      <c r="M231" s="41"/>
      <c r="N231" s="41">
        <v>0</v>
      </c>
      <c r="O231" s="41">
        <v>0</v>
      </c>
      <c r="P231" s="41">
        <v>0</v>
      </c>
      <c r="Q231" s="41">
        <v>0</v>
      </c>
      <c r="R231" s="41">
        <v>0</v>
      </c>
    </row>
    <row r="232" spans="1:18">
      <c r="A232" s="40" t="s">
        <v>1109</v>
      </c>
      <c r="B232" s="40" t="s">
        <v>1502</v>
      </c>
      <c r="C232" s="40" t="s">
        <v>1428</v>
      </c>
      <c r="D232" s="41">
        <v>0</v>
      </c>
      <c r="E232" s="41">
        <v>0</v>
      </c>
      <c r="F232" s="41">
        <v>0</v>
      </c>
      <c r="G232" s="41">
        <v>0</v>
      </c>
      <c r="H232" s="41">
        <v>5599150</v>
      </c>
      <c r="I232" s="41">
        <v>0</v>
      </c>
      <c r="J232" s="41">
        <v>0</v>
      </c>
      <c r="K232" s="41">
        <v>5599150</v>
      </c>
      <c r="L232" s="41">
        <v>0</v>
      </c>
      <c r="M232" s="41"/>
      <c r="N232" s="41">
        <v>0</v>
      </c>
      <c r="O232" s="41">
        <v>0</v>
      </c>
      <c r="P232" s="41">
        <v>0</v>
      </c>
      <c r="Q232" s="41">
        <v>0</v>
      </c>
      <c r="R232" s="41">
        <v>0</v>
      </c>
    </row>
    <row r="233" spans="1:18">
      <c r="A233" s="40" t="s">
        <v>991</v>
      </c>
      <c r="B233" s="40" t="s">
        <v>1503</v>
      </c>
      <c r="C233" s="40" t="s">
        <v>1428</v>
      </c>
      <c r="D233" s="41">
        <v>22539</v>
      </c>
      <c r="E233" s="41">
        <v>48083326</v>
      </c>
      <c r="F233" s="41">
        <v>2133</v>
      </c>
      <c r="G233" s="41" t="s">
        <v>1504</v>
      </c>
      <c r="H233" s="41">
        <v>491486600</v>
      </c>
      <c r="I233" s="41">
        <v>21434</v>
      </c>
      <c r="J233" s="41" t="s">
        <v>1504</v>
      </c>
      <c r="K233" s="41">
        <v>491486600</v>
      </c>
      <c r="L233" s="41">
        <v>21434</v>
      </c>
      <c r="M233" s="41">
        <v>5540</v>
      </c>
      <c r="N233" s="41">
        <v>163663430</v>
      </c>
      <c r="O233" s="41">
        <v>29542</v>
      </c>
      <c r="P233" s="41">
        <v>27409</v>
      </c>
      <c r="Q233" s="41">
        <v>8108</v>
      </c>
      <c r="R233" s="41">
        <v>8108</v>
      </c>
    </row>
    <row r="234" spans="1:18">
      <c r="A234" s="40" t="s">
        <v>1059</v>
      </c>
      <c r="B234" s="40" t="s">
        <v>1505</v>
      </c>
      <c r="C234" s="40" t="s">
        <v>1428</v>
      </c>
      <c r="D234" s="41">
        <v>0</v>
      </c>
      <c r="E234" s="41">
        <v>0</v>
      </c>
      <c r="F234" s="41">
        <v>0</v>
      </c>
      <c r="G234" s="41">
        <v>2015</v>
      </c>
      <c r="H234" s="41">
        <v>300000000</v>
      </c>
      <c r="I234" s="41">
        <v>148883</v>
      </c>
      <c r="J234" s="41">
        <v>2015</v>
      </c>
      <c r="K234" s="41">
        <v>600000000</v>
      </c>
      <c r="L234" s="41">
        <v>297767</v>
      </c>
      <c r="M234" s="41">
        <v>383</v>
      </c>
      <c r="N234" s="41">
        <v>8880903</v>
      </c>
      <c r="O234" s="41">
        <v>23188</v>
      </c>
      <c r="P234" s="41">
        <v>23188</v>
      </c>
      <c r="Q234" s="41">
        <v>-125696</v>
      </c>
      <c r="R234" s="41">
        <v>-274579</v>
      </c>
    </row>
    <row r="235" spans="1:18">
      <c r="A235" s="40" t="s">
        <v>1012</v>
      </c>
      <c r="B235" s="40" t="s">
        <v>1013</v>
      </c>
      <c r="C235" s="40" t="s">
        <v>1428</v>
      </c>
      <c r="D235" s="41">
        <v>2597</v>
      </c>
      <c r="E235" s="41">
        <v>64303485</v>
      </c>
      <c r="F235" s="41">
        <v>24761</v>
      </c>
      <c r="G235" s="41">
        <v>2800</v>
      </c>
      <c r="H235" s="41">
        <v>1000000000</v>
      </c>
      <c r="I235" s="41">
        <v>357143</v>
      </c>
      <c r="J235" s="41">
        <v>2800</v>
      </c>
      <c r="K235" s="41">
        <v>1001399200</v>
      </c>
      <c r="L235" s="41">
        <v>357643</v>
      </c>
      <c r="M235" s="41">
        <v>2800</v>
      </c>
      <c r="N235" s="41">
        <v>288767946</v>
      </c>
      <c r="O235" s="41">
        <v>103131</v>
      </c>
      <c r="P235" s="41">
        <v>78371</v>
      </c>
      <c r="Q235" s="41">
        <v>-254011</v>
      </c>
      <c r="R235" s="41">
        <v>-254511</v>
      </c>
    </row>
    <row r="236" spans="1:18">
      <c r="A236" s="40" t="s">
        <v>1036</v>
      </c>
      <c r="B236" s="40" t="s">
        <v>1506</v>
      </c>
      <c r="C236" s="40" t="s">
        <v>1428</v>
      </c>
      <c r="D236" s="41">
        <v>18156</v>
      </c>
      <c r="E236" s="41">
        <v>15595372</v>
      </c>
      <c r="F236" s="41">
        <v>859</v>
      </c>
      <c r="G236" s="41" t="s">
        <v>1507</v>
      </c>
      <c r="H236" s="41">
        <v>463800000</v>
      </c>
      <c r="I236" s="41">
        <v>46380</v>
      </c>
      <c r="J236" s="41" t="s">
        <v>1507</v>
      </c>
      <c r="K236" s="41">
        <v>163800000</v>
      </c>
      <c r="L236" s="41">
        <v>16380</v>
      </c>
      <c r="M236" s="41">
        <v>9984</v>
      </c>
      <c r="N236" s="41">
        <v>51320667</v>
      </c>
      <c r="O236" s="41">
        <v>5140</v>
      </c>
      <c r="P236" s="41">
        <v>4281</v>
      </c>
      <c r="Q236" s="41">
        <v>-41240</v>
      </c>
      <c r="R236" s="41">
        <v>-11240</v>
      </c>
    </row>
    <row r="237" spans="1:18">
      <c r="A237" s="40" t="s">
        <v>998</v>
      </c>
      <c r="B237" s="40" t="s">
        <v>1508</v>
      </c>
      <c r="C237" s="40" t="s">
        <v>1428</v>
      </c>
      <c r="D237" s="41">
        <v>456</v>
      </c>
      <c r="E237" s="41">
        <v>11638638</v>
      </c>
      <c r="F237" s="41">
        <v>25523</v>
      </c>
      <c r="G237" s="41">
        <v>604</v>
      </c>
      <c r="H237" s="41">
        <v>100000000</v>
      </c>
      <c r="I237" s="41">
        <v>165563</v>
      </c>
      <c r="J237" s="41">
        <v>604</v>
      </c>
      <c r="K237" s="41">
        <v>100000000</v>
      </c>
      <c r="L237" s="41">
        <v>165563</v>
      </c>
      <c r="M237" s="41">
        <v>61</v>
      </c>
      <c r="N237" s="41">
        <v>6378731</v>
      </c>
      <c r="O237" s="41">
        <v>104569</v>
      </c>
      <c r="P237" s="41">
        <v>79046</v>
      </c>
      <c r="Q237" s="41">
        <v>-60994</v>
      </c>
      <c r="R237" s="41">
        <v>-60994</v>
      </c>
    </row>
    <row r="238" spans="1:18">
      <c r="A238" s="40" t="s">
        <v>1020</v>
      </c>
      <c r="B238" s="40" t="s">
        <v>1509</v>
      </c>
      <c r="C238" s="40" t="s">
        <v>1428</v>
      </c>
      <c r="D238" s="41">
        <v>1692</v>
      </c>
      <c r="E238" s="41">
        <v>31577224</v>
      </c>
      <c r="F238" s="41">
        <v>18663</v>
      </c>
      <c r="G238" s="41">
        <v>612</v>
      </c>
      <c r="H238" s="41">
        <v>198000000</v>
      </c>
      <c r="I238" s="41">
        <v>323529</v>
      </c>
      <c r="J238" s="41">
        <v>612</v>
      </c>
      <c r="K238" s="41">
        <v>198000000</v>
      </c>
      <c r="L238" s="41">
        <v>323529</v>
      </c>
      <c r="M238" s="41">
        <v>354</v>
      </c>
      <c r="N238" s="41">
        <v>76325796</v>
      </c>
      <c r="O238" s="41">
        <v>215610</v>
      </c>
      <c r="P238" s="41">
        <v>196947</v>
      </c>
      <c r="Q238" s="41">
        <v>-107920</v>
      </c>
      <c r="R238" s="41">
        <v>-107920</v>
      </c>
    </row>
    <row r="239" spans="1:18">
      <c r="A239" s="40" t="s">
        <v>1027</v>
      </c>
      <c r="B239" s="40" t="s">
        <v>1499</v>
      </c>
      <c r="C239" s="40" t="s">
        <v>1428</v>
      </c>
      <c r="D239" s="41">
        <v>11872</v>
      </c>
      <c r="E239" s="41">
        <v>38245363</v>
      </c>
      <c r="F239" s="41">
        <v>3221</v>
      </c>
      <c r="G239" s="41" t="s">
        <v>1510</v>
      </c>
      <c r="H239" s="41">
        <v>435008900</v>
      </c>
      <c r="I239" s="41">
        <v>32707</v>
      </c>
      <c r="J239" s="41" t="s">
        <v>1510</v>
      </c>
      <c r="K239" s="41">
        <v>435109700</v>
      </c>
      <c r="L239" s="41">
        <v>32715</v>
      </c>
      <c r="M239" s="41">
        <v>4496</v>
      </c>
      <c r="N239" s="41">
        <v>129542060</v>
      </c>
      <c r="O239" s="41">
        <v>28813</v>
      </c>
      <c r="P239" s="41">
        <v>25591</v>
      </c>
      <c r="Q239" s="41">
        <v>-3895</v>
      </c>
      <c r="R239" s="41">
        <v>-3902</v>
      </c>
    </row>
    <row r="240" spans="1:18">
      <c r="A240" s="40" t="s">
        <v>1004</v>
      </c>
      <c r="B240" s="40" t="s">
        <v>1501</v>
      </c>
      <c r="C240" s="40" t="s">
        <v>1428</v>
      </c>
      <c r="D240" s="41">
        <v>2816</v>
      </c>
      <c r="E240" s="41">
        <v>131441146</v>
      </c>
      <c r="F240" s="41">
        <v>46677</v>
      </c>
      <c r="G240" s="41">
        <v>2015</v>
      </c>
      <c r="H240" s="41">
        <v>600000000</v>
      </c>
      <c r="I240" s="41">
        <v>297767</v>
      </c>
      <c r="J240" s="41">
        <v>2015</v>
      </c>
      <c r="K240" s="41">
        <v>600000000</v>
      </c>
      <c r="L240" s="41">
        <v>297767</v>
      </c>
      <c r="M240" s="41">
        <v>1959</v>
      </c>
      <c r="N240" s="41">
        <v>335527869</v>
      </c>
      <c r="O240" s="41">
        <v>171275</v>
      </c>
      <c r="P240" s="41">
        <v>124599</v>
      </c>
      <c r="Q240" s="41">
        <v>-126492</v>
      </c>
      <c r="R240" s="41">
        <v>-126492</v>
      </c>
    </row>
    <row r="241" spans="1:18">
      <c r="A241" s="40" t="s">
        <v>1066</v>
      </c>
      <c r="B241" s="40" t="s">
        <v>1500</v>
      </c>
      <c r="C241" s="40" t="s">
        <v>1428</v>
      </c>
      <c r="D241" s="41">
        <v>0</v>
      </c>
      <c r="E241" s="41">
        <v>0</v>
      </c>
      <c r="F241" s="41">
        <v>0</v>
      </c>
      <c r="G241" s="41">
        <v>5</v>
      </c>
      <c r="H241" s="41">
        <v>5251500</v>
      </c>
      <c r="I241" s="41">
        <v>1050300</v>
      </c>
      <c r="J241" s="41">
        <v>5</v>
      </c>
      <c r="K241" s="41">
        <v>5251500</v>
      </c>
      <c r="L241" s="41">
        <v>1050300</v>
      </c>
      <c r="M241" s="41"/>
      <c r="N241" s="41">
        <v>0</v>
      </c>
      <c r="O241" s="41">
        <v>0</v>
      </c>
      <c r="P241" s="41">
        <v>0</v>
      </c>
      <c r="Q241" s="41">
        <v>-1050300</v>
      </c>
      <c r="R241" s="41">
        <v>-1050300</v>
      </c>
    </row>
    <row r="242" spans="1:18">
      <c r="A242" s="40" t="s">
        <v>1064</v>
      </c>
      <c r="B242" s="40" t="s">
        <v>1021</v>
      </c>
      <c r="C242" s="40" t="s">
        <v>1428</v>
      </c>
      <c r="D242" s="41">
        <v>0</v>
      </c>
      <c r="E242" s="41">
        <v>0</v>
      </c>
      <c r="F242" s="41">
        <v>0</v>
      </c>
      <c r="G242" s="41">
        <v>0</v>
      </c>
      <c r="H242" s="41">
        <v>1000000000</v>
      </c>
      <c r="I242" s="41">
        <v>0</v>
      </c>
      <c r="J242" s="41">
        <v>0</v>
      </c>
      <c r="K242" s="41">
        <v>1000000000</v>
      </c>
      <c r="L242" s="41">
        <v>0</v>
      </c>
      <c r="M242" s="41"/>
      <c r="N242" s="41">
        <v>0</v>
      </c>
      <c r="O242" s="41">
        <v>0</v>
      </c>
      <c r="P242" s="41">
        <v>0</v>
      </c>
      <c r="Q242" s="41">
        <v>0</v>
      </c>
      <c r="R242" s="41">
        <v>0</v>
      </c>
    </row>
    <row r="243" spans="1:18">
      <c r="A243" s="40" t="s">
        <v>1049</v>
      </c>
      <c r="B243" s="40" t="s">
        <v>999</v>
      </c>
      <c r="C243" s="40" t="s">
        <v>1428</v>
      </c>
      <c r="D243" s="41">
        <v>0</v>
      </c>
      <c r="E243" s="41">
        <v>432049678</v>
      </c>
      <c r="F243" s="41">
        <v>0</v>
      </c>
      <c r="G243" s="41">
        <v>0</v>
      </c>
      <c r="H243" s="41">
        <v>0</v>
      </c>
      <c r="I243" s="41">
        <v>0</v>
      </c>
      <c r="J243" s="41">
        <v>0</v>
      </c>
      <c r="K243" s="41">
        <v>0</v>
      </c>
      <c r="L243" s="41">
        <v>0</v>
      </c>
      <c r="M243" s="41"/>
      <c r="N243" s="41">
        <v>0</v>
      </c>
      <c r="O243" s="41">
        <v>0</v>
      </c>
      <c r="P243" s="41">
        <v>0</v>
      </c>
      <c r="Q243" s="41">
        <v>0</v>
      </c>
      <c r="R243" s="41">
        <v>0</v>
      </c>
    </row>
    <row r="244" spans="1:18">
      <c r="A244" s="40" t="s">
        <v>1051</v>
      </c>
      <c r="B244" s="40" t="s">
        <v>1037</v>
      </c>
      <c r="C244" s="40" t="s">
        <v>1428</v>
      </c>
      <c r="D244" s="41">
        <v>0</v>
      </c>
      <c r="E244" s="41">
        <v>436315650</v>
      </c>
      <c r="F244" s="41">
        <v>0</v>
      </c>
      <c r="G244" s="41">
        <v>0</v>
      </c>
      <c r="H244" s="41">
        <v>0</v>
      </c>
      <c r="I244" s="41">
        <v>0</v>
      </c>
      <c r="J244" s="41">
        <v>0</v>
      </c>
      <c r="K244" s="41">
        <v>0</v>
      </c>
      <c r="L244" s="41">
        <v>0</v>
      </c>
      <c r="M244" s="41"/>
      <c r="N244" s="41">
        <v>0</v>
      </c>
      <c r="O244" s="41">
        <v>0</v>
      </c>
      <c r="P244" s="41">
        <v>0</v>
      </c>
      <c r="Q244" s="41">
        <v>0</v>
      </c>
      <c r="R244" s="41">
        <v>0</v>
      </c>
    </row>
    <row r="245" spans="1:18">
      <c r="A245" s="40" t="s">
        <v>1057</v>
      </c>
      <c r="B245" s="40" t="s">
        <v>1047</v>
      </c>
      <c r="C245" s="40" t="s">
        <v>1428</v>
      </c>
      <c r="D245" s="41">
        <v>0</v>
      </c>
      <c r="E245" s="41">
        <v>374557807</v>
      </c>
      <c r="F245" s="41">
        <v>0</v>
      </c>
      <c r="G245" s="41">
        <v>0</v>
      </c>
      <c r="H245" s="41">
        <v>0</v>
      </c>
      <c r="I245" s="41">
        <v>0</v>
      </c>
      <c r="J245" s="41">
        <v>0</v>
      </c>
      <c r="K245" s="41">
        <v>0</v>
      </c>
      <c r="L245" s="41">
        <v>0</v>
      </c>
      <c r="M245" s="41"/>
      <c r="N245" s="41">
        <v>0</v>
      </c>
      <c r="O245" s="41">
        <v>0</v>
      </c>
      <c r="P245" s="41">
        <v>0</v>
      </c>
      <c r="Q245" s="41">
        <v>0</v>
      </c>
      <c r="R245" s="41">
        <v>0</v>
      </c>
    </row>
    <row r="246" spans="1:18">
      <c r="A246" s="40" t="s">
        <v>1055</v>
      </c>
      <c r="B246" s="40" t="s">
        <v>1119</v>
      </c>
      <c r="C246" s="40" t="s">
        <v>1428</v>
      </c>
      <c r="D246" s="41">
        <v>0</v>
      </c>
      <c r="E246" s="41">
        <v>66611331</v>
      </c>
      <c r="F246" s="41">
        <v>0</v>
      </c>
      <c r="G246" s="41">
        <v>0</v>
      </c>
      <c r="H246" s="41">
        <v>0</v>
      </c>
      <c r="I246" s="41">
        <v>0</v>
      </c>
      <c r="J246" s="41">
        <v>0</v>
      </c>
      <c r="K246" s="41">
        <v>0</v>
      </c>
      <c r="L246" s="41">
        <v>0</v>
      </c>
      <c r="M246" s="41"/>
      <c r="N246" s="41">
        <v>0</v>
      </c>
      <c r="O246" s="41">
        <v>0</v>
      </c>
      <c r="P246" s="41">
        <v>0</v>
      </c>
      <c r="Q246" s="41">
        <v>0</v>
      </c>
      <c r="R246" s="41">
        <v>0</v>
      </c>
    </row>
    <row r="247" spans="1:18">
      <c r="A247" s="40" t="s">
        <v>1053</v>
      </c>
      <c r="B247" s="40" t="s">
        <v>1511</v>
      </c>
      <c r="C247" s="40" t="s">
        <v>1428</v>
      </c>
      <c r="D247" s="41">
        <v>0</v>
      </c>
      <c r="E247" s="41">
        <v>40263848</v>
      </c>
      <c r="F247" s="41">
        <v>0</v>
      </c>
      <c r="G247" s="41">
        <v>0</v>
      </c>
      <c r="H247" s="41">
        <v>0</v>
      </c>
      <c r="I247" s="41">
        <v>0</v>
      </c>
      <c r="J247" s="41">
        <v>0</v>
      </c>
      <c r="K247" s="41">
        <v>0</v>
      </c>
      <c r="L247" s="41">
        <v>0</v>
      </c>
      <c r="M247" s="41"/>
      <c r="N247" s="41">
        <v>0</v>
      </c>
      <c r="O247" s="41">
        <v>0</v>
      </c>
      <c r="P247" s="41">
        <v>0</v>
      </c>
      <c r="Q247" s="41">
        <v>0</v>
      </c>
      <c r="R247" s="41">
        <v>0</v>
      </c>
    </row>
    <row r="248" spans="1:18">
      <c r="A248" s="40" t="s">
        <v>1044</v>
      </c>
      <c r="B248" s="40" t="s">
        <v>180</v>
      </c>
      <c r="C248" s="40" t="s">
        <v>1428</v>
      </c>
      <c r="D248" s="41">
        <v>0</v>
      </c>
      <c r="E248" s="41">
        <v>127338971</v>
      </c>
      <c r="F248" s="41">
        <v>0</v>
      </c>
      <c r="G248" s="41">
        <v>0</v>
      </c>
      <c r="H248" s="41">
        <v>0</v>
      </c>
      <c r="I248" s="41">
        <v>0</v>
      </c>
      <c r="J248" s="41">
        <v>0</v>
      </c>
      <c r="K248" s="41">
        <v>0</v>
      </c>
      <c r="L248" s="41">
        <v>0</v>
      </c>
      <c r="M248" s="41"/>
      <c r="N248" s="41">
        <v>0</v>
      </c>
      <c r="O248" s="41">
        <v>0</v>
      </c>
      <c r="P248" s="41">
        <v>0</v>
      </c>
      <c r="Q248" s="41">
        <v>0</v>
      </c>
      <c r="R248" s="41">
        <v>0</v>
      </c>
    </row>
    <row r="249" spans="1:18">
      <c r="A249" s="40" t="s">
        <v>1046</v>
      </c>
      <c r="B249" s="40" t="s">
        <v>1500</v>
      </c>
      <c r="C249" s="40"/>
      <c r="D249" s="41">
        <v>0</v>
      </c>
      <c r="E249" s="41">
        <v>627871700</v>
      </c>
      <c r="F249" s="41"/>
      <c r="G249" s="41">
        <v>0</v>
      </c>
      <c r="H249" s="41"/>
      <c r="I249" s="41"/>
      <c r="J249" s="41">
        <v>0</v>
      </c>
      <c r="K249" s="41">
        <v>0</v>
      </c>
      <c r="L249" s="41"/>
      <c r="M249" s="41"/>
      <c r="N249" s="41"/>
      <c r="O249" s="41"/>
      <c r="P249" s="41">
        <v>0</v>
      </c>
      <c r="Q249" s="41">
        <v>0</v>
      </c>
      <c r="R249" s="41">
        <v>0</v>
      </c>
    </row>
    <row r="250" spans="1:18">
      <c r="A250" s="40" t="s">
        <v>1118</v>
      </c>
      <c r="B250" s="40"/>
      <c r="C250" s="40"/>
      <c r="D250" s="41">
        <v>0</v>
      </c>
      <c r="E250" s="41">
        <v>1796620</v>
      </c>
      <c r="F250" s="41"/>
      <c r="G250" s="41"/>
      <c r="H250" s="41"/>
      <c r="I250" s="41"/>
      <c r="J250" s="41">
        <v>0</v>
      </c>
      <c r="K250" s="41"/>
      <c r="L250" s="41"/>
      <c r="M250" s="41"/>
      <c r="N250" s="41"/>
      <c r="O250" s="41"/>
      <c r="P250" s="41">
        <v>0</v>
      </c>
      <c r="Q250" s="41">
        <v>0</v>
      </c>
      <c r="R250" s="41">
        <v>0</v>
      </c>
    </row>
    <row r="251" spans="1:18">
      <c r="A251" s="44" t="s">
        <v>1435</v>
      </c>
      <c r="B251" s="44" t="s">
        <v>1371</v>
      </c>
      <c r="C251" s="44"/>
      <c r="D251" s="45"/>
      <c r="E251" s="45">
        <v>2483315047</v>
      </c>
      <c r="F251" s="45">
        <v>135555</v>
      </c>
      <c r="G251" s="45">
        <v>54289</v>
      </c>
      <c r="H251" s="45">
        <v>4874547000</v>
      </c>
      <c r="I251" s="45">
        <v>134443707</v>
      </c>
      <c r="J251" s="45">
        <v>54288</v>
      </c>
      <c r="K251" s="45">
        <v>4876047000</v>
      </c>
      <c r="L251" s="45">
        <v>19563098</v>
      </c>
      <c r="M251" s="45">
        <v>25577</v>
      </c>
      <c r="N251" s="45">
        <v>1060407402</v>
      </c>
      <c r="O251" s="45">
        <v>681268</v>
      </c>
      <c r="P251" s="45">
        <v>545714</v>
      </c>
      <c r="Q251" s="45">
        <v>-133762439</v>
      </c>
      <c r="R251" s="45">
        <v>-18881829</v>
      </c>
    </row>
    <row r="252" spans="1:18" ht="22.5">
      <c r="A252" s="42" t="s">
        <v>1436</v>
      </c>
      <c r="B252" s="42"/>
      <c r="C252" s="42"/>
      <c r="D252" s="43"/>
      <c r="E252" s="43"/>
      <c r="F252" s="43"/>
      <c r="G252" s="43"/>
      <c r="H252" s="43"/>
      <c r="I252" s="43"/>
      <c r="J252" s="43"/>
      <c r="K252" s="43"/>
      <c r="L252" s="43"/>
      <c r="M252" s="43"/>
      <c r="N252" s="43"/>
      <c r="O252" s="43"/>
      <c r="P252" s="43"/>
      <c r="Q252" s="43"/>
      <c r="R252" s="43"/>
    </row>
    <row r="253" spans="1:18">
      <c r="A253" s="40" t="s">
        <v>1120</v>
      </c>
      <c r="B253" s="40"/>
      <c r="C253" s="40" t="s">
        <v>1428</v>
      </c>
      <c r="D253" s="41"/>
      <c r="E253" s="41">
        <v>287640</v>
      </c>
      <c r="F253" s="41"/>
      <c r="G253" s="41"/>
      <c r="H253" s="41"/>
      <c r="I253" s="41"/>
      <c r="J253" s="41"/>
      <c r="K253" s="41"/>
      <c r="L253" s="41"/>
      <c r="M253" s="41"/>
      <c r="N253" s="41"/>
      <c r="O253" s="41"/>
      <c r="P253" s="41"/>
      <c r="Q253" s="41"/>
      <c r="R253" s="41"/>
    </row>
    <row r="254" spans="1:18">
      <c r="A254" s="40" t="s">
        <v>1036</v>
      </c>
      <c r="B254" s="40"/>
      <c r="C254" s="40" t="s">
        <v>1428</v>
      </c>
      <c r="D254" s="41"/>
      <c r="E254" s="41">
        <v>439300</v>
      </c>
      <c r="F254" s="41"/>
      <c r="G254" s="41"/>
      <c r="H254" s="41"/>
      <c r="I254" s="41"/>
      <c r="J254" s="41"/>
      <c r="K254" s="41"/>
      <c r="L254" s="41"/>
      <c r="M254" s="41"/>
      <c r="N254" s="41">
        <v>8683200</v>
      </c>
      <c r="O254" s="41"/>
      <c r="P254" s="41"/>
      <c r="Q254" s="41"/>
      <c r="R254" s="41"/>
    </row>
    <row r="255" spans="1:18">
      <c r="A255" s="40" t="s">
        <v>1512</v>
      </c>
      <c r="B255" s="40"/>
      <c r="C255" s="40" t="s">
        <v>1428</v>
      </c>
      <c r="D255" s="41"/>
      <c r="E255" s="41"/>
      <c r="F255" s="41"/>
      <c r="G255" s="41"/>
      <c r="H255" s="41"/>
      <c r="I255" s="41"/>
      <c r="J255" s="41"/>
      <c r="K255" s="41"/>
      <c r="L255" s="41"/>
      <c r="M255" s="41"/>
      <c r="N255" s="41">
        <v>4740000</v>
      </c>
      <c r="O255" s="41"/>
      <c r="P255" s="41"/>
      <c r="Q255" s="41"/>
      <c r="R255" s="41"/>
    </row>
    <row r="256" spans="1:18">
      <c r="A256" s="40" t="s">
        <v>1027</v>
      </c>
      <c r="B256" s="40"/>
      <c r="C256" s="40" t="s">
        <v>1428</v>
      </c>
      <c r="D256" s="41"/>
      <c r="E256" s="41">
        <v>6174108</v>
      </c>
      <c r="F256" s="41"/>
      <c r="G256" s="41"/>
      <c r="H256" s="41"/>
      <c r="I256" s="41"/>
      <c r="J256" s="41"/>
      <c r="K256" s="41"/>
      <c r="L256" s="41"/>
      <c r="M256" s="41"/>
      <c r="N256" s="41">
        <v>2151520</v>
      </c>
      <c r="O256" s="41"/>
      <c r="P256" s="41"/>
      <c r="Q256" s="41"/>
      <c r="R256" s="41"/>
    </row>
    <row r="257" spans="1:18">
      <c r="A257" s="40" t="s">
        <v>1049</v>
      </c>
      <c r="B257" s="40"/>
      <c r="C257" s="40" t="s">
        <v>1428</v>
      </c>
      <c r="D257" s="41"/>
      <c r="E257" s="41">
        <v>2258400</v>
      </c>
      <c r="F257" s="41"/>
      <c r="G257" s="41"/>
      <c r="H257" s="41"/>
      <c r="I257" s="41"/>
      <c r="J257" s="41"/>
      <c r="K257" s="41"/>
      <c r="L257" s="41"/>
      <c r="M257" s="41"/>
      <c r="N257" s="41"/>
      <c r="O257" s="41"/>
      <c r="P257" s="41"/>
      <c r="Q257" s="41"/>
      <c r="R257" s="41"/>
    </row>
    <row r="258" spans="1:18">
      <c r="A258" s="40" t="s">
        <v>1057</v>
      </c>
      <c r="B258" s="40"/>
      <c r="C258" s="40" t="s">
        <v>1428</v>
      </c>
      <c r="D258" s="41"/>
      <c r="E258" s="41">
        <v>5717183</v>
      </c>
      <c r="F258" s="41"/>
      <c r="G258" s="41"/>
      <c r="H258" s="41"/>
      <c r="I258" s="41"/>
      <c r="J258" s="41"/>
      <c r="K258" s="41"/>
      <c r="L258" s="41"/>
      <c r="M258" s="41"/>
      <c r="N258" s="41"/>
      <c r="O258" s="41"/>
      <c r="P258" s="41"/>
      <c r="Q258" s="41"/>
      <c r="R258" s="41"/>
    </row>
    <row r="259" spans="1:18">
      <c r="A259" s="40" t="s">
        <v>1044</v>
      </c>
      <c r="B259" s="40"/>
      <c r="C259" s="40" t="s">
        <v>1428</v>
      </c>
      <c r="D259" s="41"/>
      <c r="E259" s="41">
        <v>26621549</v>
      </c>
      <c r="F259" s="41"/>
      <c r="G259" s="41"/>
      <c r="H259" s="41"/>
      <c r="I259" s="41"/>
      <c r="J259" s="41"/>
      <c r="K259" s="41"/>
      <c r="L259" s="41"/>
      <c r="M259" s="41"/>
      <c r="N259" s="41"/>
      <c r="O259" s="41"/>
      <c r="P259" s="41"/>
      <c r="Q259" s="41"/>
      <c r="R259" s="41"/>
    </row>
    <row r="260" spans="1:18">
      <c r="A260" s="40" t="s">
        <v>1129</v>
      </c>
      <c r="B260" s="40"/>
      <c r="C260" s="40" t="s">
        <v>1428</v>
      </c>
      <c r="D260" s="41"/>
      <c r="E260" s="41">
        <v>11102186</v>
      </c>
      <c r="F260" s="41"/>
      <c r="G260" s="41"/>
      <c r="H260" s="41"/>
      <c r="I260" s="41"/>
      <c r="J260" s="41"/>
      <c r="K260" s="41"/>
      <c r="L260" s="41"/>
      <c r="M260" s="41"/>
      <c r="N260" s="41"/>
      <c r="O260" s="41"/>
      <c r="P260" s="41"/>
      <c r="Q260" s="41"/>
      <c r="R260" s="41"/>
    </row>
    <row r="261" spans="1:18">
      <c r="A261" s="40" t="s">
        <v>915</v>
      </c>
      <c r="B261" s="40"/>
      <c r="C261" s="40" t="s">
        <v>1428</v>
      </c>
      <c r="D261" s="41"/>
      <c r="E261" s="41">
        <v>3715880</v>
      </c>
      <c r="F261" s="41"/>
      <c r="G261" s="41"/>
      <c r="H261" s="41"/>
      <c r="I261" s="41"/>
      <c r="J261" s="41"/>
      <c r="K261" s="41"/>
      <c r="L261" s="41"/>
      <c r="M261" s="41"/>
      <c r="N261" s="41">
        <v>577840</v>
      </c>
      <c r="O261" s="41"/>
      <c r="P261" s="41"/>
      <c r="Q261" s="41"/>
      <c r="R261" s="41"/>
    </row>
    <row r="262" spans="1:18">
      <c r="A262" s="44" t="s">
        <v>1435</v>
      </c>
      <c r="B262" s="44" t="s">
        <v>1371</v>
      </c>
      <c r="C262" s="44"/>
      <c r="D262" s="45"/>
      <c r="E262" s="45">
        <v>56316245</v>
      </c>
      <c r="F262" s="45"/>
      <c r="G262" s="45"/>
      <c r="H262" s="45">
        <v>0</v>
      </c>
      <c r="I262" s="45"/>
      <c r="J262" s="45"/>
      <c r="K262" s="45">
        <v>0</v>
      </c>
      <c r="L262" s="45"/>
      <c r="M262" s="45"/>
      <c r="N262" s="45">
        <v>16152560</v>
      </c>
      <c r="O262" s="45"/>
      <c r="P262" s="45"/>
      <c r="Q262" s="45"/>
      <c r="R262" s="45"/>
    </row>
    <row r="263" spans="1:18">
      <c r="A263" s="40"/>
      <c r="B263" s="40"/>
      <c r="C263" s="40"/>
      <c r="D263" s="41"/>
      <c r="E263" s="41"/>
      <c r="F263" s="41"/>
      <c r="G263" s="41"/>
      <c r="H263" s="41"/>
      <c r="I263" s="41"/>
      <c r="J263" s="41"/>
      <c r="K263" s="41"/>
      <c r="L263" s="41"/>
      <c r="M263" s="41"/>
      <c r="N263" s="41"/>
      <c r="O263" s="41"/>
      <c r="P263" s="41"/>
      <c r="Q263" s="41"/>
      <c r="R263" s="41"/>
    </row>
    <row r="264" spans="1:18">
      <c r="A264" s="36" t="s">
        <v>3</v>
      </c>
      <c r="B264" s="36" t="s">
        <v>4</v>
      </c>
      <c r="C264" s="36"/>
      <c r="D264" s="37"/>
      <c r="E264" s="37" t="s">
        <v>5</v>
      </c>
      <c r="F264" s="37">
        <v>4</v>
      </c>
      <c r="G264" s="37"/>
      <c r="H264" s="37"/>
      <c r="I264" s="37"/>
      <c r="J264" s="37"/>
      <c r="K264" s="37"/>
      <c r="L264" s="37"/>
      <c r="M264" s="37"/>
      <c r="N264" s="37"/>
      <c r="O264" s="37"/>
      <c r="P264" s="37"/>
      <c r="Q264" s="37"/>
      <c r="R264" s="37"/>
    </row>
    <row r="265" spans="1:18">
      <c r="A265" s="36" t="s">
        <v>7</v>
      </c>
      <c r="B265" s="36" t="s">
        <v>8</v>
      </c>
      <c r="C265" s="36"/>
      <c r="D265" s="37"/>
      <c r="E265" s="37" t="s">
        <v>9</v>
      </c>
      <c r="F265" s="37" t="s">
        <v>10</v>
      </c>
      <c r="G265" s="37"/>
      <c r="H265" s="37"/>
      <c r="I265" s="37"/>
      <c r="J265" s="37"/>
      <c r="K265" s="37"/>
      <c r="L265" s="37"/>
      <c r="M265" s="37"/>
      <c r="N265" s="37"/>
      <c r="O265" s="37"/>
      <c r="P265" s="37"/>
      <c r="Q265" s="37"/>
      <c r="R265" s="37"/>
    </row>
    <row r="266" spans="1:18" ht="22.5">
      <c r="A266" s="38" t="s">
        <v>1400</v>
      </c>
      <c r="B266" s="38" t="s">
        <v>1401</v>
      </c>
      <c r="C266" s="38" t="s">
        <v>1402</v>
      </c>
      <c r="D266" s="39" t="s">
        <v>13</v>
      </c>
      <c r="E266" s="39"/>
      <c r="F266" s="39"/>
      <c r="G266" s="39" t="s">
        <v>1403</v>
      </c>
      <c r="H266" s="39"/>
      <c r="I266" s="39"/>
      <c r="J266" s="39" t="s">
        <v>1403</v>
      </c>
      <c r="K266" s="39"/>
      <c r="L266" s="39"/>
      <c r="M266" s="39" t="s">
        <v>1403</v>
      </c>
      <c r="N266" s="39"/>
      <c r="O266" s="39"/>
      <c r="P266" s="39" t="s">
        <v>1404</v>
      </c>
      <c r="Q266" s="39"/>
      <c r="R266" s="39"/>
    </row>
    <row r="267" spans="1:18" ht="33.75">
      <c r="A267" s="40"/>
      <c r="B267" s="40"/>
      <c r="C267" s="40"/>
      <c r="D267" s="41" t="s">
        <v>1405</v>
      </c>
      <c r="E267" s="41" t="s">
        <v>1406</v>
      </c>
      <c r="F267" s="41" t="s">
        <v>1407</v>
      </c>
      <c r="G267" s="41" t="s">
        <v>1408</v>
      </c>
      <c r="H267" s="41" t="s">
        <v>1409</v>
      </c>
      <c r="I267" s="41" t="s">
        <v>1410</v>
      </c>
      <c r="J267" s="41" t="s">
        <v>1411</v>
      </c>
      <c r="K267" s="41" t="s">
        <v>1412</v>
      </c>
      <c r="L267" s="41" t="s">
        <v>1413</v>
      </c>
      <c r="M267" s="41" t="s">
        <v>1414</v>
      </c>
      <c r="N267" s="41" t="s">
        <v>1415</v>
      </c>
      <c r="O267" s="41" t="s">
        <v>1416</v>
      </c>
      <c r="P267" s="41" t="s">
        <v>1417</v>
      </c>
      <c r="Q267" s="41" t="s">
        <v>1418</v>
      </c>
      <c r="R267" s="41" t="s">
        <v>1419</v>
      </c>
    </row>
    <row r="268" spans="1:18">
      <c r="A268" s="40"/>
      <c r="B268" s="40"/>
      <c r="C268" s="40"/>
      <c r="D268" s="41" t="s">
        <v>27</v>
      </c>
      <c r="E268" s="41" t="s">
        <v>28</v>
      </c>
      <c r="F268" s="41" t="s">
        <v>29</v>
      </c>
      <c r="G268" s="41" t="s">
        <v>30</v>
      </c>
      <c r="H268" s="41" t="s">
        <v>31</v>
      </c>
      <c r="I268" s="41" t="s">
        <v>32</v>
      </c>
      <c r="J268" s="41" t="s">
        <v>1420</v>
      </c>
      <c r="K268" s="41" t="s">
        <v>34</v>
      </c>
      <c r="L268" s="41" t="s">
        <v>35</v>
      </c>
      <c r="M268" s="41" t="s">
        <v>1421</v>
      </c>
      <c r="N268" s="41" t="s">
        <v>1422</v>
      </c>
      <c r="O268" s="41" t="s">
        <v>1423</v>
      </c>
      <c r="P268" s="41" t="s">
        <v>1424</v>
      </c>
      <c r="Q268" s="41" t="s">
        <v>1425</v>
      </c>
      <c r="R268" s="41" t="s">
        <v>1426</v>
      </c>
    </row>
    <row r="269" spans="1:18">
      <c r="A269" s="42" t="s">
        <v>1427</v>
      </c>
      <c r="B269" s="42"/>
      <c r="C269" s="42"/>
      <c r="D269" s="43"/>
      <c r="E269" s="43"/>
      <c r="F269" s="43"/>
      <c r="G269" s="43"/>
      <c r="H269" s="43"/>
      <c r="I269" s="43"/>
      <c r="J269" s="43"/>
      <c r="K269" s="43"/>
      <c r="L269" s="43"/>
      <c r="M269" s="43"/>
      <c r="N269" s="43"/>
      <c r="O269" s="43"/>
      <c r="P269" s="43"/>
      <c r="Q269" s="43"/>
      <c r="R269" s="43"/>
    </row>
    <row r="270" spans="1:18">
      <c r="A270" s="40" t="s">
        <v>129</v>
      </c>
      <c r="B270" s="40" t="s">
        <v>130</v>
      </c>
      <c r="C270" s="40" t="s">
        <v>1428</v>
      </c>
      <c r="D270" s="41">
        <v>1</v>
      </c>
      <c r="E270" s="41">
        <v>537452</v>
      </c>
      <c r="F270" s="41">
        <v>537452</v>
      </c>
      <c r="G270" s="41">
        <v>10</v>
      </c>
      <c r="H270" s="41">
        <v>5000000</v>
      </c>
      <c r="I270" s="41">
        <v>500000</v>
      </c>
      <c r="J270" s="41">
        <v>10</v>
      </c>
      <c r="K270" s="41">
        <v>5000000</v>
      </c>
      <c r="L270" s="41">
        <v>500000</v>
      </c>
      <c r="M270" s="41"/>
      <c r="N270" s="41">
        <v>0</v>
      </c>
      <c r="O270" s="41">
        <v>0</v>
      </c>
      <c r="P270" s="41">
        <v>-537452</v>
      </c>
      <c r="Q270" s="41">
        <v>-500000</v>
      </c>
      <c r="R270" s="41">
        <v>-500000</v>
      </c>
    </row>
    <row r="271" spans="1:18">
      <c r="A271" s="40" t="s">
        <v>153</v>
      </c>
      <c r="B271" s="40" t="s">
        <v>146</v>
      </c>
      <c r="C271" s="40" t="s">
        <v>1428</v>
      </c>
      <c r="D271" s="41">
        <v>1</v>
      </c>
      <c r="E271" s="41">
        <v>0</v>
      </c>
      <c r="F271" s="41">
        <v>0</v>
      </c>
      <c r="G271" s="41">
        <v>13</v>
      </c>
      <c r="H271" s="41">
        <v>50440000</v>
      </c>
      <c r="I271" s="41">
        <v>3880000</v>
      </c>
      <c r="J271" s="41">
        <v>13</v>
      </c>
      <c r="K271" s="41">
        <v>50440000</v>
      </c>
      <c r="L271" s="41">
        <v>3880000</v>
      </c>
      <c r="M271" s="41"/>
      <c r="N271" s="41">
        <v>0</v>
      </c>
      <c r="O271" s="41">
        <v>0</v>
      </c>
      <c r="P271" s="41">
        <v>0</v>
      </c>
      <c r="Q271" s="41">
        <v>-3880000</v>
      </c>
      <c r="R271" s="41">
        <v>-3880000</v>
      </c>
    </row>
    <row r="272" spans="1:18">
      <c r="A272" s="40" t="s">
        <v>133</v>
      </c>
      <c r="B272" s="40" t="s">
        <v>1513</v>
      </c>
      <c r="C272" s="40" t="s">
        <v>1428</v>
      </c>
      <c r="D272" s="41">
        <v>8</v>
      </c>
      <c r="E272" s="41">
        <v>11593543</v>
      </c>
      <c r="F272" s="41">
        <v>1449193</v>
      </c>
      <c r="G272" s="41">
        <v>70</v>
      </c>
      <c r="H272" s="41">
        <v>176250000</v>
      </c>
      <c r="I272" s="41">
        <v>2517857</v>
      </c>
      <c r="J272" s="41">
        <v>13</v>
      </c>
      <c r="K272" s="41">
        <v>176300000</v>
      </c>
      <c r="L272" s="41">
        <v>13561538</v>
      </c>
      <c r="M272" s="41">
        <v>2</v>
      </c>
      <c r="N272" s="41">
        <v>48436509</v>
      </c>
      <c r="O272" s="41">
        <v>24218255</v>
      </c>
      <c r="P272" s="41">
        <v>22769062</v>
      </c>
      <c r="Q272" s="41">
        <v>21700397</v>
      </c>
      <c r="R272" s="41">
        <v>10656716</v>
      </c>
    </row>
    <row r="273" spans="1:18">
      <c r="A273" s="40" t="s">
        <v>1514</v>
      </c>
      <c r="B273" s="40" t="s">
        <v>1515</v>
      </c>
      <c r="C273" s="40" t="s">
        <v>1428</v>
      </c>
      <c r="D273" s="41"/>
      <c r="E273" s="41">
        <v>0</v>
      </c>
      <c r="F273" s="41">
        <v>0</v>
      </c>
      <c r="G273" s="41">
        <v>85</v>
      </c>
      <c r="H273" s="41">
        <v>300000000</v>
      </c>
      <c r="I273" s="41">
        <v>3529412</v>
      </c>
      <c r="J273" s="41">
        <v>85</v>
      </c>
      <c r="K273" s="41">
        <v>300000000</v>
      </c>
      <c r="L273" s="41">
        <v>3529412</v>
      </c>
      <c r="M273" s="41"/>
      <c r="N273" s="41">
        <v>0</v>
      </c>
      <c r="O273" s="41">
        <v>0</v>
      </c>
      <c r="P273" s="41">
        <v>0</v>
      </c>
      <c r="Q273" s="41">
        <v>-3529412</v>
      </c>
      <c r="R273" s="41">
        <v>-3529412</v>
      </c>
    </row>
    <row r="274" spans="1:18">
      <c r="A274" s="40" t="s">
        <v>179</v>
      </c>
      <c r="B274" s="40" t="s">
        <v>180</v>
      </c>
      <c r="C274" s="40" t="s">
        <v>1428</v>
      </c>
      <c r="D274" s="41"/>
      <c r="E274" s="41">
        <v>0</v>
      </c>
      <c r="F274" s="41">
        <v>0</v>
      </c>
      <c r="G274" s="41">
        <v>1</v>
      </c>
      <c r="H274" s="41">
        <v>10000000</v>
      </c>
      <c r="I274" s="41">
        <v>10000000</v>
      </c>
      <c r="J274" s="41">
        <v>1</v>
      </c>
      <c r="K274" s="41">
        <v>10000000</v>
      </c>
      <c r="L274" s="41">
        <v>10000000</v>
      </c>
      <c r="M274" s="41"/>
      <c r="N274" s="41">
        <v>0</v>
      </c>
      <c r="O274" s="41">
        <v>0</v>
      </c>
      <c r="P274" s="41">
        <v>0</v>
      </c>
      <c r="Q274" s="41">
        <v>-10000000</v>
      </c>
      <c r="R274" s="41">
        <v>-10000000</v>
      </c>
    </row>
    <row r="275" spans="1:18">
      <c r="A275" s="40" t="s">
        <v>173</v>
      </c>
      <c r="B275" s="40" t="s">
        <v>174</v>
      </c>
      <c r="C275" s="40" t="s">
        <v>1428</v>
      </c>
      <c r="D275" s="41"/>
      <c r="E275" s="41">
        <v>0</v>
      </c>
      <c r="F275" s="41">
        <v>0</v>
      </c>
      <c r="G275" s="41">
        <v>98</v>
      </c>
      <c r="H275" s="41">
        <v>3000000</v>
      </c>
      <c r="I275" s="41">
        <v>30612</v>
      </c>
      <c r="J275" s="41">
        <v>98</v>
      </c>
      <c r="K275" s="41">
        <v>3000000</v>
      </c>
      <c r="L275" s="41">
        <v>30612</v>
      </c>
      <c r="M275" s="41"/>
      <c r="N275" s="41">
        <v>0</v>
      </c>
      <c r="O275" s="41">
        <v>0</v>
      </c>
      <c r="P275" s="41">
        <v>0</v>
      </c>
      <c r="Q275" s="41">
        <v>-30612</v>
      </c>
      <c r="R275" s="41">
        <v>-30612</v>
      </c>
    </row>
    <row r="276" spans="1:18">
      <c r="A276" s="40" t="s">
        <v>176</v>
      </c>
      <c r="B276" s="40" t="s">
        <v>177</v>
      </c>
      <c r="C276" s="40" t="s">
        <v>1428</v>
      </c>
      <c r="D276" s="41"/>
      <c r="E276" s="41">
        <v>0</v>
      </c>
      <c r="F276" s="41">
        <v>0</v>
      </c>
      <c r="G276" s="41">
        <v>14</v>
      </c>
      <c r="H276" s="41">
        <v>4000000</v>
      </c>
      <c r="I276" s="41">
        <v>285714</v>
      </c>
      <c r="J276" s="41">
        <v>14</v>
      </c>
      <c r="K276" s="41">
        <v>4000000</v>
      </c>
      <c r="L276" s="41">
        <v>285714</v>
      </c>
      <c r="M276" s="41"/>
      <c r="N276" s="41">
        <v>0</v>
      </c>
      <c r="O276" s="41">
        <v>0</v>
      </c>
      <c r="P276" s="41">
        <v>0</v>
      </c>
      <c r="Q276" s="41">
        <v>-285714</v>
      </c>
      <c r="R276" s="41">
        <v>-285714</v>
      </c>
    </row>
    <row r="277" spans="1:18">
      <c r="A277" s="40" t="s">
        <v>182</v>
      </c>
      <c r="B277" s="40" t="s">
        <v>1516</v>
      </c>
      <c r="C277" s="40" t="s">
        <v>1428</v>
      </c>
      <c r="D277" s="41"/>
      <c r="E277" s="41">
        <v>867200000</v>
      </c>
      <c r="F277" s="41">
        <v>0</v>
      </c>
      <c r="G277" s="41"/>
      <c r="H277" s="41">
        <v>0</v>
      </c>
      <c r="I277" s="41">
        <v>0</v>
      </c>
      <c r="J277" s="41"/>
      <c r="K277" s="41">
        <v>0</v>
      </c>
      <c r="L277" s="41">
        <v>0</v>
      </c>
      <c r="M277" s="41"/>
      <c r="N277" s="41">
        <v>0</v>
      </c>
      <c r="O277" s="41">
        <v>0</v>
      </c>
      <c r="P277" s="41">
        <v>0</v>
      </c>
      <c r="Q277" s="41">
        <v>0</v>
      </c>
      <c r="R277" s="41">
        <v>0</v>
      </c>
    </row>
    <row r="278" spans="1:18">
      <c r="A278" s="40" t="s">
        <v>145</v>
      </c>
      <c r="B278" s="40" t="s">
        <v>146</v>
      </c>
      <c r="C278" s="40" t="s">
        <v>1428</v>
      </c>
      <c r="D278" s="41"/>
      <c r="E278" s="41">
        <v>112298531</v>
      </c>
      <c r="F278" s="41">
        <v>0</v>
      </c>
      <c r="G278" s="41"/>
      <c r="H278" s="41">
        <v>0</v>
      </c>
      <c r="I278" s="41">
        <v>0</v>
      </c>
      <c r="J278" s="41"/>
      <c r="K278" s="41">
        <v>0</v>
      </c>
      <c r="L278" s="41">
        <v>0</v>
      </c>
      <c r="M278" s="41"/>
      <c r="N278" s="41">
        <v>0</v>
      </c>
      <c r="O278" s="41">
        <v>0</v>
      </c>
      <c r="P278" s="41">
        <v>0</v>
      </c>
      <c r="Q278" s="41">
        <v>0</v>
      </c>
      <c r="R278" s="41">
        <v>0</v>
      </c>
    </row>
    <row r="279" spans="1:18">
      <c r="A279" s="40" t="s">
        <v>151</v>
      </c>
      <c r="B279" s="40" t="s">
        <v>1513</v>
      </c>
      <c r="C279" s="40" t="s">
        <v>1428</v>
      </c>
      <c r="D279" s="41"/>
      <c r="E279" s="41">
        <v>112549540</v>
      </c>
      <c r="F279" s="41">
        <v>0</v>
      </c>
      <c r="G279" s="41"/>
      <c r="H279" s="41">
        <v>0</v>
      </c>
      <c r="I279" s="41">
        <v>0</v>
      </c>
      <c r="J279" s="41"/>
      <c r="K279" s="41">
        <v>0</v>
      </c>
      <c r="L279" s="41">
        <v>0</v>
      </c>
      <c r="M279" s="41"/>
      <c r="N279" s="41">
        <v>0</v>
      </c>
      <c r="O279" s="41">
        <v>0</v>
      </c>
      <c r="P279" s="41">
        <v>0</v>
      </c>
      <c r="Q279" s="41">
        <v>0</v>
      </c>
      <c r="R279" s="41">
        <v>0</v>
      </c>
    </row>
    <row r="280" spans="1:18">
      <c r="A280" s="40" t="s">
        <v>149</v>
      </c>
      <c r="B280" s="40" t="s">
        <v>130</v>
      </c>
      <c r="C280" s="40" t="s">
        <v>1428</v>
      </c>
      <c r="D280" s="41"/>
      <c r="E280" s="41">
        <v>7365477</v>
      </c>
      <c r="F280" s="41">
        <v>0</v>
      </c>
      <c r="G280" s="41"/>
      <c r="H280" s="41">
        <v>0</v>
      </c>
      <c r="I280" s="41">
        <v>0</v>
      </c>
      <c r="J280" s="41"/>
      <c r="K280" s="41">
        <v>0</v>
      </c>
      <c r="L280" s="41">
        <v>0</v>
      </c>
      <c r="M280" s="41"/>
      <c r="N280" s="41">
        <v>0</v>
      </c>
      <c r="O280" s="41">
        <v>0</v>
      </c>
      <c r="P280" s="41">
        <v>0</v>
      </c>
      <c r="Q280" s="41">
        <v>0</v>
      </c>
      <c r="R280" s="41">
        <v>0</v>
      </c>
    </row>
    <row r="281" spans="1:18">
      <c r="A281" s="40" t="s">
        <v>1517</v>
      </c>
      <c r="B281" s="40" t="s">
        <v>158</v>
      </c>
      <c r="C281" s="40" t="s">
        <v>1428</v>
      </c>
      <c r="D281" s="41">
        <v>105</v>
      </c>
      <c r="E281" s="41">
        <v>0</v>
      </c>
      <c r="F281" s="41">
        <v>0</v>
      </c>
      <c r="G281" s="41">
        <v>70</v>
      </c>
      <c r="H281" s="41">
        <v>29933000</v>
      </c>
      <c r="I281" s="41">
        <v>427614</v>
      </c>
      <c r="J281" s="41">
        <v>70</v>
      </c>
      <c r="K281" s="41">
        <v>29983000</v>
      </c>
      <c r="L281" s="41">
        <v>428329</v>
      </c>
      <c r="M281" s="41">
        <v>40</v>
      </c>
      <c r="N281" s="41">
        <v>7676063</v>
      </c>
      <c r="O281" s="41">
        <v>191902</v>
      </c>
      <c r="P281" s="41">
        <v>191902</v>
      </c>
      <c r="Q281" s="41">
        <v>-235713</v>
      </c>
      <c r="R281" s="41">
        <v>-236427</v>
      </c>
    </row>
    <row r="282" spans="1:18">
      <c r="A282" s="40"/>
      <c r="B282" s="40"/>
      <c r="C282" s="40"/>
      <c r="D282" s="41"/>
      <c r="E282" s="41"/>
      <c r="F282" s="41"/>
      <c r="G282" s="41"/>
      <c r="H282" s="41"/>
      <c r="I282" s="41"/>
      <c r="J282" s="41"/>
      <c r="K282" s="41"/>
      <c r="L282" s="41"/>
      <c r="M282" s="41"/>
      <c r="N282" s="41"/>
      <c r="O282" s="41"/>
      <c r="P282" s="41"/>
      <c r="Q282" s="41"/>
      <c r="R282" s="41"/>
    </row>
    <row r="283" spans="1:18">
      <c r="A283" s="40"/>
      <c r="B283" s="40"/>
      <c r="C283" s="40"/>
      <c r="D283" s="41"/>
      <c r="E283" s="41"/>
      <c r="F283" s="41">
        <v>0</v>
      </c>
      <c r="G283" s="41"/>
      <c r="H283" s="41"/>
      <c r="I283" s="41">
        <v>0</v>
      </c>
      <c r="J283" s="41"/>
      <c r="K283" s="41"/>
      <c r="L283" s="41">
        <v>0</v>
      </c>
      <c r="M283" s="41"/>
      <c r="N283" s="41">
        <v>0</v>
      </c>
      <c r="O283" s="41">
        <v>0</v>
      </c>
      <c r="P283" s="41">
        <v>0</v>
      </c>
      <c r="Q283" s="41">
        <v>0</v>
      </c>
      <c r="R283" s="41">
        <v>0</v>
      </c>
    </row>
    <row r="284" spans="1:18">
      <c r="A284" s="44" t="s">
        <v>1435</v>
      </c>
      <c r="B284" s="44" t="s">
        <v>1371</v>
      </c>
      <c r="C284" s="44"/>
      <c r="D284" s="45"/>
      <c r="E284" s="45">
        <v>1111544543</v>
      </c>
      <c r="F284" s="45">
        <v>1986645</v>
      </c>
      <c r="G284" s="45">
        <v>361</v>
      </c>
      <c r="H284" s="45">
        <v>578623000</v>
      </c>
      <c r="I284" s="45">
        <v>21171210</v>
      </c>
      <c r="J284" s="45">
        <v>304</v>
      </c>
      <c r="K284" s="45">
        <v>578723000</v>
      </c>
      <c r="L284" s="45">
        <v>32215605</v>
      </c>
      <c r="M284" s="45">
        <v>42</v>
      </c>
      <c r="N284" s="45">
        <v>56112572</v>
      </c>
      <c r="O284" s="45">
        <v>24410156</v>
      </c>
      <c r="P284" s="45">
        <v>22423511</v>
      </c>
      <c r="Q284" s="45">
        <v>3238946</v>
      </c>
      <c r="R284" s="45">
        <v>-7805449</v>
      </c>
    </row>
    <row r="285" spans="1:18" ht="22.5">
      <c r="A285" s="42" t="s">
        <v>1436</v>
      </c>
      <c r="B285" s="42"/>
      <c r="C285" s="42"/>
      <c r="D285" s="43"/>
      <c r="E285" s="43"/>
      <c r="F285" s="43"/>
      <c r="G285" s="43"/>
      <c r="H285" s="43"/>
      <c r="I285" s="43"/>
      <c r="J285" s="43"/>
      <c r="K285" s="43"/>
      <c r="L285" s="43"/>
      <c r="M285" s="43"/>
      <c r="N285" s="43"/>
      <c r="O285" s="43"/>
      <c r="P285" s="43"/>
      <c r="Q285" s="43"/>
      <c r="R285" s="43"/>
    </row>
    <row r="286" spans="1:18">
      <c r="A286" s="40" t="s">
        <v>480</v>
      </c>
      <c r="B286" s="40" t="s">
        <v>1430</v>
      </c>
      <c r="C286" s="40" t="s">
        <v>1428</v>
      </c>
      <c r="D286" s="41"/>
      <c r="E286" s="41"/>
      <c r="F286" s="41"/>
      <c r="G286" s="41"/>
      <c r="H286" s="41">
        <v>0</v>
      </c>
      <c r="I286" s="41"/>
      <c r="J286" s="41"/>
      <c r="K286" s="41">
        <v>0</v>
      </c>
      <c r="L286" s="41"/>
      <c r="M286" s="41"/>
      <c r="N286" s="41"/>
      <c r="O286" s="41"/>
      <c r="P286" s="41"/>
      <c r="Q286" s="41"/>
      <c r="R286" s="41"/>
    </row>
    <row r="287" spans="1:18">
      <c r="A287" s="40" t="s">
        <v>493</v>
      </c>
      <c r="B287" s="40" t="s">
        <v>1437</v>
      </c>
      <c r="C287" s="40"/>
      <c r="D287" s="41"/>
      <c r="E287" s="41"/>
      <c r="F287" s="41"/>
      <c r="G287" s="41"/>
      <c r="H287" s="41">
        <v>0</v>
      </c>
      <c r="I287" s="41"/>
      <c r="J287" s="41"/>
      <c r="K287" s="41">
        <v>0</v>
      </c>
      <c r="L287" s="41"/>
      <c r="M287" s="41"/>
      <c r="N287" s="41"/>
      <c r="O287" s="41"/>
      <c r="P287" s="41"/>
      <c r="Q287" s="41"/>
      <c r="R287" s="41"/>
    </row>
    <row r="288" spans="1:18">
      <c r="A288" s="44" t="s">
        <v>1435</v>
      </c>
      <c r="B288" s="44" t="s">
        <v>1371</v>
      </c>
      <c r="C288" s="44"/>
      <c r="D288" s="45"/>
      <c r="E288" s="45"/>
      <c r="F288" s="45"/>
      <c r="G288" s="45"/>
      <c r="H288" s="45">
        <v>0</v>
      </c>
      <c r="I288" s="45"/>
      <c r="J288" s="45"/>
      <c r="K288" s="45">
        <v>0</v>
      </c>
      <c r="L288" s="45"/>
      <c r="M288" s="45"/>
      <c r="N288" s="45"/>
      <c r="O288" s="45"/>
      <c r="P288" s="45"/>
      <c r="Q288" s="45"/>
      <c r="R288" s="45"/>
    </row>
    <row r="289" spans="1:18">
      <c r="A289" s="40"/>
      <c r="B289" s="40"/>
      <c r="C289" s="40"/>
      <c r="D289" s="41"/>
      <c r="E289" s="41"/>
      <c r="F289" s="41"/>
      <c r="G289" s="41"/>
      <c r="H289" s="41"/>
      <c r="I289" s="41"/>
      <c r="J289" s="41"/>
      <c r="K289" s="41"/>
      <c r="L289" s="41"/>
      <c r="M289" s="41"/>
      <c r="N289" s="41"/>
      <c r="O289" s="41"/>
      <c r="P289" s="41"/>
      <c r="Q289" s="41"/>
      <c r="R289" s="41"/>
    </row>
    <row r="290" spans="1:18">
      <c r="A290" s="36" t="s">
        <v>3</v>
      </c>
      <c r="B290" s="36" t="s">
        <v>4</v>
      </c>
      <c r="C290" s="36"/>
      <c r="D290" s="37"/>
      <c r="E290" s="37" t="s">
        <v>5</v>
      </c>
      <c r="F290" s="37">
        <v>4</v>
      </c>
      <c r="G290" s="37"/>
      <c r="H290" s="37"/>
      <c r="I290" s="37"/>
      <c r="J290" s="37"/>
      <c r="K290" s="37"/>
      <c r="L290" s="37"/>
      <c r="M290" s="37"/>
      <c r="N290" s="37"/>
      <c r="O290" s="37"/>
      <c r="P290" s="37"/>
      <c r="Q290" s="37"/>
      <c r="R290" s="37"/>
    </row>
    <row r="291" spans="1:18">
      <c r="A291" s="36" t="s">
        <v>7</v>
      </c>
      <c r="B291" s="36" t="s">
        <v>1212</v>
      </c>
      <c r="C291" s="36"/>
      <c r="D291" s="37"/>
      <c r="E291" s="37" t="s">
        <v>9</v>
      </c>
      <c r="F291" s="37" t="s">
        <v>1213</v>
      </c>
      <c r="G291" s="37"/>
      <c r="H291" s="37"/>
      <c r="I291" s="37"/>
      <c r="J291" s="37"/>
      <c r="K291" s="37"/>
      <c r="L291" s="37"/>
      <c r="M291" s="37"/>
      <c r="N291" s="37"/>
      <c r="O291" s="37"/>
      <c r="P291" s="37"/>
      <c r="Q291" s="37"/>
      <c r="R291" s="37"/>
    </row>
    <row r="292" spans="1:18" ht="22.5">
      <c r="A292" s="38" t="s">
        <v>1400</v>
      </c>
      <c r="B292" s="38" t="s">
        <v>1401</v>
      </c>
      <c r="C292" s="38" t="s">
        <v>1402</v>
      </c>
      <c r="D292" s="39" t="s">
        <v>13</v>
      </c>
      <c r="E292" s="39"/>
      <c r="F292" s="39"/>
      <c r="G292" s="39" t="s">
        <v>1403</v>
      </c>
      <c r="H292" s="39"/>
      <c r="I292" s="39"/>
      <c r="J292" s="39" t="s">
        <v>1403</v>
      </c>
      <c r="K292" s="39"/>
      <c r="L292" s="39"/>
      <c r="M292" s="39" t="s">
        <v>1403</v>
      </c>
      <c r="N292" s="39"/>
      <c r="O292" s="39"/>
      <c r="P292" s="39" t="s">
        <v>1404</v>
      </c>
      <c r="Q292" s="39"/>
      <c r="R292" s="39"/>
    </row>
    <row r="293" spans="1:18" ht="33.75">
      <c r="A293" s="40"/>
      <c r="B293" s="40"/>
      <c r="C293" s="40"/>
      <c r="D293" s="41" t="s">
        <v>1405</v>
      </c>
      <c r="E293" s="41" t="s">
        <v>1406</v>
      </c>
      <c r="F293" s="41" t="s">
        <v>1407</v>
      </c>
      <c r="G293" s="41" t="s">
        <v>1408</v>
      </c>
      <c r="H293" s="41" t="s">
        <v>1409</v>
      </c>
      <c r="I293" s="41" t="s">
        <v>1410</v>
      </c>
      <c r="J293" s="41" t="s">
        <v>1411</v>
      </c>
      <c r="K293" s="41" t="s">
        <v>1412</v>
      </c>
      <c r="L293" s="41" t="s">
        <v>1413</v>
      </c>
      <c r="M293" s="41" t="s">
        <v>1414</v>
      </c>
      <c r="N293" s="41" t="s">
        <v>1415</v>
      </c>
      <c r="O293" s="41" t="s">
        <v>1416</v>
      </c>
      <c r="P293" s="41" t="s">
        <v>1417</v>
      </c>
      <c r="Q293" s="41" t="s">
        <v>1418</v>
      </c>
      <c r="R293" s="41" t="s">
        <v>1419</v>
      </c>
    </row>
    <row r="294" spans="1:18">
      <c r="A294" s="40"/>
      <c r="B294" s="40"/>
      <c r="C294" s="40"/>
      <c r="D294" s="41" t="s">
        <v>27</v>
      </c>
      <c r="E294" s="41" t="s">
        <v>28</v>
      </c>
      <c r="F294" s="41" t="s">
        <v>29</v>
      </c>
      <c r="G294" s="41" t="s">
        <v>30</v>
      </c>
      <c r="H294" s="41" t="s">
        <v>31</v>
      </c>
      <c r="I294" s="41" t="s">
        <v>32</v>
      </c>
      <c r="J294" s="41" t="s">
        <v>1420</v>
      </c>
      <c r="K294" s="41" t="s">
        <v>34</v>
      </c>
      <c r="L294" s="41" t="s">
        <v>35</v>
      </c>
      <c r="M294" s="41" t="s">
        <v>1421</v>
      </c>
      <c r="N294" s="41" t="s">
        <v>1422</v>
      </c>
      <c r="O294" s="41" t="s">
        <v>1423</v>
      </c>
      <c r="P294" s="41" t="s">
        <v>1424</v>
      </c>
      <c r="Q294" s="41" t="s">
        <v>1425</v>
      </c>
      <c r="R294" s="41" t="s">
        <v>1426</v>
      </c>
    </row>
    <row r="295" spans="1:18">
      <c r="A295" s="42" t="s">
        <v>1427</v>
      </c>
      <c r="B295" s="42"/>
      <c r="C295" s="42"/>
      <c r="D295" s="43"/>
      <c r="E295" s="43"/>
      <c r="F295" s="43"/>
      <c r="G295" s="43"/>
      <c r="H295" s="43"/>
      <c r="I295" s="43"/>
      <c r="J295" s="43"/>
      <c r="K295" s="43"/>
      <c r="L295" s="43"/>
      <c r="M295" s="43"/>
      <c r="N295" s="43"/>
      <c r="O295" s="43"/>
      <c r="P295" s="43"/>
      <c r="Q295" s="43"/>
      <c r="R295" s="43"/>
    </row>
    <row r="296" spans="1:18">
      <c r="A296" s="40"/>
      <c r="B296" s="40"/>
      <c r="C296" s="40"/>
      <c r="D296" s="41"/>
      <c r="E296" s="41"/>
      <c r="F296" s="41"/>
      <c r="G296" s="41"/>
      <c r="H296" s="41"/>
      <c r="I296" s="41"/>
      <c r="J296" s="41"/>
      <c r="K296" s="41"/>
      <c r="L296" s="41"/>
      <c r="M296" s="41"/>
      <c r="N296" s="41"/>
      <c r="O296" s="41"/>
      <c r="P296" s="41"/>
      <c r="Q296" s="41"/>
      <c r="R296" s="41"/>
    </row>
    <row r="297" spans="1:18">
      <c r="A297" s="40" t="s">
        <v>1227</v>
      </c>
      <c r="B297" s="40" t="s">
        <v>1228</v>
      </c>
      <c r="C297" s="40" t="s">
        <v>1428</v>
      </c>
      <c r="D297" s="41"/>
      <c r="E297" s="41">
        <v>0</v>
      </c>
      <c r="F297" s="41">
        <v>0</v>
      </c>
      <c r="G297" s="41">
        <v>1</v>
      </c>
      <c r="H297" s="41">
        <v>7070000</v>
      </c>
      <c r="I297" s="41">
        <v>7070000</v>
      </c>
      <c r="J297" s="41">
        <v>1</v>
      </c>
      <c r="K297" s="41">
        <v>7070000</v>
      </c>
      <c r="L297" s="41">
        <v>7070000</v>
      </c>
      <c r="M297" s="41">
        <v>1</v>
      </c>
      <c r="N297" s="41">
        <v>0</v>
      </c>
      <c r="O297" s="41">
        <v>0</v>
      </c>
      <c r="P297" s="41">
        <v>0</v>
      </c>
      <c r="Q297" s="41">
        <v>-7070000</v>
      </c>
      <c r="R297" s="41">
        <v>-7070000</v>
      </c>
    </row>
    <row r="298" spans="1:18">
      <c r="A298" s="40" t="s">
        <v>1230</v>
      </c>
      <c r="B298" s="40" t="s">
        <v>1231</v>
      </c>
      <c r="C298" s="40" t="s">
        <v>1428</v>
      </c>
      <c r="D298" s="41">
        <v>72210</v>
      </c>
      <c r="E298" s="41">
        <v>255830000</v>
      </c>
      <c r="F298" s="41">
        <v>3543</v>
      </c>
      <c r="G298" s="41" t="s">
        <v>1518</v>
      </c>
      <c r="H298" s="41">
        <v>2868701000</v>
      </c>
      <c r="I298" s="41">
        <v>41193</v>
      </c>
      <c r="J298" s="41" t="s">
        <v>1518</v>
      </c>
      <c r="K298" s="41">
        <v>2868701000</v>
      </c>
      <c r="L298" s="41">
        <v>41193</v>
      </c>
      <c r="M298" s="41">
        <v>71197</v>
      </c>
      <c r="N298" s="41">
        <v>888553000</v>
      </c>
      <c r="O298" s="41">
        <v>12480</v>
      </c>
      <c r="P298" s="41">
        <v>8937</v>
      </c>
      <c r="Q298" s="41">
        <v>-28712</v>
      </c>
      <c r="R298" s="41">
        <v>-28712</v>
      </c>
    </row>
    <row r="299" spans="1:18">
      <c r="A299" s="40" t="s">
        <v>1236</v>
      </c>
      <c r="B299" s="40" t="s">
        <v>1237</v>
      </c>
      <c r="C299" s="40" t="s">
        <v>1428</v>
      </c>
      <c r="D299" s="41">
        <v>15169</v>
      </c>
      <c r="E299" s="41">
        <v>14803000</v>
      </c>
      <c r="F299" s="41">
        <v>976</v>
      </c>
      <c r="G299" s="41" t="s">
        <v>1519</v>
      </c>
      <c r="H299" s="41">
        <v>190109000</v>
      </c>
      <c r="I299" s="41">
        <v>7588</v>
      </c>
      <c r="J299" s="41" t="s">
        <v>1519</v>
      </c>
      <c r="K299" s="41">
        <v>190109000</v>
      </c>
      <c r="L299" s="41">
        <v>7588</v>
      </c>
      <c r="M299" s="41">
        <v>8416</v>
      </c>
      <c r="N299" s="41">
        <v>44598000</v>
      </c>
      <c r="O299" s="41">
        <v>5299</v>
      </c>
      <c r="P299" s="41">
        <v>4323</v>
      </c>
      <c r="Q299" s="41">
        <v>-2288</v>
      </c>
      <c r="R299" s="41">
        <v>-2288</v>
      </c>
    </row>
    <row r="300" spans="1:18">
      <c r="A300" s="40" t="s">
        <v>1243</v>
      </c>
      <c r="B300" s="40" t="s">
        <v>1244</v>
      </c>
      <c r="C300" s="40" t="s">
        <v>1428</v>
      </c>
      <c r="D300" s="41">
        <v>317</v>
      </c>
      <c r="E300" s="41">
        <v>2492000</v>
      </c>
      <c r="F300" s="41">
        <v>7874</v>
      </c>
      <c r="G300" s="41">
        <v>303</v>
      </c>
      <c r="H300" s="41">
        <v>25933000</v>
      </c>
      <c r="I300" s="41">
        <v>85587</v>
      </c>
      <c r="J300" s="41">
        <v>303</v>
      </c>
      <c r="K300" s="41">
        <v>25933000</v>
      </c>
      <c r="L300" s="41">
        <v>85587</v>
      </c>
      <c r="M300" s="41">
        <v>307</v>
      </c>
      <c r="N300" s="41">
        <v>6084000</v>
      </c>
      <c r="O300" s="41">
        <v>19818</v>
      </c>
      <c r="P300" s="41">
        <v>11944</v>
      </c>
      <c r="Q300" s="41">
        <v>-65770</v>
      </c>
      <c r="R300" s="41">
        <v>-65770</v>
      </c>
    </row>
    <row r="301" spans="1:18">
      <c r="A301" s="40" t="s">
        <v>1249</v>
      </c>
      <c r="B301" s="40" t="s">
        <v>1250</v>
      </c>
      <c r="C301" s="40" t="s">
        <v>1428</v>
      </c>
      <c r="D301" s="41">
        <v>1159</v>
      </c>
      <c r="E301" s="41">
        <v>22042000</v>
      </c>
      <c r="F301" s="41">
        <v>19018</v>
      </c>
      <c r="G301" s="41">
        <v>2206</v>
      </c>
      <c r="H301" s="41">
        <v>225057000</v>
      </c>
      <c r="I301" s="41">
        <v>102020</v>
      </c>
      <c r="J301" s="41">
        <v>2206</v>
      </c>
      <c r="K301" s="41">
        <v>225057000</v>
      </c>
      <c r="L301" s="41">
        <v>102020</v>
      </c>
      <c r="M301" s="41">
        <v>1916</v>
      </c>
      <c r="N301" s="41">
        <v>69708000</v>
      </c>
      <c r="O301" s="41">
        <v>36382</v>
      </c>
      <c r="P301" s="41">
        <v>17364</v>
      </c>
      <c r="Q301" s="41">
        <v>-65638</v>
      </c>
      <c r="R301" s="41">
        <v>-65638</v>
      </c>
    </row>
    <row r="302" spans="1:18">
      <c r="A302" s="40" t="s">
        <v>1255</v>
      </c>
      <c r="B302" s="40" t="s">
        <v>1256</v>
      </c>
      <c r="C302" s="40" t="s">
        <v>1428</v>
      </c>
      <c r="D302" s="41">
        <v>239863</v>
      </c>
      <c r="E302" s="41">
        <v>293157000</v>
      </c>
      <c r="F302" s="41">
        <v>1222</v>
      </c>
      <c r="G302" s="41">
        <v>234171</v>
      </c>
      <c r="H302" s="41">
        <v>3219469000</v>
      </c>
      <c r="I302" s="41">
        <v>13748</v>
      </c>
      <c r="J302" s="41">
        <v>234171</v>
      </c>
      <c r="K302" s="41">
        <v>3219469000</v>
      </c>
      <c r="L302" s="41">
        <v>13748</v>
      </c>
      <c r="M302" s="41">
        <v>231713</v>
      </c>
      <c r="N302" s="41">
        <v>997197000</v>
      </c>
      <c r="O302" s="41">
        <v>4304</v>
      </c>
      <c r="P302" s="41">
        <v>3081</v>
      </c>
      <c r="Q302" s="41">
        <v>-9445</v>
      </c>
      <c r="R302" s="41">
        <v>-9445</v>
      </c>
    </row>
    <row r="303" spans="1:18">
      <c r="A303" s="40" t="s">
        <v>1261</v>
      </c>
      <c r="B303" s="40" t="s">
        <v>1262</v>
      </c>
      <c r="C303" s="40" t="s">
        <v>1428</v>
      </c>
      <c r="D303" s="41">
        <v>348</v>
      </c>
      <c r="E303" s="41">
        <v>4055000</v>
      </c>
      <c r="F303" s="41">
        <v>11652</v>
      </c>
      <c r="G303" s="41">
        <v>341</v>
      </c>
      <c r="H303" s="41">
        <v>41744000</v>
      </c>
      <c r="I303" s="41">
        <v>122416</v>
      </c>
      <c r="J303" s="41">
        <v>341</v>
      </c>
      <c r="K303" s="41">
        <v>41744000</v>
      </c>
      <c r="L303" s="41">
        <v>122416</v>
      </c>
      <c r="M303" s="41">
        <v>345</v>
      </c>
      <c r="N303" s="41">
        <v>12930000</v>
      </c>
      <c r="O303" s="41">
        <v>37478</v>
      </c>
      <c r="P303" s="41">
        <v>25826</v>
      </c>
      <c r="Q303" s="41">
        <v>-84938</v>
      </c>
      <c r="R303" s="41">
        <v>-84938</v>
      </c>
    </row>
    <row r="304" spans="1:18">
      <c r="A304" s="40" t="s">
        <v>1267</v>
      </c>
      <c r="B304" s="40" t="s">
        <v>1520</v>
      </c>
      <c r="C304" s="40" t="s">
        <v>1428</v>
      </c>
      <c r="D304" s="41">
        <v>566</v>
      </c>
      <c r="E304" s="41">
        <v>2767000</v>
      </c>
      <c r="F304" s="41">
        <v>4893</v>
      </c>
      <c r="G304" s="41">
        <v>508</v>
      </c>
      <c r="H304" s="41">
        <v>23572000</v>
      </c>
      <c r="I304" s="41">
        <v>46402</v>
      </c>
      <c r="J304" s="41">
        <v>508</v>
      </c>
      <c r="K304" s="41">
        <v>23572000</v>
      </c>
      <c r="L304" s="41">
        <v>46402</v>
      </c>
      <c r="M304" s="41">
        <v>501</v>
      </c>
      <c r="N304" s="41">
        <v>7301000</v>
      </c>
      <c r="O304" s="41">
        <v>14573</v>
      </c>
      <c r="P304" s="41">
        <v>9680</v>
      </c>
      <c r="Q304" s="41">
        <v>-31829</v>
      </c>
      <c r="R304" s="41">
        <v>-31829</v>
      </c>
    </row>
    <row r="305" spans="1:18">
      <c r="A305" s="40" t="s">
        <v>1273</v>
      </c>
      <c r="B305" s="40" t="s">
        <v>1274</v>
      </c>
      <c r="C305" s="40" t="s">
        <v>1428</v>
      </c>
      <c r="D305" s="41">
        <v>275</v>
      </c>
      <c r="E305" s="41">
        <v>27115000</v>
      </c>
      <c r="F305" s="41">
        <v>98780</v>
      </c>
      <c r="G305" s="41">
        <v>280</v>
      </c>
      <c r="H305" s="41">
        <v>321247000</v>
      </c>
      <c r="I305" s="41">
        <v>1147311</v>
      </c>
      <c r="J305" s="41">
        <v>280</v>
      </c>
      <c r="K305" s="41">
        <v>321247000</v>
      </c>
      <c r="L305" s="41">
        <v>1147311</v>
      </c>
      <c r="M305" s="41">
        <v>273</v>
      </c>
      <c r="N305" s="41">
        <v>99503000</v>
      </c>
      <c r="O305" s="41">
        <v>364480</v>
      </c>
      <c r="P305" s="41">
        <v>265700</v>
      </c>
      <c r="Q305" s="41">
        <v>-782831</v>
      </c>
      <c r="R305" s="41">
        <v>-782831</v>
      </c>
    </row>
    <row r="306" spans="1:18">
      <c r="A306" s="40" t="s">
        <v>1279</v>
      </c>
      <c r="B306" s="40" t="s">
        <v>1280</v>
      </c>
      <c r="C306" s="40" t="s">
        <v>1428</v>
      </c>
      <c r="D306" s="41">
        <v>373105</v>
      </c>
      <c r="E306" s="41">
        <v>429431000</v>
      </c>
      <c r="F306" s="41">
        <v>1151</v>
      </c>
      <c r="G306" s="41">
        <v>408401</v>
      </c>
      <c r="H306" s="41">
        <v>4395896000</v>
      </c>
      <c r="I306" s="41">
        <v>10764</v>
      </c>
      <c r="J306" s="41">
        <v>408401</v>
      </c>
      <c r="K306" s="41">
        <v>4395896000</v>
      </c>
      <c r="L306" s="41">
        <v>10764</v>
      </c>
      <c r="M306" s="41">
        <v>394758</v>
      </c>
      <c r="N306" s="41">
        <v>1361587000</v>
      </c>
      <c r="O306" s="41">
        <v>3449</v>
      </c>
      <c r="P306" s="41">
        <v>2298</v>
      </c>
      <c r="Q306" s="41">
        <v>-7315</v>
      </c>
      <c r="R306" s="41">
        <v>-7315</v>
      </c>
    </row>
    <row r="307" spans="1:18" ht="22.5">
      <c r="A307" s="40" t="s">
        <v>1285</v>
      </c>
      <c r="B307" s="40" t="s">
        <v>1286</v>
      </c>
      <c r="C307" s="40" t="s">
        <v>1428</v>
      </c>
      <c r="D307" s="41">
        <v>9982</v>
      </c>
      <c r="E307" s="41">
        <v>41268000</v>
      </c>
      <c r="F307" s="41">
        <v>4134</v>
      </c>
      <c r="G307" s="41" t="s">
        <v>1521</v>
      </c>
      <c r="H307" s="41">
        <v>632752000</v>
      </c>
      <c r="I307" s="41">
        <v>60626</v>
      </c>
      <c r="J307" s="41" t="s">
        <v>1521</v>
      </c>
      <c r="K307" s="41">
        <v>632752000</v>
      </c>
      <c r="L307" s="41">
        <v>60626</v>
      </c>
      <c r="M307" s="41">
        <v>10289</v>
      </c>
      <c r="N307" s="41">
        <v>148438000</v>
      </c>
      <c r="O307" s="41">
        <v>14427</v>
      </c>
      <c r="P307" s="41">
        <v>10292</v>
      </c>
      <c r="Q307" s="41">
        <v>-46199</v>
      </c>
      <c r="R307" s="41">
        <v>-46199</v>
      </c>
    </row>
    <row r="308" spans="1:18" ht="22.5">
      <c r="A308" s="40" t="s">
        <v>1291</v>
      </c>
      <c r="B308" s="40" t="s">
        <v>1292</v>
      </c>
      <c r="C308" s="40" t="s">
        <v>1428</v>
      </c>
      <c r="D308" s="41">
        <v>1930</v>
      </c>
      <c r="E308" s="41">
        <v>5108000</v>
      </c>
      <c r="F308" s="41">
        <v>2647</v>
      </c>
      <c r="G308" s="41">
        <v>2022</v>
      </c>
      <c r="H308" s="41">
        <v>65206000</v>
      </c>
      <c r="I308" s="41">
        <v>32248</v>
      </c>
      <c r="J308" s="41">
        <v>2022</v>
      </c>
      <c r="K308" s="41">
        <v>65206000</v>
      </c>
      <c r="L308" s="41">
        <v>32248</v>
      </c>
      <c r="M308" s="41">
        <v>1957</v>
      </c>
      <c r="N308" s="41">
        <v>15297000</v>
      </c>
      <c r="O308" s="41">
        <v>7817</v>
      </c>
      <c r="P308" s="41">
        <v>5169</v>
      </c>
      <c r="Q308" s="41">
        <v>-24432</v>
      </c>
      <c r="R308" s="41">
        <v>-24432</v>
      </c>
    </row>
    <row r="309" spans="1:18">
      <c r="A309" s="40" t="s">
        <v>1297</v>
      </c>
      <c r="B309" s="40" t="s">
        <v>1298</v>
      </c>
      <c r="C309" s="40" t="s">
        <v>1428</v>
      </c>
      <c r="D309" s="41">
        <v>3357</v>
      </c>
      <c r="E309" s="41">
        <v>27950000</v>
      </c>
      <c r="F309" s="41">
        <v>8325</v>
      </c>
      <c r="G309" s="41" t="s">
        <v>1522</v>
      </c>
      <c r="H309" s="41">
        <v>12504000</v>
      </c>
      <c r="I309" s="41">
        <v>1189</v>
      </c>
      <c r="J309" s="41" t="s">
        <v>1522</v>
      </c>
      <c r="K309" s="41">
        <v>12504000</v>
      </c>
      <c r="L309" s="41">
        <v>1189</v>
      </c>
      <c r="M309" s="41">
        <v>10326</v>
      </c>
      <c r="N309" s="41">
        <v>2933000</v>
      </c>
      <c r="O309" s="41">
        <v>284</v>
      </c>
      <c r="P309" s="41">
        <v>-8041</v>
      </c>
      <c r="Q309" s="41">
        <v>-905</v>
      </c>
      <c r="R309" s="41">
        <v>-905</v>
      </c>
    </row>
    <row r="310" spans="1:18">
      <c r="A310" s="40" t="s">
        <v>1303</v>
      </c>
      <c r="B310" s="40" t="s">
        <v>1304</v>
      </c>
      <c r="C310" s="40" t="s">
        <v>1428</v>
      </c>
      <c r="D310" s="41">
        <v>4414</v>
      </c>
      <c r="E310" s="41">
        <v>18259000</v>
      </c>
      <c r="F310" s="41">
        <v>4137</v>
      </c>
      <c r="G310" s="41">
        <v>4650</v>
      </c>
      <c r="H310" s="41">
        <v>1095168000</v>
      </c>
      <c r="I310" s="41">
        <v>235520</v>
      </c>
      <c r="J310" s="41">
        <v>4650</v>
      </c>
      <c r="K310" s="41">
        <v>1095168000</v>
      </c>
      <c r="L310" s="41">
        <v>235520</v>
      </c>
      <c r="M310" s="41">
        <v>4581</v>
      </c>
      <c r="N310" s="41">
        <v>256917000</v>
      </c>
      <c r="O310" s="41">
        <v>56083</v>
      </c>
      <c r="P310" s="41">
        <v>51946</v>
      </c>
      <c r="Q310" s="41">
        <v>-179437</v>
      </c>
      <c r="R310" s="41">
        <v>-179437</v>
      </c>
    </row>
    <row r="311" spans="1:18" ht="22.5">
      <c r="A311" s="40" t="s">
        <v>1309</v>
      </c>
      <c r="B311" s="40" t="s">
        <v>1310</v>
      </c>
      <c r="C311" s="40" t="s">
        <v>1428</v>
      </c>
      <c r="D311" s="41">
        <v>14919</v>
      </c>
      <c r="E311" s="41">
        <v>8230000</v>
      </c>
      <c r="F311" s="41">
        <v>552</v>
      </c>
      <c r="G311" s="41" t="s">
        <v>1523</v>
      </c>
      <c r="H311" s="41">
        <v>869540000</v>
      </c>
      <c r="I311" s="41">
        <v>59233</v>
      </c>
      <c r="J311" s="41" t="s">
        <v>1523</v>
      </c>
      <c r="K311" s="41">
        <v>869540000</v>
      </c>
      <c r="L311" s="41">
        <v>59233</v>
      </c>
      <c r="M311" s="41">
        <v>14953</v>
      </c>
      <c r="N311" s="41">
        <v>203987000</v>
      </c>
      <c r="O311" s="41">
        <v>13642</v>
      </c>
      <c r="P311" s="41">
        <v>13090</v>
      </c>
      <c r="Q311" s="41">
        <v>-45591</v>
      </c>
      <c r="R311" s="41">
        <v>-45591</v>
      </c>
    </row>
    <row r="312" spans="1:18" ht="22.5">
      <c r="A312" s="40" t="s">
        <v>1315</v>
      </c>
      <c r="B312" s="40" t="s">
        <v>1524</v>
      </c>
      <c r="C312" s="40" t="s">
        <v>1428</v>
      </c>
      <c r="D312" s="41">
        <v>1079</v>
      </c>
      <c r="E312" s="41">
        <v>4812000</v>
      </c>
      <c r="F312" s="41">
        <v>4462</v>
      </c>
      <c r="G312" s="41">
        <v>1117</v>
      </c>
      <c r="H312" s="41">
        <v>214547000</v>
      </c>
      <c r="I312" s="41">
        <v>192074</v>
      </c>
      <c r="J312" s="41">
        <v>1117</v>
      </c>
      <c r="K312" s="41">
        <v>214547000</v>
      </c>
      <c r="L312" s="41">
        <v>192074</v>
      </c>
      <c r="M312" s="41">
        <v>1101</v>
      </c>
      <c r="N312" s="41">
        <v>50331000</v>
      </c>
      <c r="O312" s="41">
        <v>45714</v>
      </c>
      <c r="P312" s="41">
        <v>41252</v>
      </c>
      <c r="Q312" s="41">
        <v>-146360</v>
      </c>
      <c r="R312" s="41">
        <v>-146360</v>
      </c>
    </row>
    <row r="313" spans="1:18" ht="22.5">
      <c r="A313" s="40" t="s">
        <v>1321</v>
      </c>
      <c r="B313" s="40" t="s">
        <v>1525</v>
      </c>
      <c r="C313" s="40" t="s">
        <v>1428</v>
      </c>
      <c r="D313" s="41">
        <v>738190</v>
      </c>
      <c r="E313" s="41">
        <v>9810607000</v>
      </c>
      <c r="F313" s="41">
        <v>13290</v>
      </c>
      <c r="G313" s="41">
        <v>754647</v>
      </c>
      <c r="H313" s="41">
        <v>14065155000</v>
      </c>
      <c r="I313" s="41">
        <v>18638</v>
      </c>
      <c r="J313" s="41">
        <v>754647</v>
      </c>
      <c r="K313" s="41">
        <v>14065155000</v>
      </c>
      <c r="L313" s="41">
        <v>18638</v>
      </c>
      <c r="M313" s="41">
        <v>761402</v>
      </c>
      <c r="N313" s="41">
        <v>4589936000</v>
      </c>
      <c r="O313" s="41">
        <v>6028</v>
      </c>
      <c r="P313" s="41">
        <v>-7262</v>
      </c>
      <c r="Q313" s="41">
        <v>-12610</v>
      </c>
      <c r="R313" s="41">
        <v>-12610</v>
      </c>
    </row>
    <row r="314" spans="1:18" ht="22.5">
      <c r="A314" s="40" t="s">
        <v>1329</v>
      </c>
      <c r="B314" s="40" t="s">
        <v>1525</v>
      </c>
      <c r="C314" s="40" t="s">
        <v>1428</v>
      </c>
      <c r="D314" s="41"/>
      <c r="E314" s="41">
        <v>23105477000</v>
      </c>
      <c r="F314" s="41">
        <v>0</v>
      </c>
      <c r="G314" s="41"/>
      <c r="H314" s="41">
        <v>0</v>
      </c>
      <c r="I314" s="41">
        <v>0</v>
      </c>
      <c r="J314" s="41">
        <v>0</v>
      </c>
      <c r="K314" s="41">
        <v>0</v>
      </c>
      <c r="L314" s="41">
        <v>0</v>
      </c>
      <c r="M314" s="41"/>
      <c r="N314" s="41">
        <v>0</v>
      </c>
      <c r="O314" s="41">
        <v>0</v>
      </c>
      <c r="P314" s="41">
        <v>0</v>
      </c>
      <c r="Q314" s="41">
        <v>0</v>
      </c>
      <c r="R314" s="41">
        <v>0</v>
      </c>
    </row>
    <row r="315" spans="1:18" ht="22.5">
      <c r="A315" s="40" t="s">
        <v>1332</v>
      </c>
      <c r="B315" s="40" t="s">
        <v>1310</v>
      </c>
      <c r="C315" s="40" t="s">
        <v>1428</v>
      </c>
      <c r="D315" s="41"/>
      <c r="E315" s="41">
        <v>500461000</v>
      </c>
      <c r="F315" s="41">
        <v>0</v>
      </c>
      <c r="G315" s="41"/>
      <c r="H315" s="41">
        <v>0</v>
      </c>
      <c r="I315" s="41">
        <v>0</v>
      </c>
      <c r="J315" s="41">
        <v>0</v>
      </c>
      <c r="K315" s="41">
        <v>0</v>
      </c>
      <c r="L315" s="41">
        <v>0</v>
      </c>
      <c r="M315" s="41"/>
      <c r="N315" s="41">
        <v>0</v>
      </c>
      <c r="O315" s="41">
        <v>0</v>
      </c>
      <c r="P315" s="41">
        <v>0</v>
      </c>
      <c r="Q315" s="41">
        <v>0</v>
      </c>
      <c r="R315" s="41">
        <v>0</v>
      </c>
    </row>
    <row r="316" spans="1:18" ht="22.5">
      <c r="A316" s="40" t="s">
        <v>1334</v>
      </c>
      <c r="B316" s="40" t="s">
        <v>1524</v>
      </c>
      <c r="C316" s="40" t="s">
        <v>1428</v>
      </c>
      <c r="D316" s="41"/>
      <c r="E316" s="41">
        <v>131664000</v>
      </c>
      <c r="F316" s="41">
        <v>0</v>
      </c>
      <c r="G316" s="41"/>
      <c r="H316" s="41">
        <v>0</v>
      </c>
      <c r="I316" s="41">
        <v>0</v>
      </c>
      <c r="J316" s="41">
        <v>0</v>
      </c>
      <c r="K316" s="41">
        <v>0</v>
      </c>
      <c r="L316" s="41">
        <v>0</v>
      </c>
      <c r="M316" s="41"/>
      <c r="N316" s="41">
        <v>0</v>
      </c>
      <c r="O316" s="41">
        <v>0</v>
      </c>
      <c r="P316" s="41">
        <v>0</v>
      </c>
      <c r="Q316" s="41">
        <v>0</v>
      </c>
      <c r="R316" s="41">
        <v>0</v>
      </c>
    </row>
    <row r="317" spans="1:18">
      <c r="A317" s="40" t="s">
        <v>1336</v>
      </c>
      <c r="B317" s="40" t="s">
        <v>1304</v>
      </c>
      <c r="C317" s="40" t="s">
        <v>1428</v>
      </c>
      <c r="D317" s="41"/>
      <c r="E317" s="41">
        <v>158608000</v>
      </c>
      <c r="F317" s="41">
        <v>0</v>
      </c>
      <c r="G317" s="41"/>
      <c r="H317" s="41">
        <v>0</v>
      </c>
      <c r="I317" s="41">
        <v>0</v>
      </c>
      <c r="J317" s="41">
        <v>0</v>
      </c>
      <c r="K317" s="41">
        <v>0</v>
      </c>
      <c r="L317" s="41">
        <v>0</v>
      </c>
      <c r="M317" s="41"/>
      <c r="N317" s="41">
        <v>0</v>
      </c>
      <c r="O317" s="41">
        <v>0</v>
      </c>
      <c r="P317" s="41">
        <v>0</v>
      </c>
      <c r="Q317" s="41">
        <v>0</v>
      </c>
      <c r="R317" s="41">
        <v>0</v>
      </c>
    </row>
    <row r="318" spans="1:18">
      <c r="A318" s="40" t="s">
        <v>1338</v>
      </c>
      <c r="B318" s="40" t="s">
        <v>1298</v>
      </c>
      <c r="C318" s="40" t="s">
        <v>1428</v>
      </c>
      <c r="D318" s="41"/>
      <c r="E318" s="41">
        <v>284028000</v>
      </c>
      <c r="F318" s="41">
        <v>0</v>
      </c>
      <c r="G318" s="41"/>
      <c r="H318" s="41">
        <v>0</v>
      </c>
      <c r="I318" s="41">
        <v>0</v>
      </c>
      <c r="J318" s="41">
        <v>0</v>
      </c>
      <c r="K318" s="41">
        <v>0</v>
      </c>
      <c r="L318" s="41">
        <v>0</v>
      </c>
      <c r="M318" s="41"/>
      <c r="N318" s="41">
        <v>0</v>
      </c>
      <c r="O318" s="41">
        <v>0</v>
      </c>
      <c r="P318" s="41">
        <v>0</v>
      </c>
      <c r="Q318" s="41">
        <v>0</v>
      </c>
      <c r="R318" s="41">
        <v>0</v>
      </c>
    </row>
    <row r="319" spans="1:18" ht="22.5">
      <c r="A319" s="40" t="s">
        <v>1340</v>
      </c>
      <c r="B319" s="40" t="s">
        <v>1292</v>
      </c>
      <c r="C319" s="40" t="s">
        <v>1428</v>
      </c>
      <c r="D319" s="41"/>
      <c r="E319" s="41">
        <v>50131000</v>
      </c>
      <c r="F319" s="41">
        <v>0</v>
      </c>
      <c r="G319" s="41"/>
      <c r="H319" s="41">
        <v>0</v>
      </c>
      <c r="I319" s="41">
        <v>0</v>
      </c>
      <c r="J319" s="41">
        <v>0</v>
      </c>
      <c r="K319" s="41">
        <v>0</v>
      </c>
      <c r="L319" s="41">
        <v>0</v>
      </c>
      <c r="M319" s="41"/>
      <c r="N319" s="41">
        <v>0</v>
      </c>
      <c r="O319" s="41">
        <v>0</v>
      </c>
      <c r="P319" s="41">
        <v>0</v>
      </c>
      <c r="Q319" s="41">
        <v>0</v>
      </c>
      <c r="R319" s="41">
        <v>0</v>
      </c>
    </row>
    <row r="320" spans="1:18" ht="22.5">
      <c r="A320" s="40" t="s">
        <v>1342</v>
      </c>
      <c r="B320" s="40" t="s">
        <v>1286</v>
      </c>
      <c r="C320" s="40" t="s">
        <v>1428</v>
      </c>
      <c r="D320" s="41"/>
      <c r="E320" s="41">
        <v>407007000</v>
      </c>
      <c r="F320" s="41">
        <v>0</v>
      </c>
      <c r="G320" s="41"/>
      <c r="H320" s="41">
        <v>0</v>
      </c>
      <c r="I320" s="41">
        <v>0</v>
      </c>
      <c r="J320" s="41">
        <v>0</v>
      </c>
      <c r="K320" s="41">
        <v>0</v>
      </c>
      <c r="L320" s="41">
        <v>0</v>
      </c>
      <c r="M320" s="41"/>
      <c r="N320" s="41">
        <v>0</v>
      </c>
      <c r="O320" s="41">
        <v>0</v>
      </c>
      <c r="P320" s="41">
        <v>0</v>
      </c>
      <c r="Q320" s="41">
        <v>0</v>
      </c>
      <c r="R320" s="41">
        <v>0</v>
      </c>
    </row>
    <row r="321" spans="1:18">
      <c r="A321" s="40" t="s">
        <v>1344</v>
      </c>
      <c r="B321" s="40" t="s">
        <v>1280</v>
      </c>
      <c r="C321" s="40" t="s">
        <v>1428</v>
      </c>
      <c r="D321" s="41"/>
      <c r="E321" s="41">
        <v>4363798000</v>
      </c>
      <c r="F321" s="41">
        <v>0</v>
      </c>
      <c r="G321" s="41"/>
      <c r="H321" s="41">
        <v>0</v>
      </c>
      <c r="I321" s="41">
        <v>0</v>
      </c>
      <c r="J321" s="41">
        <v>0</v>
      </c>
      <c r="K321" s="41">
        <v>0</v>
      </c>
      <c r="L321" s="41">
        <v>0</v>
      </c>
      <c r="M321" s="41"/>
      <c r="N321" s="41">
        <v>0</v>
      </c>
      <c r="O321" s="41">
        <v>0</v>
      </c>
      <c r="P321" s="41">
        <v>0</v>
      </c>
      <c r="Q321" s="41">
        <v>0</v>
      </c>
      <c r="R321" s="41">
        <v>0</v>
      </c>
    </row>
    <row r="322" spans="1:18">
      <c r="A322" s="40" t="s">
        <v>1346</v>
      </c>
      <c r="B322" s="40" t="s">
        <v>1274</v>
      </c>
      <c r="C322" s="40" t="s">
        <v>1428</v>
      </c>
      <c r="D322" s="41"/>
      <c r="E322" s="41">
        <v>269266000</v>
      </c>
      <c r="F322" s="41">
        <v>0</v>
      </c>
      <c r="G322" s="41"/>
      <c r="H322" s="41">
        <v>0</v>
      </c>
      <c r="I322" s="41">
        <v>0</v>
      </c>
      <c r="J322" s="41">
        <v>0</v>
      </c>
      <c r="K322" s="41">
        <v>0</v>
      </c>
      <c r="L322" s="41">
        <v>0</v>
      </c>
      <c r="M322" s="41"/>
      <c r="N322" s="41">
        <v>0</v>
      </c>
      <c r="O322" s="41">
        <v>0</v>
      </c>
      <c r="P322" s="41">
        <v>0</v>
      </c>
      <c r="Q322" s="41">
        <v>0</v>
      </c>
      <c r="R322" s="41">
        <v>0</v>
      </c>
    </row>
    <row r="323" spans="1:18">
      <c r="A323" s="40" t="s">
        <v>1348</v>
      </c>
      <c r="B323" s="40" t="s">
        <v>1520</v>
      </c>
      <c r="C323" s="40" t="s">
        <v>1428</v>
      </c>
      <c r="D323" s="41"/>
      <c r="E323" s="41">
        <v>27494000</v>
      </c>
      <c r="F323" s="41">
        <v>0</v>
      </c>
      <c r="G323" s="41"/>
      <c r="H323" s="41">
        <v>0</v>
      </c>
      <c r="I323" s="41">
        <v>0</v>
      </c>
      <c r="J323" s="41">
        <v>0</v>
      </c>
      <c r="K323" s="41">
        <v>0</v>
      </c>
      <c r="L323" s="41">
        <v>0</v>
      </c>
      <c r="M323" s="41"/>
      <c r="N323" s="41">
        <v>0</v>
      </c>
      <c r="O323" s="41">
        <v>0</v>
      </c>
      <c r="P323" s="41">
        <v>0</v>
      </c>
      <c r="Q323" s="41">
        <v>0</v>
      </c>
      <c r="R323" s="41">
        <v>0</v>
      </c>
    </row>
    <row r="324" spans="1:18">
      <c r="A324" s="40" t="s">
        <v>1350</v>
      </c>
      <c r="B324" s="40" t="s">
        <v>1262</v>
      </c>
      <c r="C324" s="40" t="s">
        <v>1428</v>
      </c>
      <c r="D324" s="41"/>
      <c r="E324" s="41">
        <v>40200000</v>
      </c>
      <c r="F324" s="41">
        <v>0</v>
      </c>
      <c r="G324" s="41"/>
      <c r="H324" s="41">
        <v>0</v>
      </c>
      <c r="I324" s="41">
        <v>0</v>
      </c>
      <c r="J324" s="41">
        <v>0</v>
      </c>
      <c r="K324" s="41">
        <v>0</v>
      </c>
      <c r="L324" s="41">
        <v>0</v>
      </c>
      <c r="M324" s="41"/>
      <c r="N324" s="41">
        <v>0</v>
      </c>
      <c r="O324" s="41">
        <v>0</v>
      </c>
      <c r="P324" s="41">
        <v>0</v>
      </c>
      <c r="Q324" s="41">
        <v>0</v>
      </c>
      <c r="R324" s="41">
        <v>0</v>
      </c>
    </row>
    <row r="325" spans="1:18">
      <c r="A325" s="40" t="s">
        <v>1352</v>
      </c>
      <c r="B325" s="40" t="s">
        <v>1256</v>
      </c>
      <c r="C325" s="40" t="s">
        <v>1428</v>
      </c>
      <c r="D325" s="41"/>
      <c r="E325" s="41">
        <v>2979007000</v>
      </c>
      <c r="F325" s="41">
        <v>0</v>
      </c>
      <c r="G325" s="41"/>
      <c r="H325" s="41">
        <v>0</v>
      </c>
      <c r="I325" s="41">
        <v>0</v>
      </c>
      <c r="J325" s="41">
        <v>0</v>
      </c>
      <c r="K325" s="41">
        <v>0</v>
      </c>
      <c r="L325" s="41">
        <v>0</v>
      </c>
      <c r="M325" s="41"/>
      <c r="N325" s="41">
        <v>0</v>
      </c>
      <c r="O325" s="41">
        <v>0</v>
      </c>
      <c r="P325" s="41">
        <v>0</v>
      </c>
      <c r="Q325" s="41">
        <v>0</v>
      </c>
      <c r="R325" s="41">
        <v>0</v>
      </c>
    </row>
    <row r="326" spans="1:18">
      <c r="A326" s="40" t="s">
        <v>1354</v>
      </c>
      <c r="B326" s="40" t="s">
        <v>1250</v>
      </c>
      <c r="C326" s="40" t="s">
        <v>1428</v>
      </c>
      <c r="D326" s="41"/>
      <c r="E326" s="41">
        <v>218619000</v>
      </c>
      <c r="F326" s="41">
        <v>0</v>
      </c>
      <c r="G326" s="41"/>
      <c r="H326" s="41">
        <v>0</v>
      </c>
      <c r="I326" s="41">
        <v>0</v>
      </c>
      <c r="J326" s="41">
        <v>0</v>
      </c>
      <c r="K326" s="41">
        <v>0</v>
      </c>
      <c r="L326" s="41">
        <v>0</v>
      </c>
      <c r="M326" s="41"/>
      <c r="N326" s="41">
        <v>0</v>
      </c>
      <c r="O326" s="41">
        <v>0</v>
      </c>
      <c r="P326" s="41">
        <v>0</v>
      </c>
      <c r="Q326" s="41">
        <v>0</v>
      </c>
      <c r="R326" s="41">
        <v>0</v>
      </c>
    </row>
    <row r="327" spans="1:18">
      <c r="A327" s="40" t="s">
        <v>1356</v>
      </c>
      <c r="B327" s="40" t="s">
        <v>1244</v>
      </c>
      <c r="C327" s="40" t="s">
        <v>1428</v>
      </c>
      <c r="D327" s="41"/>
      <c r="E327" s="41">
        <v>24795000</v>
      </c>
      <c r="F327" s="41">
        <v>0</v>
      </c>
      <c r="G327" s="41"/>
      <c r="H327" s="41">
        <v>0</v>
      </c>
      <c r="I327" s="41">
        <v>0</v>
      </c>
      <c r="J327" s="41">
        <v>0</v>
      </c>
      <c r="K327" s="41">
        <v>0</v>
      </c>
      <c r="L327" s="41">
        <v>0</v>
      </c>
      <c r="M327" s="41"/>
      <c r="N327" s="41">
        <v>0</v>
      </c>
      <c r="O327" s="41">
        <v>0</v>
      </c>
      <c r="P327" s="41">
        <v>0</v>
      </c>
      <c r="Q327" s="41">
        <v>0</v>
      </c>
      <c r="R327" s="41">
        <v>0</v>
      </c>
    </row>
    <row r="328" spans="1:18">
      <c r="A328" s="40" t="s">
        <v>1358</v>
      </c>
      <c r="B328" s="40" t="s">
        <v>1237</v>
      </c>
      <c r="C328" s="40" t="s">
        <v>1428</v>
      </c>
      <c r="D328" s="41"/>
      <c r="E328" s="41">
        <v>150429000</v>
      </c>
      <c r="F328" s="41">
        <v>0</v>
      </c>
      <c r="G328" s="41"/>
      <c r="H328" s="41">
        <v>0</v>
      </c>
      <c r="I328" s="41">
        <v>0</v>
      </c>
      <c r="J328" s="41">
        <v>0</v>
      </c>
      <c r="K328" s="41">
        <v>0</v>
      </c>
      <c r="L328" s="41">
        <v>0</v>
      </c>
      <c r="M328" s="41"/>
      <c r="N328" s="41">
        <v>0</v>
      </c>
      <c r="O328" s="41">
        <v>0</v>
      </c>
      <c r="P328" s="41">
        <v>0</v>
      </c>
      <c r="Q328" s="41">
        <v>0</v>
      </c>
      <c r="R328" s="41">
        <v>0</v>
      </c>
    </row>
    <row r="329" spans="1:18">
      <c r="A329" s="40" t="s">
        <v>1327</v>
      </c>
      <c r="B329" s="40" t="s">
        <v>1228</v>
      </c>
      <c r="C329" s="40" t="s">
        <v>1428</v>
      </c>
      <c r="D329" s="41">
        <v>1</v>
      </c>
      <c r="E329" s="41">
        <v>1674662</v>
      </c>
      <c r="F329" s="41">
        <v>1674662</v>
      </c>
      <c r="G329" s="41"/>
      <c r="H329" s="41">
        <v>0</v>
      </c>
      <c r="I329" s="41">
        <v>0</v>
      </c>
      <c r="J329" s="41">
        <v>0</v>
      </c>
      <c r="K329" s="41">
        <v>0</v>
      </c>
      <c r="L329" s="41">
        <v>0</v>
      </c>
      <c r="M329" s="41"/>
      <c r="N329" s="41">
        <v>0</v>
      </c>
      <c r="O329" s="41">
        <v>0</v>
      </c>
      <c r="P329" s="41">
        <v>-1674662</v>
      </c>
      <c r="Q329" s="41">
        <v>0</v>
      </c>
      <c r="R329" s="41">
        <v>0</v>
      </c>
    </row>
    <row r="330" spans="1:18">
      <c r="A330" s="40" t="s">
        <v>1360</v>
      </c>
      <c r="B330" s="40" t="s">
        <v>1231</v>
      </c>
      <c r="C330" s="40" t="s">
        <v>1428</v>
      </c>
      <c r="D330" s="41"/>
      <c r="E330" s="41">
        <v>2599692000</v>
      </c>
      <c r="F330" s="41">
        <v>0</v>
      </c>
      <c r="G330" s="41"/>
      <c r="H330" s="41">
        <v>0</v>
      </c>
      <c r="I330" s="41">
        <v>0</v>
      </c>
      <c r="J330" s="41">
        <v>0</v>
      </c>
      <c r="K330" s="41">
        <v>0</v>
      </c>
      <c r="L330" s="41">
        <v>0</v>
      </c>
      <c r="M330" s="41"/>
      <c r="N330" s="41">
        <v>0</v>
      </c>
      <c r="O330" s="41">
        <v>0</v>
      </c>
      <c r="P330" s="41">
        <v>0</v>
      </c>
      <c r="Q330" s="41">
        <v>0</v>
      </c>
      <c r="R330" s="41">
        <v>0</v>
      </c>
    </row>
    <row r="331" spans="1:18">
      <c r="A331" s="44" t="s">
        <v>1435</v>
      </c>
      <c r="B331" s="44" t="s">
        <v>1371</v>
      </c>
      <c r="C331" s="44"/>
      <c r="D331" s="45">
        <v>1476880</v>
      </c>
      <c r="E331" s="45">
        <v>46280276662</v>
      </c>
      <c r="F331" s="45">
        <v>1861318</v>
      </c>
      <c r="G331" s="45">
        <v>1538977</v>
      </c>
      <c r="H331" s="45">
        <v>28273670000</v>
      </c>
      <c r="I331" s="45">
        <v>9246557</v>
      </c>
      <c r="J331" s="45">
        <v>1538977</v>
      </c>
      <c r="K331" s="45">
        <v>28273670000</v>
      </c>
      <c r="L331" s="45">
        <v>9246557</v>
      </c>
      <c r="M331" s="45">
        <v>1514036</v>
      </c>
      <c r="N331" s="45">
        <v>8755300000</v>
      </c>
      <c r="O331" s="45">
        <v>642257</v>
      </c>
      <c r="P331" s="45"/>
      <c r="Q331" s="45"/>
      <c r="R331" s="45"/>
    </row>
    <row r="332" spans="1:18" ht="22.5">
      <c r="A332" s="42" t="s">
        <v>1436</v>
      </c>
      <c r="B332" s="42"/>
      <c r="C332" s="42"/>
      <c r="D332" s="43"/>
      <c r="E332" s="43"/>
      <c r="F332" s="43"/>
      <c r="G332" s="43"/>
      <c r="H332" s="43"/>
      <c r="I332" s="43"/>
      <c r="J332" s="43"/>
      <c r="K332" s="43"/>
      <c r="L332" s="43"/>
      <c r="M332" s="43"/>
      <c r="N332" s="43"/>
      <c r="O332" s="43"/>
      <c r="P332" s="43"/>
      <c r="Q332" s="43"/>
      <c r="R332" s="43"/>
    </row>
    <row r="333" spans="1:18">
      <c r="A333" s="40" t="s">
        <v>480</v>
      </c>
      <c r="B333" s="40" t="s">
        <v>1430</v>
      </c>
      <c r="C333" s="40" t="s">
        <v>1428</v>
      </c>
      <c r="D333" s="41"/>
      <c r="E333" s="41"/>
      <c r="F333" s="41"/>
      <c r="G333" s="41"/>
      <c r="H333" s="41"/>
      <c r="I333" s="41"/>
      <c r="J333" s="41"/>
      <c r="K333" s="41"/>
      <c r="L333" s="41"/>
      <c r="M333" s="41"/>
      <c r="N333" s="41"/>
      <c r="O333" s="41"/>
      <c r="P333" s="41"/>
      <c r="Q333" s="41"/>
      <c r="R333" s="41"/>
    </row>
    <row r="334" spans="1:18">
      <c r="A334" s="40" t="s">
        <v>493</v>
      </c>
      <c r="B334" s="40" t="s">
        <v>1437</v>
      </c>
      <c r="C334" s="40"/>
      <c r="D334" s="41"/>
      <c r="E334" s="41"/>
      <c r="F334" s="41"/>
      <c r="G334" s="41"/>
      <c r="H334" s="41"/>
      <c r="I334" s="41"/>
      <c r="J334" s="41"/>
      <c r="K334" s="41"/>
      <c r="L334" s="41"/>
      <c r="M334" s="41"/>
      <c r="N334" s="41"/>
      <c r="O334" s="41"/>
      <c r="P334" s="41"/>
      <c r="Q334" s="41"/>
      <c r="R334" s="41"/>
    </row>
    <row r="335" spans="1:18">
      <c r="A335" s="44" t="s">
        <v>1435</v>
      </c>
      <c r="B335" s="44" t="s">
        <v>1371</v>
      </c>
      <c r="C335" s="44"/>
      <c r="D335" s="45"/>
      <c r="E335" s="45"/>
      <c r="F335" s="45"/>
      <c r="G335" s="45"/>
      <c r="H335" s="45"/>
      <c r="I335" s="45"/>
      <c r="J335" s="45"/>
      <c r="K335" s="45"/>
      <c r="L335" s="45"/>
      <c r="M335" s="45"/>
      <c r="N335" s="45"/>
      <c r="O335" s="45"/>
      <c r="P335" s="45"/>
      <c r="Q335" s="45"/>
      <c r="R335" s="45"/>
    </row>
    <row r="336" spans="1:18">
      <c r="A336" s="40"/>
      <c r="B336" s="40"/>
      <c r="C336" s="40"/>
      <c r="D336" s="41"/>
      <c r="E336" s="41"/>
      <c r="F336" s="41"/>
      <c r="G336" s="41"/>
      <c r="H336" s="41"/>
      <c r="I336" s="41"/>
      <c r="J336" s="41"/>
      <c r="K336" s="41"/>
      <c r="L336" s="41"/>
      <c r="M336" s="41"/>
      <c r="N336" s="41"/>
      <c r="O336" s="41"/>
      <c r="P336" s="41"/>
      <c r="Q336" s="41"/>
      <c r="R336" s="41"/>
    </row>
    <row r="337" spans="1:18">
      <c r="A337" s="36" t="s">
        <v>3</v>
      </c>
      <c r="B337" s="36" t="s">
        <v>4</v>
      </c>
      <c r="C337" s="36"/>
      <c r="D337" s="37"/>
      <c r="E337" s="37" t="s">
        <v>5</v>
      </c>
      <c r="F337" s="37">
        <v>4</v>
      </c>
      <c r="G337" s="37"/>
      <c r="H337" s="37"/>
      <c r="I337" s="37"/>
      <c r="J337" s="37"/>
      <c r="K337" s="37"/>
      <c r="L337" s="37"/>
      <c r="M337" s="37"/>
      <c r="N337" s="37"/>
      <c r="O337" s="37"/>
      <c r="P337" s="37"/>
      <c r="Q337" s="37"/>
      <c r="R337" s="37"/>
    </row>
    <row r="338" spans="1:18">
      <c r="A338" s="36" t="s">
        <v>7</v>
      </c>
      <c r="B338" s="36" t="s">
        <v>1394</v>
      </c>
      <c r="C338" s="36"/>
      <c r="D338" s="37"/>
      <c r="E338" s="37" t="s">
        <v>9</v>
      </c>
      <c r="F338" s="37" t="s">
        <v>1134</v>
      </c>
      <c r="G338" s="37"/>
      <c r="H338" s="37"/>
      <c r="I338" s="37"/>
      <c r="J338" s="37"/>
      <c r="K338" s="37"/>
      <c r="L338" s="37"/>
      <c r="M338" s="37"/>
      <c r="N338" s="37"/>
      <c r="O338" s="37"/>
      <c r="P338" s="37"/>
      <c r="Q338" s="37"/>
      <c r="R338" s="37"/>
    </row>
    <row r="339" spans="1:18" ht="22.5">
      <c r="A339" s="38" t="s">
        <v>1400</v>
      </c>
      <c r="B339" s="38" t="s">
        <v>1401</v>
      </c>
      <c r="C339" s="38" t="s">
        <v>1402</v>
      </c>
      <c r="D339" s="39" t="s">
        <v>13</v>
      </c>
      <c r="E339" s="39"/>
      <c r="F339" s="39"/>
      <c r="G339" s="39" t="s">
        <v>1403</v>
      </c>
      <c r="H339" s="39"/>
      <c r="I339" s="39"/>
      <c r="J339" s="39" t="s">
        <v>1403</v>
      </c>
      <c r="K339" s="39"/>
      <c r="L339" s="39"/>
      <c r="M339" s="39" t="s">
        <v>1403</v>
      </c>
      <c r="N339" s="39"/>
      <c r="O339" s="39"/>
      <c r="P339" s="39" t="s">
        <v>1404</v>
      </c>
      <c r="Q339" s="39"/>
      <c r="R339" s="39"/>
    </row>
    <row r="340" spans="1:18" ht="33.75">
      <c r="A340" s="40"/>
      <c r="B340" s="40"/>
      <c r="C340" s="40"/>
      <c r="D340" s="41" t="s">
        <v>1405</v>
      </c>
      <c r="E340" s="41" t="s">
        <v>1456</v>
      </c>
      <c r="F340" s="41" t="s">
        <v>1407</v>
      </c>
      <c r="G340" s="41" t="s">
        <v>1408</v>
      </c>
      <c r="H340" s="41" t="s">
        <v>1409</v>
      </c>
      <c r="I340" s="41" t="s">
        <v>1410</v>
      </c>
      <c r="J340" s="41" t="s">
        <v>1411</v>
      </c>
      <c r="K340" s="41" t="s">
        <v>1412</v>
      </c>
      <c r="L340" s="41" t="s">
        <v>1413</v>
      </c>
      <c r="M340" s="41" t="s">
        <v>1414</v>
      </c>
      <c r="N340" s="41" t="s">
        <v>1415</v>
      </c>
      <c r="O340" s="41" t="s">
        <v>1416</v>
      </c>
      <c r="P340" s="41" t="s">
        <v>1417</v>
      </c>
      <c r="Q340" s="41" t="s">
        <v>1418</v>
      </c>
      <c r="R340" s="41" t="s">
        <v>1419</v>
      </c>
    </row>
    <row r="341" spans="1:18">
      <c r="A341" s="40"/>
      <c r="B341" s="40"/>
      <c r="C341" s="40"/>
      <c r="D341" s="41" t="s">
        <v>27</v>
      </c>
      <c r="E341" s="41" t="s">
        <v>28</v>
      </c>
      <c r="F341" s="41" t="s">
        <v>29</v>
      </c>
      <c r="G341" s="41" t="s">
        <v>30</v>
      </c>
      <c r="H341" s="41" t="s">
        <v>31</v>
      </c>
      <c r="I341" s="41" t="s">
        <v>32</v>
      </c>
      <c r="J341" s="41" t="s">
        <v>1420</v>
      </c>
      <c r="K341" s="41" t="s">
        <v>34</v>
      </c>
      <c r="L341" s="41" t="s">
        <v>35</v>
      </c>
      <c r="M341" s="41" t="s">
        <v>1421</v>
      </c>
      <c r="N341" s="41" t="s">
        <v>1422</v>
      </c>
      <c r="O341" s="41" t="s">
        <v>1423</v>
      </c>
      <c r="P341" s="41" t="s">
        <v>1424</v>
      </c>
      <c r="Q341" s="41" t="s">
        <v>1425</v>
      </c>
      <c r="R341" s="41" t="s">
        <v>1426</v>
      </c>
    </row>
    <row r="342" spans="1:18">
      <c r="A342" s="42" t="s">
        <v>1427</v>
      </c>
      <c r="B342" s="42"/>
      <c r="C342" s="42"/>
      <c r="D342" s="43"/>
      <c r="E342" s="43"/>
      <c r="F342" s="43"/>
      <c r="G342" s="43"/>
      <c r="H342" s="43"/>
      <c r="I342" s="43"/>
      <c r="J342" s="43"/>
      <c r="K342" s="43"/>
      <c r="L342" s="43"/>
      <c r="M342" s="43"/>
      <c r="N342" s="43"/>
      <c r="O342" s="43"/>
      <c r="P342" s="43"/>
      <c r="Q342" s="43"/>
      <c r="R342" s="43"/>
    </row>
    <row r="343" spans="1:18">
      <c r="A343" s="40" t="s">
        <v>1196</v>
      </c>
      <c r="B343" s="40" t="s">
        <v>1526</v>
      </c>
      <c r="C343" s="40" t="s">
        <v>1527</v>
      </c>
      <c r="D343" s="41">
        <v>1</v>
      </c>
      <c r="E343" s="41">
        <v>59099561</v>
      </c>
      <c r="F343" s="41">
        <v>59099561</v>
      </c>
      <c r="G343" s="41">
        <v>1</v>
      </c>
      <c r="H343" s="41">
        <v>55200</v>
      </c>
      <c r="I343" s="41">
        <v>55200</v>
      </c>
      <c r="J343" s="41">
        <v>1</v>
      </c>
      <c r="K343" s="41">
        <v>55200</v>
      </c>
      <c r="L343" s="41">
        <v>55200</v>
      </c>
      <c r="M343" s="41">
        <v>1</v>
      </c>
      <c r="N343" s="41">
        <v>55200</v>
      </c>
      <c r="O343" s="41">
        <v>55200</v>
      </c>
      <c r="P343" s="41">
        <v>-59044361</v>
      </c>
      <c r="Q343" s="41">
        <v>0</v>
      </c>
      <c r="R343" s="41">
        <v>0</v>
      </c>
    </row>
    <row r="344" spans="1:18">
      <c r="A344" s="40" t="s">
        <v>1206</v>
      </c>
      <c r="B344" s="40" t="s">
        <v>1207</v>
      </c>
      <c r="C344" s="40" t="s">
        <v>1528</v>
      </c>
      <c r="D344" s="41">
        <v>188</v>
      </c>
      <c r="E344" s="41">
        <v>11935800</v>
      </c>
      <c r="F344" s="41">
        <v>63488</v>
      </c>
      <c r="G344" s="41"/>
      <c r="H344" s="41">
        <v>0</v>
      </c>
      <c r="I344" s="41">
        <v>0</v>
      </c>
      <c r="J344" s="41"/>
      <c r="K344" s="41">
        <v>0</v>
      </c>
      <c r="L344" s="41">
        <v>0</v>
      </c>
      <c r="M344" s="41"/>
      <c r="N344" s="41"/>
      <c r="O344" s="41">
        <v>0</v>
      </c>
      <c r="P344" s="41">
        <v>-63488</v>
      </c>
      <c r="Q344" s="41">
        <v>0</v>
      </c>
      <c r="R344" s="41">
        <v>0</v>
      </c>
    </row>
    <row r="345" spans="1:18">
      <c r="A345" s="40" t="s">
        <v>1209</v>
      </c>
      <c r="B345" s="40" t="s">
        <v>1210</v>
      </c>
      <c r="C345" s="40" t="s">
        <v>1529</v>
      </c>
      <c r="D345" s="41">
        <v>1</v>
      </c>
      <c r="E345" s="41">
        <v>136826</v>
      </c>
      <c r="F345" s="41">
        <v>136826</v>
      </c>
      <c r="G345" s="41"/>
      <c r="H345" s="41">
        <v>0</v>
      </c>
      <c r="I345" s="41">
        <v>0</v>
      </c>
      <c r="J345" s="41"/>
      <c r="K345" s="41">
        <v>0</v>
      </c>
      <c r="L345" s="41">
        <v>0</v>
      </c>
      <c r="M345" s="41"/>
      <c r="N345" s="41"/>
      <c r="O345" s="41">
        <v>0</v>
      </c>
      <c r="P345" s="41">
        <v>-136826</v>
      </c>
      <c r="Q345" s="41">
        <v>0</v>
      </c>
      <c r="R345" s="41">
        <v>0</v>
      </c>
    </row>
    <row r="346" spans="1:18">
      <c r="A346" s="40" t="s">
        <v>1193</v>
      </c>
      <c r="B346" s="40" t="s">
        <v>1530</v>
      </c>
      <c r="C346" s="40" t="s">
        <v>1528</v>
      </c>
      <c r="D346" s="41">
        <v>1</v>
      </c>
      <c r="E346" s="41">
        <v>22056533</v>
      </c>
      <c r="F346" s="41">
        <v>22056533</v>
      </c>
      <c r="G346" s="41"/>
      <c r="H346" s="41">
        <v>0</v>
      </c>
      <c r="I346" s="41">
        <v>0</v>
      </c>
      <c r="J346" s="41"/>
      <c r="K346" s="41">
        <v>0</v>
      </c>
      <c r="L346" s="41">
        <v>0</v>
      </c>
      <c r="M346" s="41"/>
      <c r="N346" s="41"/>
      <c r="O346" s="41">
        <v>0</v>
      </c>
      <c r="P346" s="41">
        <v>-22056533</v>
      </c>
      <c r="Q346" s="41">
        <v>0</v>
      </c>
      <c r="R346" s="41">
        <v>0</v>
      </c>
    </row>
    <row r="347" spans="1:18">
      <c r="A347" s="40" t="s">
        <v>1200</v>
      </c>
      <c r="B347" s="40" t="s">
        <v>1201</v>
      </c>
      <c r="C347" s="40" t="s">
        <v>1528</v>
      </c>
      <c r="D347" s="41"/>
      <c r="E347" s="41">
        <v>0</v>
      </c>
      <c r="F347" s="41">
        <v>0</v>
      </c>
      <c r="G347" s="41">
        <v>73</v>
      </c>
      <c r="H347" s="41">
        <v>10800000</v>
      </c>
      <c r="I347" s="41">
        <v>147945</v>
      </c>
      <c r="J347" s="41">
        <v>73</v>
      </c>
      <c r="K347" s="41">
        <v>10800000</v>
      </c>
      <c r="L347" s="41">
        <v>147945</v>
      </c>
      <c r="M347" s="41"/>
      <c r="N347" s="41"/>
      <c r="O347" s="41">
        <v>0</v>
      </c>
      <c r="P347" s="41">
        <v>0</v>
      </c>
      <c r="Q347" s="41">
        <v>-147945</v>
      </c>
      <c r="R347" s="41">
        <v>-147945</v>
      </c>
    </row>
    <row r="348" spans="1:18">
      <c r="A348" s="40" t="s">
        <v>1203</v>
      </c>
      <c r="B348" s="40" t="s">
        <v>1204</v>
      </c>
      <c r="C348" s="40" t="s">
        <v>1528</v>
      </c>
      <c r="D348" s="41"/>
      <c r="E348" s="41">
        <v>0</v>
      </c>
      <c r="F348" s="41">
        <v>0</v>
      </c>
      <c r="G348" s="41">
        <v>3</v>
      </c>
      <c r="H348" s="41">
        <v>21944800</v>
      </c>
      <c r="I348" s="41">
        <v>7314933</v>
      </c>
      <c r="J348" s="41">
        <v>3</v>
      </c>
      <c r="K348" s="41">
        <v>21944800</v>
      </c>
      <c r="L348" s="41">
        <v>7314933</v>
      </c>
      <c r="M348" s="41"/>
      <c r="N348" s="41"/>
      <c r="O348" s="41">
        <v>0</v>
      </c>
      <c r="P348" s="41">
        <v>0</v>
      </c>
      <c r="Q348" s="41">
        <v>-7314933</v>
      </c>
      <c r="R348" s="41">
        <v>-7314933</v>
      </c>
    </row>
    <row r="349" spans="1:18">
      <c r="A349" s="40" t="s">
        <v>179</v>
      </c>
      <c r="B349" s="40" t="s">
        <v>180</v>
      </c>
      <c r="C349" s="40" t="s">
        <v>1528</v>
      </c>
      <c r="D349" s="41"/>
      <c r="E349" s="41">
        <v>0</v>
      </c>
      <c r="F349" s="41">
        <v>0</v>
      </c>
      <c r="G349" s="41">
        <v>182</v>
      </c>
      <c r="H349" s="41">
        <v>7200000</v>
      </c>
      <c r="I349" s="41">
        <v>39560</v>
      </c>
      <c r="J349" s="41">
        <v>182</v>
      </c>
      <c r="K349" s="41">
        <v>7200000</v>
      </c>
      <c r="L349" s="41">
        <v>39560</v>
      </c>
      <c r="M349" s="41"/>
      <c r="N349" s="41"/>
      <c r="O349" s="41">
        <v>0</v>
      </c>
      <c r="P349" s="41">
        <v>0</v>
      </c>
      <c r="Q349" s="41">
        <v>-39560</v>
      </c>
      <c r="R349" s="41">
        <v>-39560</v>
      </c>
    </row>
    <row r="350" spans="1:18">
      <c r="A350" s="40" t="s">
        <v>1177</v>
      </c>
      <c r="B350" s="40" t="s">
        <v>1178</v>
      </c>
      <c r="C350" s="40" t="s">
        <v>1528</v>
      </c>
      <c r="D350" s="41">
        <v>18</v>
      </c>
      <c r="E350" s="41">
        <v>16912558</v>
      </c>
      <c r="F350" s="41">
        <v>939587</v>
      </c>
      <c r="G350" s="41">
        <v>8</v>
      </c>
      <c r="H350" s="41">
        <v>414000000</v>
      </c>
      <c r="I350" s="41">
        <v>51750000</v>
      </c>
      <c r="J350" s="41">
        <v>8</v>
      </c>
      <c r="K350" s="41">
        <v>414000000</v>
      </c>
      <c r="L350" s="41">
        <v>51750000</v>
      </c>
      <c r="M350" s="41">
        <v>3</v>
      </c>
      <c r="N350" s="41">
        <v>137469199</v>
      </c>
      <c r="O350" s="41">
        <v>45823066</v>
      </c>
      <c r="P350" s="41">
        <v>44883480</v>
      </c>
      <c r="Q350" s="41">
        <v>-5926934</v>
      </c>
      <c r="R350" s="41">
        <v>-5926934</v>
      </c>
    </row>
    <row r="351" spans="1:18">
      <c r="A351" s="40" t="s">
        <v>1185</v>
      </c>
      <c r="B351" s="40" t="s">
        <v>1186</v>
      </c>
      <c r="C351" s="40" t="s">
        <v>1531</v>
      </c>
      <c r="D351" s="41">
        <v>16</v>
      </c>
      <c r="E351" s="41">
        <v>31505064</v>
      </c>
      <c r="F351" s="41">
        <v>1969067</v>
      </c>
      <c r="G351" s="41">
        <v>120</v>
      </c>
      <c r="H351" s="41">
        <v>115048000</v>
      </c>
      <c r="I351" s="41">
        <v>958733</v>
      </c>
      <c r="J351" s="41">
        <v>120</v>
      </c>
      <c r="K351" s="41">
        <v>115848000</v>
      </c>
      <c r="L351" s="41">
        <v>965400</v>
      </c>
      <c r="M351" s="41">
        <v>30</v>
      </c>
      <c r="N351" s="41">
        <v>32296880</v>
      </c>
      <c r="O351" s="41">
        <v>1076563</v>
      </c>
      <c r="P351" s="41">
        <v>-892504</v>
      </c>
      <c r="Q351" s="41">
        <v>117829</v>
      </c>
      <c r="R351" s="41">
        <v>111163</v>
      </c>
    </row>
    <row r="352" spans="1:18">
      <c r="A352" s="40"/>
      <c r="B352" s="40"/>
      <c r="C352" s="40"/>
      <c r="D352" s="41"/>
      <c r="E352" s="41">
        <v>0</v>
      </c>
      <c r="F352" s="41">
        <v>0</v>
      </c>
      <c r="G352" s="41"/>
      <c r="H352" s="41">
        <v>0</v>
      </c>
      <c r="I352" s="41">
        <v>0</v>
      </c>
      <c r="J352" s="41"/>
      <c r="K352" s="41">
        <v>0</v>
      </c>
      <c r="L352" s="41">
        <v>0</v>
      </c>
      <c r="M352" s="41"/>
      <c r="N352" s="41"/>
      <c r="O352" s="41">
        <v>0</v>
      </c>
      <c r="P352" s="41">
        <v>0</v>
      </c>
      <c r="Q352" s="41">
        <v>0</v>
      </c>
      <c r="R352" s="41">
        <v>0</v>
      </c>
    </row>
    <row r="353" spans="1:18">
      <c r="A353" s="44" t="s">
        <v>1435</v>
      </c>
      <c r="B353" s="44" t="s">
        <v>1371</v>
      </c>
      <c r="C353" s="44"/>
      <c r="D353" s="45"/>
      <c r="E353" s="45">
        <v>141646342</v>
      </c>
      <c r="F353" s="45">
        <v>0</v>
      </c>
      <c r="G353" s="45">
        <v>387</v>
      </c>
      <c r="H353" s="45">
        <v>569048000</v>
      </c>
      <c r="I353" s="45">
        <v>60266372</v>
      </c>
      <c r="J353" s="45">
        <v>387</v>
      </c>
      <c r="K353" s="45">
        <v>569848000</v>
      </c>
      <c r="L353" s="45">
        <v>60273039</v>
      </c>
      <c r="M353" s="45">
        <v>34</v>
      </c>
      <c r="N353" s="45">
        <v>169821279</v>
      </c>
      <c r="O353" s="45">
        <v>46954829</v>
      </c>
      <c r="P353" s="45">
        <v>-37310232</v>
      </c>
      <c r="Q353" s="45">
        <v>-13311543</v>
      </c>
      <c r="R353" s="45">
        <v>-13318210</v>
      </c>
    </row>
    <row r="354" spans="1:18" ht="22.5">
      <c r="A354" s="42" t="s">
        <v>1436</v>
      </c>
      <c r="B354" s="42"/>
      <c r="C354" s="42"/>
      <c r="D354" s="43"/>
      <c r="E354" s="43"/>
      <c r="F354" s="43">
        <v>0</v>
      </c>
      <c r="G354" s="43"/>
      <c r="H354" s="43"/>
      <c r="I354" s="43"/>
      <c r="J354" s="43"/>
      <c r="K354" s="43"/>
      <c r="L354" s="43"/>
      <c r="M354" s="43"/>
      <c r="N354" s="43"/>
      <c r="O354" s="43"/>
      <c r="P354" s="43"/>
      <c r="Q354" s="43"/>
      <c r="R354" s="43"/>
    </row>
    <row r="355" spans="1:18">
      <c r="A355" s="40" t="s">
        <v>480</v>
      </c>
      <c r="B355" s="40" t="s">
        <v>1430</v>
      </c>
      <c r="C355" s="40" t="s">
        <v>1428</v>
      </c>
      <c r="D355" s="41"/>
      <c r="E355" s="41"/>
      <c r="F355" s="41">
        <v>0</v>
      </c>
      <c r="G355" s="41"/>
      <c r="H355" s="41">
        <v>0</v>
      </c>
      <c r="I355" s="41"/>
      <c r="J355" s="41"/>
      <c r="K355" s="41">
        <v>0</v>
      </c>
      <c r="L355" s="41"/>
      <c r="M355" s="41"/>
      <c r="N355" s="41"/>
      <c r="O355" s="41"/>
      <c r="P355" s="41"/>
      <c r="Q355" s="41"/>
      <c r="R355" s="41"/>
    </row>
    <row r="356" spans="1:18">
      <c r="A356" s="40" t="s">
        <v>493</v>
      </c>
      <c r="B356" s="40" t="s">
        <v>1437</v>
      </c>
      <c r="C356" s="40"/>
      <c r="D356" s="41"/>
      <c r="E356" s="41"/>
      <c r="F356" s="41"/>
      <c r="G356" s="41"/>
      <c r="H356" s="41">
        <v>0</v>
      </c>
      <c r="I356" s="41"/>
      <c r="J356" s="41"/>
      <c r="K356" s="41">
        <v>0</v>
      </c>
      <c r="L356" s="41"/>
      <c r="M356" s="41"/>
      <c r="N356" s="41"/>
      <c r="O356" s="41"/>
      <c r="P356" s="41"/>
      <c r="Q356" s="41"/>
      <c r="R356" s="41"/>
    </row>
    <row r="357" spans="1:18">
      <c r="A357" s="44" t="s">
        <v>1435</v>
      </c>
      <c r="B357" s="44" t="s">
        <v>1371</v>
      </c>
      <c r="C357" s="44"/>
      <c r="D357" s="45"/>
      <c r="E357" s="45"/>
      <c r="F357" s="45"/>
      <c r="G357" s="45"/>
      <c r="H357" s="45">
        <v>0</v>
      </c>
      <c r="I357" s="45"/>
      <c r="J357" s="45"/>
      <c r="K357" s="45">
        <v>0</v>
      </c>
      <c r="L357" s="45"/>
      <c r="M357" s="45"/>
      <c r="N357" s="45"/>
      <c r="O357" s="45"/>
      <c r="P357" s="45"/>
      <c r="Q357" s="45"/>
      <c r="R357" s="45"/>
    </row>
    <row r="366" spans="1:18">
      <c r="E366" s="48"/>
      <c r="F366" s="48"/>
      <c r="G366" s="48"/>
      <c r="H366" s="48"/>
      <c r="I366" s="48"/>
      <c r="J366" s="48"/>
      <c r="K366" s="48"/>
      <c r="L366" s="48"/>
      <c r="M366" s="48"/>
      <c r="N366" s="48"/>
      <c r="O366" s="48"/>
      <c r="P366" s="48"/>
      <c r="Q366" s="48"/>
      <c r="R366" s="48"/>
    </row>
  </sheetData>
  <autoFilter ref="B1:R366" xr:uid="{28D93560-EDDE-4814-974E-72D6A54663F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BCC85-CDA8-4D2E-BC73-51B62ABE62CF}">
  <dimension ref="A1:S527"/>
  <sheetViews>
    <sheetView topLeftCell="D1" workbookViewId="0">
      <selection activeCell="H28" sqref="H28"/>
    </sheetView>
  </sheetViews>
  <sheetFormatPr defaultRowHeight="14.25"/>
  <cols>
    <col min="1" max="1" width="8" style="52" customWidth="1"/>
    <col min="2" max="2" width="10" style="52" customWidth="1"/>
    <col min="3" max="3" width="28" style="52" customWidth="1"/>
    <col min="4" max="4" width="12" style="52" customWidth="1"/>
    <col min="5" max="5" width="42" style="52" customWidth="1"/>
    <col min="6" max="6" width="16" style="52" customWidth="1"/>
    <col min="7" max="7" width="12" style="52" customWidth="1"/>
    <col min="8" max="18" width="13" style="52" customWidth="1"/>
    <col min="19" max="16384" width="9" style="52"/>
  </cols>
  <sheetData>
    <row r="1" spans="1:18" ht="15.75">
      <c r="A1" s="50"/>
      <c r="B1" s="50"/>
      <c r="C1" s="63" t="s">
        <v>1532</v>
      </c>
      <c r="D1" s="50"/>
      <c r="E1" s="50"/>
      <c r="F1" s="50"/>
      <c r="G1" s="51"/>
      <c r="H1" s="51"/>
      <c r="I1" s="51"/>
      <c r="J1" s="51"/>
      <c r="K1" s="51"/>
      <c r="L1" s="51"/>
      <c r="M1" s="51"/>
      <c r="N1" s="51"/>
      <c r="O1" s="51"/>
      <c r="P1" s="51"/>
      <c r="Q1" s="51"/>
      <c r="R1" s="51"/>
    </row>
    <row r="2" spans="1:18">
      <c r="A2" s="64" t="s">
        <v>1533</v>
      </c>
      <c r="B2" s="53"/>
      <c r="C2" s="53"/>
      <c r="D2" s="53"/>
      <c r="E2" s="53"/>
      <c r="F2" s="53"/>
      <c r="G2" s="54"/>
      <c r="H2" s="54"/>
      <c r="I2" s="54"/>
      <c r="J2" s="54"/>
      <c r="K2" s="54"/>
      <c r="L2" s="54"/>
      <c r="M2" s="54"/>
      <c r="N2" s="54"/>
      <c r="O2" s="54"/>
      <c r="P2" s="54"/>
      <c r="Q2" s="54"/>
      <c r="R2" s="54"/>
    </row>
    <row r="3" spans="1:18" ht="24">
      <c r="A3" s="55" t="s">
        <v>1534</v>
      </c>
      <c r="B3" s="55" t="s">
        <v>39</v>
      </c>
      <c r="C3" s="55" t="s">
        <v>1535</v>
      </c>
      <c r="D3" s="55" t="s">
        <v>1400</v>
      </c>
      <c r="E3" s="55" t="s">
        <v>1401</v>
      </c>
      <c r="F3" s="55" t="s">
        <v>1536</v>
      </c>
      <c r="G3" s="56" t="s">
        <v>1537</v>
      </c>
      <c r="H3" s="56" t="s">
        <v>1538</v>
      </c>
      <c r="I3" s="56"/>
      <c r="J3" s="56"/>
      <c r="K3" s="56"/>
      <c r="L3" s="56"/>
      <c r="M3" s="56"/>
      <c r="N3" s="56"/>
      <c r="O3" s="56"/>
      <c r="P3" s="56"/>
      <c r="Q3" s="56"/>
      <c r="R3" s="56"/>
    </row>
    <row r="4" spans="1:18">
      <c r="A4" s="57"/>
      <c r="B4" s="57"/>
      <c r="C4" s="57"/>
      <c r="D4" s="57"/>
      <c r="E4" s="57"/>
      <c r="F4" s="57" t="s">
        <v>1539</v>
      </c>
      <c r="G4" s="58"/>
      <c r="H4" s="58" t="s">
        <v>1371</v>
      </c>
      <c r="I4" s="58">
        <v>230</v>
      </c>
      <c r="J4" s="58">
        <v>231</v>
      </c>
      <c r="K4" s="58">
        <v>232</v>
      </c>
      <c r="L4" s="58">
        <v>600</v>
      </c>
      <c r="M4" s="58">
        <v>601</v>
      </c>
      <c r="N4" s="58">
        <v>602</v>
      </c>
      <c r="O4" s="58">
        <v>603</v>
      </c>
      <c r="P4" s="58">
        <v>604</v>
      </c>
      <c r="Q4" s="58">
        <v>605</v>
      </c>
      <c r="R4" s="58">
        <v>606</v>
      </c>
    </row>
    <row r="5" spans="1:18" ht="36">
      <c r="A5" s="59"/>
      <c r="B5" s="59" t="s">
        <v>498</v>
      </c>
      <c r="C5" s="59"/>
      <c r="D5" s="59"/>
      <c r="E5" s="59"/>
      <c r="F5" s="59"/>
      <c r="G5" s="60"/>
      <c r="H5" s="60"/>
      <c r="I5" s="60" t="s">
        <v>1540</v>
      </c>
      <c r="J5" s="60" t="s">
        <v>1541</v>
      </c>
      <c r="K5" s="60" t="s">
        <v>1516</v>
      </c>
      <c r="L5" s="60" t="s">
        <v>1542</v>
      </c>
      <c r="M5" s="60" t="s">
        <v>1543</v>
      </c>
      <c r="N5" s="60" t="s">
        <v>1544</v>
      </c>
      <c r="O5" s="60" t="s">
        <v>1545</v>
      </c>
      <c r="P5" s="60" t="s">
        <v>1546</v>
      </c>
      <c r="Q5" s="60" t="s">
        <v>1547</v>
      </c>
      <c r="R5" s="60" t="s">
        <v>1379</v>
      </c>
    </row>
    <row r="6" spans="1:18">
      <c r="A6" s="57" t="s">
        <v>1380</v>
      </c>
      <c r="B6" s="57" t="s">
        <v>498</v>
      </c>
      <c r="C6" s="57" t="s">
        <v>497</v>
      </c>
      <c r="D6" s="57" t="s">
        <v>541</v>
      </c>
      <c r="E6" s="57" t="s">
        <v>538</v>
      </c>
      <c r="F6" s="57" t="s">
        <v>1383</v>
      </c>
      <c r="G6" s="58"/>
      <c r="H6" s="58">
        <v>0</v>
      </c>
      <c r="I6" s="58">
        <v>0</v>
      </c>
      <c r="J6" s="58">
        <v>0</v>
      </c>
      <c r="K6" s="58">
        <v>0</v>
      </c>
      <c r="L6" s="58">
        <v>0</v>
      </c>
      <c r="M6" s="58">
        <v>0</v>
      </c>
      <c r="N6" s="58">
        <v>0</v>
      </c>
      <c r="O6" s="58">
        <v>0</v>
      </c>
      <c r="P6" s="58">
        <v>0</v>
      </c>
      <c r="Q6" s="58">
        <v>0</v>
      </c>
      <c r="R6" s="58">
        <v>0</v>
      </c>
    </row>
    <row r="7" spans="1:18">
      <c r="A7" s="57" t="s">
        <v>1380</v>
      </c>
      <c r="B7" s="57" t="s">
        <v>498</v>
      </c>
      <c r="C7" s="57" t="s">
        <v>497</v>
      </c>
      <c r="D7" s="57" t="s">
        <v>541</v>
      </c>
      <c r="E7" s="57" t="s">
        <v>538</v>
      </c>
      <c r="F7" s="57" t="s">
        <v>1384</v>
      </c>
      <c r="G7" s="58"/>
      <c r="H7" s="58">
        <v>0</v>
      </c>
      <c r="I7" s="58">
        <v>0</v>
      </c>
      <c r="J7" s="58">
        <v>0</v>
      </c>
      <c r="K7" s="58">
        <v>0</v>
      </c>
      <c r="L7" s="58">
        <v>0</v>
      </c>
      <c r="M7" s="58">
        <v>0</v>
      </c>
      <c r="N7" s="58">
        <v>0</v>
      </c>
      <c r="O7" s="58">
        <v>0</v>
      </c>
      <c r="P7" s="58">
        <v>0</v>
      </c>
      <c r="Q7" s="58">
        <v>0</v>
      </c>
      <c r="R7" s="58">
        <v>0</v>
      </c>
    </row>
    <row r="8" spans="1:18">
      <c r="A8" s="57" t="s">
        <v>1380</v>
      </c>
      <c r="B8" s="57" t="s">
        <v>498</v>
      </c>
      <c r="C8" s="57" t="s">
        <v>497</v>
      </c>
      <c r="D8" s="57" t="s">
        <v>541</v>
      </c>
      <c r="E8" s="57" t="s">
        <v>538</v>
      </c>
      <c r="F8" s="57" t="s">
        <v>1385</v>
      </c>
      <c r="G8" s="58"/>
      <c r="H8" s="58">
        <v>0</v>
      </c>
      <c r="I8" s="58">
        <v>0</v>
      </c>
      <c r="J8" s="58">
        <v>0</v>
      </c>
      <c r="K8" s="58">
        <v>0</v>
      </c>
      <c r="L8" s="58">
        <v>0</v>
      </c>
      <c r="M8" s="58">
        <v>0</v>
      </c>
      <c r="N8" s="58">
        <v>0</v>
      </c>
      <c r="O8" s="58">
        <v>0</v>
      </c>
      <c r="P8" s="58">
        <v>0</v>
      </c>
      <c r="Q8" s="58">
        <v>0</v>
      </c>
      <c r="R8" s="58">
        <v>0</v>
      </c>
    </row>
    <row r="9" spans="1:18">
      <c r="A9" s="57" t="s">
        <v>1380</v>
      </c>
      <c r="B9" s="57" t="s">
        <v>498</v>
      </c>
      <c r="C9" s="57" t="s">
        <v>497</v>
      </c>
      <c r="D9" s="57" t="s">
        <v>539</v>
      </c>
      <c r="E9" s="57" t="s">
        <v>538</v>
      </c>
      <c r="F9" s="57" t="s">
        <v>1383</v>
      </c>
      <c r="G9" s="58">
        <v>10000</v>
      </c>
      <c r="H9" s="58">
        <v>282984000</v>
      </c>
      <c r="I9" s="58">
        <v>0</v>
      </c>
      <c r="J9" s="58">
        <v>0</v>
      </c>
      <c r="K9" s="58">
        <v>0</v>
      </c>
      <c r="L9" s="58">
        <v>206979000</v>
      </c>
      <c r="M9" s="58">
        <v>42000000</v>
      </c>
      <c r="N9" s="58">
        <v>33957000</v>
      </c>
      <c r="O9" s="58">
        <v>0</v>
      </c>
      <c r="P9" s="58">
        <v>0</v>
      </c>
      <c r="Q9" s="58">
        <v>0</v>
      </c>
      <c r="R9" s="58">
        <v>48000</v>
      </c>
    </row>
    <row r="10" spans="1:18">
      <c r="A10" s="57" t="s">
        <v>1380</v>
      </c>
      <c r="B10" s="57" t="s">
        <v>498</v>
      </c>
      <c r="C10" s="57" t="s">
        <v>497</v>
      </c>
      <c r="D10" s="57" t="s">
        <v>539</v>
      </c>
      <c r="E10" s="57" t="s">
        <v>538</v>
      </c>
      <c r="F10" s="57" t="s">
        <v>1384</v>
      </c>
      <c r="G10" s="58">
        <v>10000</v>
      </c>
      <c r="H10" s="58">
        <v>283844000</v>
      </c>
      <c r="I10" s="58">
        <v>0</v>
      </c>
      <c r="J10" s="58">
        <v>0</v>
      </c>
      <c r="K10" s="58">
        <v>0</v>
      </c>
      <c r="L10" s="58">
        <v>206979000</v>
      </c>
      <c r="M10" s="58">
        <v>42000000</v>
      </c>
      <c r="N10" s="58">
        <v>33957000</v>
      </c>
      <c r="O10" s="58">
        <v>0</v>
      </c>
      <c r="P10" s="58">
        <v>0</v>
      </c>
      <c r="Q10" s="58">
        <v>0</v>
      </c>
      <c r="R10" s="58">
        <v>908000</v>
      </c>
    </row>
    <row r="11" spans="1:18">
      <c r="A11" s="57" t="s">
        <v>1380</v>
      </c>
      <c r="B11" s="57" t="s">
        <v>498</v>
      </c>
      <c r="C11" s="57" t="s">
        <v>497</v>
      </c>
      <c r="D11" s="57" t="s">
        <v>539</v>
      </c>
      <c r="E11" s="57" t="s">
        <v>538</v>
      </c>
      <c r="F11" s="57" t="s">
        <v>1385</v>
      </c>
      <c r="G11" s="58">
        <v>3427</v>
      </c>
      <c r="H11" s="58">
        <v>81945112</v>
      </c>
      <c r="I11" s="58">
        <v>0</v>
      </c>
      <c r="J11" s="58">
        <v>0</v>
      </c>
      <c r="K11" s="58">
        <v>0</v>
      </c>
      <c r="L11" s="58">
        <v>65722845</v>
      </c>
      <c r="M11" s="58">
        <v>10973108</v>
      </c>
      <c r="N11" s="58">
        <v>5133262</v>
      </c>
      <c r="O11" s="58">
        <v>0</v>
      </c>
      <c r="P11" s="58">
        <v>0</v>
      </c>
      <c r="Q11" s="58">
        <v>0</v>
      </c>
      <c r="R11" s="58">
        <v>115897</v>
      </c>
    </row>
    <row r="12" spans="1:18">
      <c r="A12" s="57" t="s">
        <v>1380</v>
      </c>
      <c r="B12" s="57" t="s">
        <v>498</v>
      </c>
      <c r="C12" s="57" t="s">
        <v>497</v>
      </c>
      <c r="D12" s="57" t="s">
        <v>547</v>
      </c>
      <c r="E12" s="57" t="s">
        <v>548</v>
      </c>
      <c r="F12" s="57" t="s">
        <v>1383</v>
      </c>
      <c r="G12" s="58"/>
      <c r="H12" s="58">
        <v>10000000</v>
      </c>
      <c r="I12" s="58">
        <v>0</v>
      </c>
      <c r="J12" s="58">
        <v>10000000</v>
      </c>
      <c r="K12" s="58">
        <v>0</v>
      </c>
      <c r="L12" s="58">
        <v>0</v>
      </c>
      <c r="M12" s="58">
        <v>0</v>
      </c>
      <c r="N12" s="58">
        <v>0</v>
      </c>
      <c r="O12" s="58">
        <v>0</v>
      </c>
      <c r="P12" s="58">
        <v>0</v>
      </c>
      <c r="Q12" s="58">
        <v>0</v>
      </c>
      <c r="R12" s="58">
        <v>0</v>
      </c>
    </row>
    <row r="13" spans="1:18">
      <c r="A13" s="57" t="s">
        <v>1380</v>
      </c>
      <c r="B13" s="57" t="s">
        <v>498</v>
      </c>
      <c r="C13" s="57" t="s">
        <v>497</v>
      </c>
      <c r="D13" s="57" t="s">
        <v>547</v>
      </c>
      <c r="E13" s="57" t="s">
        <v>548</v>
      </c>
      <c r="F13" s="57" t="s">
        <v>1384</v>
      </c>
      <c r="G13" s="58"/>
      <c r="H13" s="58">
        <v>10000000</v>
      </c>
      <c r="I13" s="58">
        <v>0</v>
      </c>
      <c r="J13" s="58">
        <v>10000000</v>
      </c>
      <c r="K13" s="58">
        <v>0</v>
      </c>
      <c r="L13" s="58">
        <v>0</v>
      </c>
      <c r="M13" s="58">
        <v>0</v>
      </c>
      <c r="N13" s="58">
        <v>0</v>
      </c>
      <c r="O13" s="58">
        <v>0</v>
      </c>
      <c r="P13" s="58">
        <v>0</v>
      </c>
      <c r="Q13" s="58">
        <v>0</v>
      </c>
      <c r="R13" s="58">
        <v>0</v>
      </c>
    </row>
    <row r="14" spans="1:18">
      <c r="A14" s="57" t="s">
        <v>1380</v>
      </c>
      <c r="B14" s="57" t="s">
        <v>498</v>
      </c>
      <c r="C14" s="57" t="s">
        <v>497</v>
      </c>
      <c r="D14" s="57" t="s">
        <v>547</v>
      </c>
      <c r="E14" s="57" t="s">
        <v>548</v>
      </c>
      <c r="F14" s="57" t="s">
        <v>1385</v>
      </c>
      <c r="G14" s="58">
        <v>120</v>
      </c>
      <c r="H14" s="58">
        <v>0</v>
      </c>
      <c r="I14" s="58">
        <v>0</v>
      </c>
      <c r="J14" s="58">
        <v>0</v>
      </c>
      <c r="K14" s="58">
        <v>0</v>
      </c>
      <c r="L14" s="58">
        <v>0</v>
      </c>
      <c r="M14" s="58">
        <v>0</v>
      </c>
      <c r="N14" s="58">
        <v>0</v>
      </c>
      <c r="O14" s="58">
        <v>0</v>
      </c>
      <c r="P14" s="58">
        <v>0</v>
      </c>
      <c r="Q14" s="58">
        <v>0</v>
      </c>
      <c r="R14" s="58">
        <v>0</v>
      </c>
    </row>
    <row r="15" spans="1:18">
      <c r="A15" s="57" t="s">
        <v>1380</v>
      </c>
      <c r="B15" s="57" t="s">
        <v>498</v>
      </c>
      <c r="C15" s="57" t="s">
        <v>497</v>
      </c>
      <c r="D15" s="57" t="s">
        <v>550</v>
      </c>
      <c r="E15" s="57" t="s">
        <v>551</v>
      </c>
      <c r="F15" s="57" t="s">
        <v>1383</v>
      </c>
      <c r="G15" s="58">
        <v>80</v>
      </c>
      <c r="H15" s="58">
        <v>4200000</v>
      </c>
      <c r="I15" s="58">
        <v>0</v>
      </c>
      <c r="J15" s="58">
        <v>4200000</v>
      </c>
      <c r="K15" s="58">
        <v>0</v>
      </c>
      <c r="L15" s="58">
        <v>0</v>
      </c>
      <c r="M15" s="58">
        <v>0</v>
      </c>
      <c r="N15" s="58">
        <v>0</v>
      </c>
      <c r="O15" s="58">
        <v>0</v>
      </c>
      <c r="P15" s="58">
        <v>0</v>
      </c>
      <c r="Q15" s="58">
        <v>0</v>
      </c>
      <c r="R15" s="58">
        <v>0</v>
      </c>
    </row>
    <row r="16" spans="1:18">
      <c r="A16" s="57" t="s">
        <v>1380</v>
      </c>
      <c r="B16" s="57" t="s">
        <v>498</v>
      </c>
      <c r="C16" s="57" t="s">
        <v>497</v>
      </c>
      <c r="D16" s="57" t="s">
        <v>550</v>
      </c>
      <c r="E16" s="57" t="s">
        <v>551</v>
      </c>
      <c r="F16" s="57" t="s">
        <v>1384</v>
      </c>
      <c r="G16" s="58"/>
      <c r="H16" s="58">
        <v>4200000</v>
      </c>
      <c r="I16" s="58">
        <v>0</v>
      </c>
      <c r="J16" s="58">
        <v>4200000</v>
      </c>
      <c r="K16" s="58">
        <v>0</v>
      </c>
      <c r="L16" s="58">
        <v>0</v>
      </c>
      <c r="M16" s="58">
        <v>0</v>
      </c>
      <c r="N16" s="58">
        <v>0</v>
      </c>
      <c r="O16" s="58">
        <v>0</v>
      </c>
      <c r="P16" s="58">
        <v>0</v>
      </c>
      <c r="Q16" s="58">
        <v>0</v>
      </c>
      <c r="R16" s="58">
        <v>0</v>
      </c>
    </row>
    <row r="17" spans="1:18">
      <c r="A17" s="57" t="s">
        <v>1380</v>
      </c>
      <c r="B17" s="57" t="s">
        <v>498</v>
      </c>
      <c r="C17" s="57" t="s">
        <v>497</v>
      </c>
      <c r="D17" s="57" t="s">
        <v>550</v>
      </c>
      <c r="E17" s="57" t="s">
        <v>551</v>
      </c>
      <c r="F17" s="57" t="s">
        <v>1385</v>
      </c>
      <c r="G17" s="58"/>
      <c r="H17" s="58">
        <v>0</v>
      </c>
      <c r="I17" s="58">
        <v>0</v>
      </c>
      <c r="J17" s="58">
        <v>0</v>
      </c>
      <c r="K17" s="58">
        <v>0</v>
      </c>
      <c r="L17" s="58">
        <v>0</v>
      </c>
      <c r="M17" s="58">
        <v>0</v>
      </c>
      <c r="N17" s="58">
        <v>0</v>
      </c>
      <c r="O17" s="58">
        <v>0</v>
      </c>
      <c r="P17" s="58">
        <v>0</v>
      </c>
      <c r="Q17" s="58">
        <v>0</v>
      </c>
      <c r="R17" s="58">
        <v>0</v>
      </c>
    </row>
    <row r="18" spans="1:18">
      <c r="A18" s="57" t="s">
        <v>1380</v>
      </c>
      <c r="B18" s="57" t="s">
        <v>498</v>
      </c>
      <c r="C18" s="57" t="s">
        <v>497</v>
      </c>
      <c r="D18" s="57" t="s">
        <v>544</v>
      </c>
      <c r="E18" s="57" t="s">
        <v>545</v>
      </c>
      <c r="F18" s="57" t="s">
        <v>1383</v>
      </c>
      <c r="G18" s="58">
        <v>80</v>
      </c>
      <c r="H18" s="58">
        <v>800000</v>
      </c>
      <c r="I18" s="58">
        <v>0</v>
      </c>
      <c r="J18" s="58">
        <v>800000</v>
      </c>
      <c r="K18" s="58">
        <v>0</v>
      </c>
      <c r="L18" s="58">
        <v>0</v>
      </c>
      <c r="M18" s="58">
        <v>0</v>
      </c>
      <c r="N18" s="58">
        <v>0</v>
      </c>
      <c r="O18" s="58">
        <v>0</v>
      </c>
      <c r="P18" s="58">
        <v>0</v>
      </c>
      <c r="Q18" s="58">
        <v>0</v>
      </c>
      <c r="R18" s="58">
        <v>0</v>
      </c>
    </row>
    <row r="19" spans="1:18">
      <c r="A19" s="57" t="s">
        <v>1380</v>
      </c>
      <c r="B19" s="57" t="s">
        <v>498</v>
      </c>
      <c r="C19" s="57" t="s">
        <v>497</v>
      </c>
      <c r="D19" s="57" t="s">
        <v>544</v>
      </c>
      <c r="E19" s="57" t="s">
        <v>545</v>
      </c>
      <c r="F19" s="57" t="s">
        <v>1384</v>
      </c>
      <c r="G19" s="58">
        <v>39</v>
      </c>
      <c r="H19" s="58">
        <v>800000</v>
      </c>
      <c r="I19" s="58">
        <v>0</v>
      </c>
      <c r="J19" s="58">
        <v>800000</v>
      </c>
      <c r="K19" s="58">
        <v>0</v>
      </c>
      <c r="L19" s="58">
        <v>0</v>
      </c>
      <c r="M19" s="58">
        <v>0</v>
      </c>
      <c r="N19" s="58">
        <v>0</v>
      </c>
      <c r="O19" s="58">
        <v>0</v>
      </c>
      <c r="P19" s="58">
        <v>0</v>
      </c>
      <c r="Q19" s="58">
        <v>0</v>
      </c>
      <c r="R19" s="58">
        <v>0</v>
      </c>
    </row>
    <row r="20" spans="1:18">
      <c r="A20" s="57" t="s">
        <v>1380</v>
      </c>
      <c r="B20" s="57" t="s">
        <v>498</v>
      </c>
      <c r="C20" s="57" t="s">
        <v>497</v>
      </c>
      <c r="D20" s="57" t="s">
        <v>544</v>
      </c>
      <c r="E20" s="57" t="s">
        <v>545</v>
      </c>
      <c r="F20" s="57" t="s">
        <v>1385</v>
      </c>
      <c r="G20" s="58"/>
      <c r="H20" s="58">
        <v>0</v>
      </c>
      <c r="I20" s="58">
        <v>0</v>
      </c>
      <c r="J20" s="58">
        <v>0</v>
      </c>
      <c r="K20" s="58">
        <v>0</v>
      </c>
      <c r="L20" s="58">
        <v>0</v>
      </c>
      <c r="M20" s="58">
        <v>0</v>
      </c>
      <c r="N20" s="58">
        <v>0</v>
      </c>
      <c r="O20" s="58">
        <v>0</v>
      </c>
      <c r="P20" s="58">
        <v>0</v>
      </c>
      <c r="Q20" s="58">
        <v>0</v>
      </c>
      <c r="R20" s="58">
        <v>0</v>
      </c>
    </row>
    <row r="21" spans="1:18">
      <c r="A21" s="61" t="s">
        <v>1380</v>
      </c>
      <c r="B21" s="61" t="s">
        <v>498</v>
      </c>
      <c r="C21" s="61" t="s">
        <v>497</v>
      </c>
      <c r="D21" s="61"/>
      <c r="E21" s="61" t="s">
        <v>1548</v>
      </c>
      <c r="F21" s="61" t="s">
        <v>1383</v>
      </c>
      <c r="G21" s="62"/>
      <c r="H21" s="62">
        <v>297984000</v>
      </c>
      <c r="I21" s="62">
        <v>0</v>
      </c>
      <c r="J21" s="62">
        <v>15000000</v>
      </c>
      <c r="K21" s="62">
        <v>0</v>
      </c>
      <c r="L21" s="62">
        <v>206979000</v>
      </c>
      <c r="M21" s="62">
        <v>42000000</v>
      </c>
      <c r="N21" s="62">
        <v>33957000</v>
      </c>
      <c r="O21" s="62">
        <v>0</v>
      </c>
      <c r="P21" s="62">
        <v>0</v>
      </c>
      <c r="Q21" s="62">
        <v>0</v>
      </c>
      <c r="R21" s="62">
        <v>48000</v>
      </c>
    </row>
    <row r="22" spans="1:18">
      <c r="A22" s="61" t="s">
        <v>1380</v>
      </c>
      <c r="B22" s="61" t="s">
        <v>498</v>
      </c>
      <c r="C22" s="61" t="s">
        <v>497</v>
      </c>
      <c r="D22" s="61"/>
      <c r="E22" s="61" t="s">
        <v>1548</v>
      </c>
      <c r="F22" s="61" t="s">
        <v>1384</v>
      </c>
      <c r="G22" s="62"/>
      <c r="H22" s="62">
        <v>298844000</v>
      </c>
      <c r="I22" s="62">
        <v>0</v>
      </c>
      <c r="J22" s="62">
        <v>15000000</v>
      </c>
      <c r="K22" s="62">
        <v>0</v>
      </c>
      <c r="L22" s="62">
        <v>206979000</v>
      </c>
      <c r="M22" s="62">
        <v>42000000</v>
      </c>
      <c r="N22" s="62">
        <v>33957000</v>
      </c>
      <c r="O22" s="62">
        <v>0</v>
      </c>
      <c r="P22" s="62">
        <v>0</v>
      </c>
      <c r="Q22" s="62">
        <v>0</v>
      </c>
      <c r="R22" s="62">
        <v>908000</v>
      </c>
    </row>
    <row r="23" spans="1:18">
      <c r="A23" s="61" t="s">
        <v>1380</v>
      </c>
      <c r="B23" s="61" t="s">
        <v>498</v>
      </c>
      <c r="C23" s="61" t="s">
        <v>497</v>
      </c>
      <c r="D23" s="61"/>
      <c r="E23" s="61" t="s">
        <v>1548</v>
      </c>
      <c r="F23" s="61" t="s">
        <v>1385</v>
      </c>
      <c r="G23" s="62"/>
      <c r="H23" s="62">
        <v>81945112</v>
      </c>
      <c r="I23" s="62">
        <v>0</v>
      </c>
      <c r="J23" s="62">
        <v>0</v>
      </c>
      <c r="K23" s="62">
        <v>0</v>
      </c>
      <c r="L23" s="62">
        <v>65722845</v>
      </c>
      <c r="M23" s="62">
        <v>10973108</v>
      </c>
      <c r="N23" s="62">
        <v>5133262</v>
      </c>
      <c r="O23" s="62">
        <v>0</v>
      </c>
      <c r="P23" s="62">
        <v>0</v>
      </c>
      <c r="Q23" s="62">
        <v>0</v>
      </c>
      <c r="R23" s="62">
        <v>115897</v>
      </c>
    </row>
    <row r="24" spans="1:18">
      <c r="A24" s="57"/>
      <c r="B24" s="57"/>
      <c r="C24" s="57"/>
      <c r="D24" s="57"/>
      <c r="E24" s="57"/>
      <c r="F24" s="57"/>
      <c r="G24" s="58"/>
      <c r="H24" s="58"/>
      <c r="I24" s="58"/>
      <c r="J24" s="58"/>
      <c r="K24" s="58"/>
      <c r="L24" s="58"/>
      <c r="M24" s="58"/>
      <c r="N24" s="58"/>
      <c r="O24" s="58"/>
      <c r="P24" s="58"/>
      <c r="Q24" s="58"/>
      <c r="R24" s="58"/>
    </row>
    <row r="25" spans="1:18">
      <c r="A25" s="57"/>
      <c r="B25" s="57"/>
      <c r="C25" s="57"/>
      <c r="D25" s="57"/>
      <c r="E25" s="57"/>
      <c r="F25" s="57"/>
      <c r="G25" s="58"/>
      <c r="H25" s="58"/>
      <c r="I25" s="58"/>
      <c r="J25" s="58"/>
      <c r="K25" s="58"/>
      <c r="L25" s="58"/>
      <c r="M25" s="58"/>
      <c r="N25" s="58"/>
      <c r="O25" s="58"/>
      <c r="P25" s="58"/>
      <c r="Q25" s="58"/>
      <c r="R25" s="58"/>
    </row>
    <row r="26" spans="1:18" ht="24">
      <c r="A26" s="55" t="s">
        <v>1534</v>
      </c>
      <c r="B26" s="55" t="s">
        <v>39</v>
      </c>
      <c r="C26" s="55" t="s">
        <v>1535</v>
      </c>
      <c r="D26" s="55" t="s">
        <v>1400</v>
      </c>
      <c r="E26" s="55" t="s">
        <v>1401</v>
      </c>
      <c r="F26" s="55" t="s">
        <v>1536</v>
      </c>
      <c r="G26" s="56" t="s">
        <v>1537</v>
      </c>
      <c r="H26" s="56" t="s">
        <v>1538</v>
      </c>
      <c r="I26" s="56"/>
      <c r="J26" s="56"/>
      <c r="K26" s="56"/>
      <c r="L26" s="56"/>
      <c r="M26" s="56"/>
      <c r="N26" s="56"/>
      <c r="O26" s="56"/>
      <c r="P26" s="56"/>
      <c r="Q26" s="56"/>
      <c r="R26" s="56"/>
    </row>
    <row r="27" spans="1:18">
      <c r="A27" s="57"/>
      <c r="B27" s="57"/>
      <c r="C27" s="57"/>
      <c r="D27" s="57"/>
      <c r="E27" s="57"/>
      <c r="F27" s="57" t="s">
        <v>1549</v>
      </c>
      <c r="G27" s="58"/>
      <c r="H27" s="58" t="s">
        <v>1371</v>
      </c>
      <c r="I27" s="58">
        <v>230</v>
      </c>
      <c r="J27" s="58">
        <v>231</v>
      </c>
      <c r="K27" s="58">
        <v>232</v>
      </c>
      <c r="L27" s="58">
        <v>600</v>
      </c>
      <c r="M27" s="58">
        <v>601</v>
      </c>
      <c r="N27" s="58">
        <v>602</v>
      </c>
      <c r="O27" s="58">
        <v>603</v>
      </c>
      <c r="P27" s="58">
        <v>604</v>
      </c>
      <c r="Q27" s="58">
        <v>605</v>
      </c>
      <c r="R27" s="58">
        <v>606</v>
      </c>
    </row>
    <row r="28" spans="1:18" ht="36">
      <c r="A28" s="59"/>
      <c r="B28" s="59" t="s">
        <v>1134</v>
      </c>
      <c r="C28" s="59"/>
      <c r="D28" s="59"/>
      <c r="E28" s="59"/>
      <c r="F28" s="59"/>
      <c r="G28" s="60"/>
      <c r="H28" s="60"/>
      <c r="I28" s="60" t="s">
        <v>1540</v>
      </c>
      <c r="J28" s="60" t="s">
        <v>1541</v>
      </c>
      <c r="K28" s="60" t="s">
        <v>1516</v>
      </c>
      <c r="L28" s="60" t="s">
        <v>1542</v>
      </c>
      <c r="M28" s="60" t="s">
        <v>1543</v>
      </c>
      <c r="N28" s="60" t="s">
        <v>1544</v>
      </c>
      <c r="O28" s="60" t="s">
        <v>1545</v>
      </c>
      <c r="P28" s="60" t="s">
        <v>1546</v>
      </c>
      <c r="Q28" s="60" t="s">
        <v>1547</v>
      </c>
      <c r="R28" s="60" t="s">
        <v>1379</v>
      </c>
    </row>
    <row r="29" spans="1:18" ht="24">
      <c r="A29" s="57" t="s">
        <v>1380</v>
      </c>
      <c r="B29" s="57" t="s">
        <v>1134</v>
      </c>
      <c r="C29" s="57" t="s">
        <v>1133</v>
      </c>
      <c r="D29" s="57" t="s">
        <v>179</v>
      </c>
      <c r="E29" s="57" t="s">
        <v>180</v>
      </c>
      <c r="F29" s="57" t="s">
        <v>1383</v>
      </c>
      <c r="G29" s="58">
        <v>182</v>
      </c>
      <c r="H29" s="58">
        <v>7200000</v>
      </c>
      <c r="I29" s="58">
        <v>0</v>
      </c>
      <c r="J29" s="58">
        <v>7200000</v>
      </c>
      <c r="K29" s="58">
        <v>0</v>
      </c>
      <c r="L29" s="58">
        <v>0</v>
      </c>
      <c r="M29" s="58">
        <v>0</v>
      </c>
      <c r="N29" s="58">
        <v>0</v>
      </c>
      <c r="O29" s="58">
        <v>0</v>
      </c>
      <c r="P29" s="58">
        <v>0</v>
      </c>
      <c r="Q29" s="58">
        <v>0</v>
      </c>
      <c r="R29" s="58">
        <v>0</v>
      </c>
    </row>
    <row r="30" spans="1:18" ht="24">
      <c r="A30" s="57" t="s">
        <v>1380</v>
      </c>
      <c r="B30" s="57" t="s">
        <v>1134</v>
      </c>
      <c r="C30" s="57" t="s">
        <v>1133</v>
      </c>
      <c r="D30" s="57" t="s">
        <v>179</v>
      </c>
      <c r="E30" s="57" t="s">
        <v>180</v>
      </c>
      <c r="F30" s="57" t="s">
        <v>1384</v>
      </c>
      <c r="G30" s="58">
        <v>182</v>
      </c>
      <c r="H30" s="58">
        <v>7200000</v>
      </c>
      <c r="I30" s="58">
        <v>0</v>
      </c>
      <c r="J30" s="58">
        <v>7200000</v>
      </c>
      <c r="K30" s="58">
        <v>0</v>
      </c>
      <c r="L30" s="58">
        <v>0</v>
      </c>
      <c r="M30" s="58">
        <v>0</v>
      </c>
      <c r="N30" s="58">
        <v>0</v>
      </c>
      <c r="O30" s="58">
        <v>0</v>
      </c>
      <c r="P30" s="58">
        <v>0</v>
      </c>
      <c r="Q30" s="58">
        <v>0</v>
      </c>
      <c r="R30" s="58">
        <v>0</v>
      </c>
    </row>
    <row r="31" spans="1:18" ht="24">
      <c r="A31" s="57" t="s">
        <v>1380</v>
      </c>
      <c r="B31" s="57" t="s">
        <v>1134</v>
      </c>
      <c r="C31" s="57" t="s">
        <v>1133</v>
      </c>
      <c r="D31" s="57" t="s">
        <v>179</v>
      </c>
      <c r="E31" s="57" t="s">
        <v>180</v>
      </c>
      <c r="F31" s="57" t="s">
        <v>1385</v>
      </c>
      <c r="G31" s="58">
        <v>0</v>
      </c>
      <c r="H31" s="58">
        <v>0</v>
      </c>
      <c r="I31" s="58">
        <v>0</v>
      </c>
      <c r="J31" s="58">
        <v>0</v>
      </c>
      <c r="K31" s="58">
        <v>0</v>
      </c>
      <c r="L31" s="58">
        <v>0</v>
      </c>
      <c r="M31" s="58">
        <v>0</v>
      </c>
      <c r="N31" s="58">
        <v>0</v>
      </c>
      <c r="O31" s="58">
        <v>0</v>
      </c>
      <c r="P31" s="58">
        <v>0</v>
      </c>
      <c r="Q31" s="58">
        <v>0</v>
      </c>
      <c r="R31" s="58">
        <v>0</v>
      </c>
    </row>
    <row r="32" spans="1:18" ht="24">
      <c r="A32" s="57" t="s">
        <v>1380</v>
      </c>
      <c r="B32" s="57" t="s">
        <v>1134</v>
      </c>
      <c r="C32" s="57" t="s">
        <v>1133</v>
      </c>
      <c r="D32" s="57" t="s">
        <v>1196</v>
      </c>
      <c r="E32" s="57" t="s">
        <v>1197</v>
      </c>
      <c r="F32" s="57" t="s">
        <v>1383</v>
      </c>
      <c r="G32" s="58">
        <v>1</v>
      </c>
      <c r="H32" s="58">
        <v>55200</v>
      </c>
      <c r="I32" s="58">
        <v>0</v>
      </c>
      <c r="J32" s="58">
        <v>55200</v>
      </c>
      <c r="K32" s="58">
        <v>0</v>
      </c>
      <c r="L32" s="58">
        <v>0</v>
      </c>
      <c r="M32" s="58">
        <v>0</v>
      </c>
      <c r="N32" s="58">
        <v>0</v>
      </c>
      <c r="O32" s="58">
        <v>0</v>
      </c>
      <c r="P32" s="58">
        <v>0</v>
      </c>
      <c r="Q32" s="58">
        <v>0</v>
      </c>
      <c r="R32" s="58">
        <v>0</v>
      </c>
    </row>
    <row r="33" spans="1:18" ht="24">
      <c r="A33" s="57" t="s">
        <v>1380</v>
      </c>
      <c r="B33" s="57" t="s">
        <v>1134</v>
      </c>
      <c r="C33" s="57" t="s">
        <v>1133</v>
      </c>
      <c r="D33" s="57" t="s">
        <v>1196</v>
      </c>
      <c r="E33" s="57" t="s">
        <v>1197</v>
      </c>
      <c r="F33" s="57" t="s">
        <v>1384</v>
      </c>
      <c r="G33" s="58">
        <v>1</v>
      </c>
      <c r="H33" s="58">
        <v>55200</v>
      </c>
      <c r="I33" s="58">
        <v>0</v>
      </c>
      <c r="J33" s="58">
        <v>55200</v>
      </c>
      <c r="K33" s="58">
        <v>0</v>
      </c>
      <c r="L33" s="58">
        <v>0</v>
      </c>
      <c r="M33" s="58">
        <v>0</v>
      </c>
      <c r="N33" s="58">
        <v>0</v>
      </c>
      <c r="O33" s="58">
        <v>0</v>
      </c>
      <c r="P33" s="58">
        <v>0</v>
      </c>
      <c r="Q33" s="58">
        <v>0</v>
      </c>
      <c r="R33" s="58">
        <v>0</v>
      </c>
    </row>
    <row r="34" spans="1:18" ht="24">
      <c r="A34" s="57" t="s">
        <v>1380</v>
      </c>
      <c r="B34" s="57" t="s">
        <v>1134</v>
      </c>
      <c r="C34" s="57" t="s">
        <v>1133</v>
      </c>
      <c r="D34" s="57" t="s">
        <v>1196</v>
      </c>
      <c r="E34" s="57" t="s">
        <v>1197</v>
      </c>
      <c r="F34" s="57" t="s">
        <v>1385</v>
      </c>
      <c r="G34" s="58">
        <v>1</v>
      </c>
      <c r="H34" s="58">
        <v>55200</v>
      </c>
      <c r="I34" s="58">
        <v>0</v>
      </c>
      <c r="J34" s="58">
        <v>55200</v>
      </c>
      <c r="K34" s="58">
        <v>0</v>
      </c>
      <c r="L34" s="58">
        <v>0</v>
      </c>
      <c r="M34" s="58">
        <v>0</v>
      </c>
      <c r="N34" s="58">
        <v>0</v>
      </c>
      <c r="O34" s="58">
        <v>0</v>
      </c>
      <c r="P34" s="58">
        <v>0</v>
      </c>
      <c r="Q34" s="58">
        <v>0</v>
      </c>
      <c r="R34" s="58">
        <v>0</v>
      </c>
    </row>
    <row r="35" spans="1:18" ht="24">
      <c r="A35" s="57" t="s">
        <v>1380</v>
      </c>
      <c r="B35" s="57" t="s">
        <v>1134</v>
      </c>
      <c r="C35" s="57" t="s">
        <v>1133</v>
      </c>
      <c r="D35" s="57" t="s">
        <v>1200</v>
      </c>
      <c r="E35" s="57" t="s">
        <v>1201</v>
      </c>
      <c r="F35" s="57" t="s">
        <v>1383</v>
      </c>
      <c r="G35" s="58">
        <v>73</v>
      </c>
      <c r="H35" s="58">
        <v>10800000</v>
      </c>
      <c r="I35" s="58">
        <v>0</v>
      </c>
      <c r="J35" s="58">
        <v>10800000</v>
      </c>
      <c r="K35" s="58">
        <v>0</v>
      </c>
      <c r="L35" s="58">
        <v>0</v>
      </c>
      <c r="M35" s="58">
        <v>0</v>
      </c>
      <c r="N35" s="58">
        <v>0</v>
      </c>
      <c r="O35" s="58">
        <v>0</v>
      </c>
      <c r="P35" s="58">
        <v>0</v>
      </c>
      <c r="Q35" s="58">
        <v>0</v>
      </c>
      <c r="R35" s="58">
        <v>0</v>
      </c>
    </row>
    <row r="36" spans="1:18" ht="24">
      <c r="A36" s="57" t="s">
        <v>1380</v>
      </c>
      <c r="B36" s="57" t="s">
        <v>1134</v>
      </c>
      <c r="C36" s="57" t="s">
        <v>1133</v>
      </c>
      <c r="D36" s="57" t="s">
        <v>1200</v>
      </c>
      <c r="E36" s="57" t="s">
        <v>1201</v>
      </c>
      <c r="F36" s="57" t="s">
        <v>1384</v>
      </c>
      <c r="G36" s="58">
        <v>73</v>
      </c>
      <c r="H36" s="58">
        <v>10800000</v>
      </c>
      <c r="I36" s="58">
        <v>0</v>
      </c>
      <c r="J36" s="58">
        <v>10800000</v>
      </c>
      <c r="K36" s="58">
        <v>0</v>
      </c>
      <c r="L36" s="58">
        <v>0</v>
      </c>
      <c r="M36" s="58">
        <v>0</v>
      </c>
      <c r="N36" s="58">
        <v>0</v>
      </c>
      <c r="O36" s="58">
        <v>0</v>
      </c>
      <c r="P36" s="58">
        <v>0</v>
      </c>
      <c r="Q36" s="58">
        <v>0</v>
      </c>
      <c r="R36" s="58">
        <v>0</v>
      </c>
    </row>
    <row r="37" spans="1:18" ht="24">
      <c r="A37" s="57" t="s">
        <v>1380</v>
      </c>
      <c r="B37" s="57" t="s">
        <v>1134</v>
      </c>
      <c r="C37" s="57" t="s">
        <v>1133</v>
      </c>
      <c r="D37" s="57" t="s">
        <v>1200</v>
      </c>
      <c r="E37" s="57" t="s">
        <v>1201</v>
      </c>
      <c r="F37" s="57" t="s">
        <v>1385</v>
      </c>
      <c r="G37" s="58">
        <v>0</v>
      </c>
      <c r="H37" s="58">
        <v>0</v>
      </c>
      <c r="I37" s="58">
        <v>0</v>
      </c>
      <c r="J37" s="58">
        <v>0</v>
      </c>
      <c r="K37" s="58">
        <v>0</v>
      </c>
      <c r="L37" s="58">
        <v>0</v>
      </c>
      <c r="M37" s="58">
        <v>0</v>
      </c>
      <c r="N37" s="58">
        <v>0</v>
      </c>
      <c r="O37" s="58">
        <v>0</v>
      </c>
      <c r="P37" s="58">
        <v>0</v>
      </c>
      <c r="Q37" s="58">
        <v>0</v>
      </c>
      <c r="R37" s="58">
        <v>0</v>
      </c>
    </row>
    <row r="38" spans="1:18" ht="24">
      <c r="A38" s="57" t="s">
        <v>1380</v>
      </c>
      <c r="B38" s="57" t="s">
        <v>1134</v>
      </c>
      <c r="C38" s="57" t="s">
        <v>1133</v>
      </c>
      <c r="D38" s="57" t="s">
        <v>1203</v>
      </c>
      <c r="E38" s="57" t="s">
        <v>1204</v>
      </c>
      <c r="F38" s="57" t="s">
        <v>1383</v>
      </c>
      <c r="G38" s="58">
        <v>3</v>
      </c>
      <c r="H38" s="58">
        <v>21944800</v>
      </c>
      <c r="I38" s="58">
        <v>0</v>
      </c>
      <c r="J38" s="58">
        <v>21944800</v>
      </c>
      <c r="K38" s="58">
        <v>0</v>
      </c>
      <c r="L38" s="58">
        <v>0</v>
      </c>
      <c r="M38" s="58">
        <v>0</v>
      </c>
      <c r="N38" s="58">
        <v>0</v>
      </c>
      <c r="O38" s="58">
        <v>0</v>
      </c>
      <c r="P38" s="58">
        <v>0</v>
      </c>
      <c r="Q38" s="58">
        <v>0</v>
      </c>
      <c r="R38" s="58">
        <v>0</v>
      </c>
    </row>
    <row r="39" spans="1:18" ht="24">
      <c r="A39" s="57" t="s">
        <v>1380</v>
      </c>
      <c r="B39" s="57" t="s">
        <v>1134</v>
      </c>
      <c r="C39" s="57" t="s">
        <v>1133</v>
      </c>
      <c r="D39" s="57" t="s">
        <v>1203</v>
      </c>
      <c r="E39" s="57" t="s">
        <v>1204</v>
      </c>
      <c r="F39" s="57" t="s">
        <v>1384</v>
      </c>
      <c r="G39" s="58">
        <v>3</v>
      </c>
      <c r="H39" s="58">
        <v>21944800</v>
      </c>
      <c r="I39" s="58">
        <v>0</v>
      </c>
      <c r="J39" s="58">
        <v>21944800</v>
      </c>
      <c r="K39" s="58">
        <v>0</v>
      </c>
      <c r="L39" s="58">
        <v>0</v>
      </c>
      <c r="M39" s="58">
        <v>0</v>
      </c>
      <c r="N39" s="58">
        <v>0</v>
      </c>
      <c r="O39" s="58">
        <v>0</v>
      </c>
      <c r="P39" s="58">
        <v>0</v>
      </c>
      <c r="Q39" s="58">
        <v>0</v>
      </c>
      <c r="R39" s="58">
        <v>0</v>
      </c>
    </row>
    <row r="40" spans="1:18" ht="24">
      <c r="A40" s="57" t="s">
        <v>1380</v>
      </c>
      <c r="B40" s="57" t="s">
        <v>1134</v>
      </c>
      <c r="C40" s="57" t="s">
        <v>1133</v>
      </c>
      <c r="D40" s="57" t="s">
        <v>1203</v>
      </c>
      <c r="E40" s="57" t="s">
        <v>1204</v>
      </c>
      <c r="F40" s="57" t="s">
        <v>1385</v>
      </c>
      <c r="G40" s="58">
        <v>0</v>
      </c>
      <c r="H40" s="58">
        <v>0</v>
      </c>
      <c r="I40" s="58">
        <v>0</v>
      </c>
      <c r="J40" s="58">
        <v>0</v>
      </c>
      <c r="K40" s="58">
        <v>0</v>
      </c>
      <c r="L40" s="58">
        <v>0</v>
      </c>
      <c r="M40" s="58">
        <v>0</v>
      </c>
      <c r="N40" s="58">
        <v>0</v>
      </c>
      <c r="O40" s="58">
        <v>0</v>
      </c>
      <c r="P40" s="58">
        <v>0</v>
      </c>
      <c r="Q40" s="58">
        <v>0</v>
      </c>
      <c r="R40" s="58">
        <v>0</v>
      </c>
    </row>
    <row r="41" spans="1:18" ht="24">
      <c r="A41" s="57" t="s">
        <v>1380</v>
      </c>
      <c r="B41" s="57" t="s">
        <v>1134</v>
      </c>
      <c r="C41" s="57" t="s">
        <v>1133</v>
      </c>
      <c r="D41" s="57" t="s">
        <v>1177</v>
      </c>
      <c r="E41" s="57" t="s">
        <v>1178</v>
      </c>
      <c r="F41" s="57" t="s">
        <v>1383</v>
      </c>
      <c r="G41" s="58">
        <v>8</v>
      </c>
      <c r="H41" s="58">
        <v>414000000</v>
      </c>
      <c r="I41" s="58">
        <v>0</v>
      </c>
      <c r="J41" s="58">
        <v>0</v>
      </c>
      <c r="K41" s="58">
        <v>0</v>
      </c>
      <c r="L41" s="58">
        <v>357000000</v>
      </c>
      <c r="M41" s="58">
        <v>57000000</v>
      </c>
      <c r="N41" s="58">
        <v>0</v>
      </c>
      <c r="O41" s="58">
        <v>0</v>
      </c>
      <c r="P41" s="58">
        <v>0</v>
      </c>
      <c r="Q41" s="58">
        <v>0</v>
      </c>
      <c r="R41" s="58">
        <v>0</v>
      </c>
    </row>
    <row r="42" spans="1:18" ht="24">
      <c r="A42" s="57" t="s">
        <v>1380</v>
      </c>
      <c r="B42" s="57" t="s">
        <v>1134</v>
      </c>
      <c r="C42" s="57" t="s">
        <v>1133</v>
      </c>
      <c r="D42" s="57" t="s">
        <v>1177</v>
      </c>
      <c r="E42" s="57" t="s">
        <v>1178</v>
      </c>
      <c r="F42" s="57" t="s">
        <v>1384</v>
      </c>
      <c r="G42" s="58">
        <v>8</v>
      </c>
      <c r="H42" s="58">
        <v>414000000</v>
      </c>
      <c r="I42" s="58">
        <v>0</v>
      </c>
      <c r="J42" s="58">
        <v>0</v>
      </c>
      <c r="K42" s="58">
        <v>0</v>
      </c>
      <c r="L42" s="58">
        <v>357000000</v>
      </c>
      <c r="M42" s="58">
        <v>57000000</v>
      </c>
      <c r="N42" s="58">
        <v>0</v>
      </c>
      <c r="O42" s="58">
        <v>0</v>
      </c>
      <c r="P42" s="58">
        <v>0</v>
      </c>
      <c r="Q42" s="58">
        <v>0</v>
      </c>
      <c r="R42" s="58">
        <v>0</v>
      </c>
    </row>
    <row r="43" spans="1:18" ht="24">
      <c r="A43" s="57" t="s">
        <v>1380</v>
      </c>
      <c r="B43" s="57" t="s">
        <v>1134</v>
      </c>
      <c r="C43" s="57" t="s">
        <v>1133</v>
      </c>
      <c r="D43" s="57" t="s">
        <v>1177</v>
      </c>
      <c r="E43" s="57" t="s">
        <v>1178</v>
      </c>
      <c r="F43" s="57" t="s">
        <v>1385</v>
      </c>
      <c r="G43" s="58">
        <v>3</v>
      </c>
      <c r="H43" s="58">
        <v>137469199</v>
      </c>
      <c r="I43" s="58">
        <v>0</v>
      </c>
      <c r="J43" s="58">
        <v>0</v>
      </c>
      <c r="K43" s="58">
        <v>0</v>
      </c>
      <c r="L43" s="58">
        <v>118405657</v>
      </c>
      <c r="M43" s="58">
        <v>19063542</v>
      </c>
      <c r="N43" s="58">
        <v>0</v>
      </c>
      <c r="O43" s="58">
        <v>0</v>
      </c>
      <c r="P43" s="58">
        <v>0</v>
      </c>
      <c r="Q43" s="58">
        <v>0</v>
      </c>
      <c r="R43" s="58">
        <v>0</v>
      </c>
    </row>
    <row r="44" spans="1:18" ht="24">
      <c r="A44" s="57" t="s">
        <v>1380</v>
      </c>
      <c r="B44" s="57" t="s">
        <v>1134</v>
      </c>
      <c r="C44" s="57" t="s">
        <v>1133</v>
      </c>
      <c r="D44" s="57" t="s">
        <v>1185</v>
      </c>
      <c r="E44" s="57" t="s">
        <v>1186</v>
      </c>
      <c r="F44" s="57" t="s">
        <v>1383</v>
      </c>
      <c r="G44" s="58">
        <v>120</v>
      </c>
      <c r="H44" s="58">
        <v>115048000</v>
      </c>
      <c r="I44" s="58">
        <v>0</v>
      </c>
      <c r="J44" s="58">
        <v>0</v>
      </c>
      <c r="K44" s="58">
        <v>0</v>
      </c>
      <c r="L44" s="58">
        <v>0</v>
      </c>
      <c r="M44" s="58">
        <v>0</v>
      </c>
      <c r="N44" s="58">
        <v>82000000</v>
      </c>
      <c r="O44" s="58">
        <v>0</v>
      </c>
      <c r="P44" s="58">
        <v>0</v>
      </c>
      <c r="Q44" s="58">
        <v>30000000</v>
      </c>
      <c r="R44" s="58">
        <v>3048000</v>
      </c>
    </row>
    <row r="45" spans="1:18" ht="24">
      <c r="A45" s="57" t="s">
        <v>1380</v>
      </c>
      <c r="B45" s="57" t="s">
        <v>1134</v>
      </c>
      <c r="C45" s="57" t="s">
        <v>1133</v>
      </c>
      <c r="D45" s="57" t="s">
        <v>1185</v>
      </c>
      <c r="E45" s="57" t="s">
        <v>1186</v>
      </c>
      <c r="F45" s="57" t="s">
        <v>1384</v>
      </c>
      <c r="G45" s="58">
        <v>30</v>
      </c>
      <c r="H45" s="58">
        <v>115848000</v>
      </c>
      <c r="I45" s="58">
        <v>0</v>
      </c>
      <c r="J45" s="58">
        <v>0</v>
      </c>
      <c r="K45" s="58">
        <v>0</v>
      </c>
      <c r="L45" s="58">
        <v>0</v>
      </c>
      <c r="M45" s="58">
        <v>0</v>
      </c>
      <c r="N45" s="58">
        <v>82000000</v>
      </c>
      <c r="O45" s="58">
        <v>0</v>
      </c>
      <c r="P45" s="58">
        <v>0</v>
      </c>
      <c r="Q45" s="58">
        <v>30000000</v>
      </c>
      <c r="R45" s="58">
        <v>3848000</v>
      </c>
    </row>
    <row r="46" spans="1:18" ht="24">
      <c r="A46" s="57" t="s">
        <v>1380</v>
      </c>
      <c r="B46" s="57" t="s">
        <v>1134</v>
      </c>
      <c r="C46" s="57" t="s">
        <v>1133</v>
      </c>
      <c r="D46" s="57" t="s">
        <v>1185</v>
      </c>
      <c r="E46" s="57" t="s">
        <v>1186</v>
      </c>
      <c r="F46" s="57" t="s">
        <v>1385</v>
      </c>
      <c r="G46" s="58">
        <v>30</v>
      </c>
      <c r="H46" s="58">
        <v>32296880</v>
      </c>
      <c r="I46" s="58">
        <v>0</v>
      </c>
      <c r="J46" s="58">
        <v>0</v>
      </c>
      <c r="K46" s="58">
        <v>0</v>
      </c>
      <c r="L46" s="58">
        <v>0</v>
      </c>
      <c r="M46" s="58">
        <v>0</v>
      </c>
      <c r="N46" s="58">
        <v>25912233</v>
      </c>
      <c r="O46" s="58">
        <v>0</v>
      </c>
      <c r="P46" s="58">
        <v>0</v>
      </c>
      <c r="Q46" s="58">
        <v>5629120</v>
      </c>
      <c r="R46" s="58">
        <v>755527</v>
      </c>
    </row>
    <row r="47" spans="1:18">
      <c r="A47" s="61" t="s">
        <v>1380</v>
      </c>
      <c r="B47" s="61" t="s">
        <v>1134</v>
      </c>
      <c r="C47" s="61" t="s">
        <v>1133</v>
      </c>
      <c r="D47" s="61"/>
      <c r="E47" s="61" t="s">
        <v>1548</v>
      </c>
      <c r="F47" s="61" t="s">
        <v>1383</v>
      </c>
      <c r="G47" s="62"/>
      <c r="H47" s="62">
        <v>569048000</v>
      </c>
      <c r="I47" s="62">
        <v>0</v>
      </c>
      <c r="J47" s="62">
        <v>40000000</v>
      </c>
      <c r="K47" s="62">
        <v>0</v>
      </c>
      <c r="L47" s="62">
        <v>357000000</v>
      </c>
      <c r="M47" s="62">
        <v>57000000</v>
      </c>
      <c r="N47" s="62">
        <v>82000000</v>
      </c>
      <c r="O47" s="62">
        <v>0</v>
      </c>
      <c r="P47" s="62">
        <v>0</v>
      </c>
      <c r="Q47" s="62">
        <v>30000000</v>
      </c>
      <c r="R47" s="62">
        <v>3048000</v>
      </c>
    </row>
    <row r="48" spans="1:18">
      <c r="A48" s="61" t="s">
        <v>1380</v>
      </c>
      <c r="B48" s="61" t="s">
        <v>1134</v>
      </c>
      <c r="C48" s="61" t="s">
        <v>1133</v>
      </c>
      <c r="D48" s="61"/>
      <c r="E48" s="61" t="s">
        <v>1548</v>
      </c>
      <c r="F48" s="61" t="s">
        <v>1384</v>
      </c>
      <c r="G48" s="62"/>
      <c r="H48" s="62">
        <v>569848000</v>
      </c>
      <c r="I48" s="62">
        <v>0</v>
      </c>
      <c r="J48" s="62">
        <v>40000000</v>
      </c>
      <c r="K48" s="62">
        <v>0</v>
      </c>
      <c r="L48" s="62">
        <v>357000000</v>
      </c>
      <c r="M48" s="62">
        <v>57000000</v>
      </c>
      <c r="N48" s="62">
        <v>82000000</v>
      </c>
      <c r="O48" s="62">
        <v>0</v>
      </c>
      <c r="P48" s="62">
        <v>0</v>
      </c>
      <c r="Q48" s="62">
        <v>30000000</v>
      </c>
      <c r="R48" s="62">
        <v>3848000</v>
      </c>
    </row>
    <row r="49" spans="1:18">
      <c r="A49" s="61" t="s">
        <v>1380</v>
      </c>
      <c r="B49" s="61" t="s">
        <v>1134</v>
      </c>
      <c r="C49" s="61" t="s">
        <v>1133</v>
      </c>
      <c r="D49" s="61"/>
      <c r="E49" s="61" t="s">
        <v>1548</v>
      </c>
      <c r="F49" s="61" t="s">
        <v>1385</v>
      </c>
      <c r="G49" s="62"/>
      <c r="H49" s="62">
        <v>169821279</v>
      </c>
      <c r="I49" s="62">
        <v>0</v>
      </c>
      <c r="J49" s="62">
        <v>55200</v>
      </c>
      <c r="K49" s="62">
        <v>0</v>
      </c>
      <c r="L49" s="62">
        <v>118405657</v>
      </c>
      <c r="M49" s="62">
        <v>19063542</v>
      </c>
      <c r="N49" s="62">
        <v>25912233</v>
      </c>
      <c r="O49" s="62">
        <v>0</v>
      </c>
      <c r="P49" s="62">
        <v>0</v>
      </c>
      <c r="Q49" s="62">
        <v>5629120</v>
      </c>
      <c r="R49" s="62">
        <v>755527</v>
      </c>
    </row>
    <row r="50" spans="1:18">
      <c r="A50" s="57"/>
      <c r="B50" s="57"/>
      <c r="C50" s="57"/>
      <c r="D50" s="57"/>
      <c r="E50" s="57"/>
      <c r="F50" s="57"/>
      <c r="G50" s="58"/>
      <c r="H50" s="58"/>
      <c r="I50" s="58"/>
      <c r="J50" s="58"/>
      <c r="K50" s="58"/>
      <c r="L50" s="58"/>
      <c r="M50" s="58"/>
      <c r="N50" s="58"/>
      <c r="O50" s="58"/>
      <c r="P50" s="58"/>
      <c r="Q50" s="58"/>
      <c r="R50" s="58"/>
    </row>
    <row r="51" spans="1:18">
      <c r="A51" s="57"/>
      <c r="B51" s="57"/>
      <c r="C51" s="57"/>
      <c r="D51" s="57"/>
      <c r="E51" s="57"/>
      <c r="F51" s="57"/>
      <c r="G51" s="58"/>
      <c r="H51" s="58"/>
      <c r="I51" s="58"/>
      <c r="J51" s="58"/>
      <c r="K51" s="58"/>
      <c r="L51" s="58"/>
      <c r="M51" s="58"/>
      <c r="N51" s="58"/>
      <c r="O51" s="58"/>
      <c r="P51" s="58"/>
      <c r="Q51" s="58"/>
      <c r="R51" s="58"/>
    </row>
    <row r="52" spans="1:18">
      <c r="A52" s="57"/>
      <c r="B52" s="57"/>
      <c r="C52" s="57"/>
      <c r="D52" s="57"/>
      <c r="E52" s="57"/>
      <c r="F52" s="57"/>
      <c r="G52" s="58"/>
      <c r="H52" s="58"/>
      <c r="I52" s="58"/>
      <c r="J52" s="58"/>
      <c r="K52" s="58"/>
      <c r="L52" s="58"/>
      <c r="M52" s="58"/>
      <c r="N52" s="58"/>
      <c r="O52" s="58"/>
      <c r="P52" s="58"/>
      <c r="Q52" s="58"/>
      <c r="R52" s="58"/>
    </row>
    <row r="53" spans="1:18" ht="24">
      <c r="A53" s="55" t="s">
        <v>1534</v>
      </c>
      <c r="B53" s="55" t="s">
        <v>39</v>
      </c>
      <c r="C53" s="55" t="s">
        <v>1535</v>
      </c>
      <c r="D53" s="55" t="s">
        <v>1400</v>
      </c>
      <c r="E53" s="55" t="s">
        <v>1401</v>
      </c>
      <c r="F53" s="55" t="s">
        <v>1536</v>
      </c>
      <c r="G53" s="56" t="s">
        <v>1537</v>
      </c>
      <c r="H53" s="56" t="s">
        <v>1538</v>
      </c>
      <c r="I53" s="56"/>
      <c r="J53" s="56"/>
      <c r="K53" s="56"/>
      <c r="L53" s="56"/>
      <c r="M53" s="56"/>
      <c r="N53" s="56"/>
      <c r="O53" s="56"/>
      <c r="P53" s="56"/>
      <c r="Q53" s="56"/>
      <c r="R53" s="56"/>
    </row>
    <row r="54" spans="1:18">
      <c r="A54" s="57"/>
      <c r="B54" s="57"/>
      <c r="C54" s="57"/>
      <c r="D54" s="57"/>
      <c r="E54" s="57"/>
      <c r="F54" s="57" t="s">
        <v>1550</v>
      </c>
      <c r="G54" s="58"/>
      <c r="H54" s="58" t="s">
        <v>1371</v>
      </c>
      <c r="I54" s="58">
        <v>230</v>
      </c>
      <c r="J54" s="58">
        <v>231</v>
      </c>
      <c r="K54" s="58">
        <v>232</v>
      </c>
      <c r="L54" s="58">
        <v>600</v>
      </c>
      <c r="M54" s="58">
        <v>601</v>
      </c>
      <c r="N54" s="58">
        <v>602</v>
      </c>
      <c r="O54" s="58">
        <v>603</v>
      </c>
      <c r="P54" s="58">
        <v>604</v>
      </c>
      <c r="Q54" s="58">
        <v>605</v>
      </c>
      <c r="R54" s="58">
        <v>606</v>
      </c>
    </row>
    <row r="55" spans="1:18" ht="36">
      <c r="A55" s="59"/>
      <c r="B55" s="59" t="s">
        <v>10</v>
      </c>
      <c r="C55" s="59"/>
      <c r="D55" s="59"/>
      <c r="E55" s="59"/>
      <c r="F55" s="59"/>
      <c r="G55" s="60"/>
      <c r="H55" s="60"/>
      <c r="I55" s="60" t="s">
        <v>1540</v>
      </c>
      <c r="J55" s="60" t="s">
        <v>1541</v>
      </c>
      <c r="K55" s="60" t="s">
        <v>1516</v>
      </c>
      <c r="L55" s="60" t="s">
        <v>1542</v>
      </c>
      <c r="M55" s="60" t="s">
        <v>1543</v>
      </c>
      <c r="N55" s="60" t="s">
        <v>1544</v>
      </c>
      <c r="O55" s="60" t="s">
        <v>1545</v>
      </c>
      <c r="P55" s="60" t="s">
        <v>1546</v>
      </c>
      <c r="Q55" s="60" t="s">
        <v>1547</v>
      </c>
      <c r="R55" s="60" t="s">
        <v>1379</v>
      </c>
    </row>
    <row r="56" spans="1:18" ht="24">
      <c r="A56" s="57" t="s">
        <v>1380</v>
      </c>
      <c r="B56" s="57" t="s">
        <v>10</v>
      </c>
      <c r="C56" s="57" t="s">
        <v>8</v>
      </c>
      <c r="D56" s="57" t="s">
        <v>182</v>
      </c>
      <c r="E56" s="57" t="s">
        <v>1516</v>
      </c>
      <c r="F56" s="57" t="s">
        <v>1383</v>
      </c>
      <c r="G56" s="58">
        <v>1</v>
      </c>
      <c r="H56" s="58">
        <v>0</v>
      </c>
      <c r="I56" s="58">
        <v>0</v>
      </c>
      <c r="J56" s="58">
        <v>0</v>
      </c>
      <c r="K56" s="58">
        <v>0</v>
      </c>
      <c r="L56" s="58">
        <v>0</v>
      </c>
      <c r="M56" s="58">
        <v>0</v>
      </c>
      <c r="N56" s="58">
        <v>0</v>
      </c>
      <c r="O56" s="58">
        <v>0</v>
      </c>
      <c r="P56" s="58">
        <v>0</v>
      </c>
      <c r="Q56" s="58">
        <v>0</v>
      </c>
      <c r="R56" s="58">
        <v>0</v>
      </c>
    </row>
    <row r="57" spans="1:18" ht="24">
      <c r="A57" s="57" t="s">
        <v>1380</v>
      </c>
      <c r="B57" s="57" t="s">
        <v>10</v>
      </c>
      <c r="C57" s="57" t="s">
        <v>8</v>
      </c>
      <c r="D57" s="57" t="s">
        <v>182</v>
      </c>
      <c r="E57" s="57" t="s">
        <v>1516</v>
      </c>
      <c r="F57" s="57" t="s">
        <v>1384</v>
      </c>
      <c r="G57" s="58">
        <v>1</v>
      </c>
      <c r="H57" s="58">
        <v>0</v>
      </c>
      <c r="I57" s="58">
        <v>0</v>
      </c>
      <c r="J57" s="58">
        <v>0</v>
      </c>
      <c r="K57" s="58">
        <v>0</v>
      </c>
      <c r="L57" s="58">
        <v>0</v>
      </c>
      <c r="M57" s="58">
        <v>0</v>
      </c>
      <c r="N57" s="58">
        <v>0</v>
      </c>
      <c r="O57" s="58">
        <v>0</v>
      </c>
      <c r="P57" s="58">
        <v>0</v>
      </c>
      <c r="Q57" s="58">
        <v>0</v>
      </c>
      <c r="R57" s="58">
        <v>0</v>
      </c>
    </row>
    <row r="58" spans="1:18" ht="24">
      <c r="A58" s="57" t="s">
        <v>1380</v>
      </c>
      <c r="B58" s="57" t="s">
        <v>10</v>
      </c>
      <c r="C58" s="57" t="s">
        <v>8</v>
      </c>
      <c r="D58" s="57" t="s">
        <v>182</v>
      </c>
      <c r="E58" s="57" t="s">
        <v>1516</v>
      </c>
      <c r="F58" s="57" t="s">
        <v>1385</v>
      </c>
      <c r="G58" s="58">
        <v>1</v>
      </c>
      <c r="H58" s="58">
        <v>0</v>
      </c>
      <c r="I58" s="58">
        <v>0</v>
      </c>
      <c r="J58" s="58">
        <v>0</v>
      </c>
      <c r="K58" s="58">
        <v>0</v>
      </c>
      <c r="L58" s="58">
        <v>0</v>
      </c>
      <c r="M58" s="58">
        <v>0</v>
      </c>
      <c r="N58" s="58">
        <v>0</v>
      </c>
      <c r="O58" s="58">
        <v>0</v>
      </c>
      <c r="P58" s="58">
        <v>0</v>
      </c>
      <c r="Q58" s="58">
        <v>0</v>
      </c>
      <c r="R58" s="58">
        <v>0</v>
      </c>
    </row>
    <row r="59" spans="1:18" ht="24">
      <c r="A59" s="57" t="s">
        <v>1380</v>
      </c>
      <c r="B59" s="57" t="s">
        <v>10</v>
      </c>
      <c r="C59" s="57" t="s">
        <v>8</v>
      </c>
      <c r="D59" s="57" t="s">
        <v>129</v>
      </c>
      <c r="E59" s="57" t="s">
        <v>130</v>
      </c>
      <c r="F59" s="57" t="s">
        <v>1383</v>
      </c>
      <c r="G59" s="58">
        <v>10</v>
      </c>
      <c r="H59" s="58">
        <v>5000000</v>
      </c>
      <c r="I59" s="58">
        <v>0</v>
      </c>
      <c r="J59" s="58">
        <v>0</v>
      </c>
      <c r="K59" s="58">
        <v>0</v>
      </c>
      <c r="L59" s="58">
        <v>0</v>
      </c>
      <c r="M59" s="58">
        <v>0</v>
      </c>
      <c r="N59" s="58">
        <v>5000000</v>
      </c>
      <c r="O59" s="58">
        <v>0</v>
      </c>
      <c r="P59" s="58">
        <v>0</v>
      </c>
      <c r="Q59" s="58">
        <v>0</v>
      </c>
      <c r="R59" s="58">
        <v>0</v>
      </c>
    </row>
    <row r="60" spans="1:18" ht="24">
      <c r="A60" s="57" t="s">
        <v>1380</v>
      </c>
      <c r="B60" s="57" t="s">
        <v>10</v>
      </c>
      <c r="C60" s="57" t="s">
        <v>8</v>
      </c>
      <c r="D60" s="57" t="s">
        <v>129</v>
      </c>
      <c r="E60" s="57" t="s">
        <v>130</v>
      </c>
      <c r="F60" s="57" t="s">
        <v>1384</v>
      </c>
      <c r="G60" s="58">
        <v>10</v>
      </c>
      <c r="H60" s="58">
        <v>5000000</v>
      </c>
      <c r="I60" s="58">
        <v>0</v>
      </c>
      <c r="J60" s="58">
        <v>0</v>
      </c>
      <c r="K60" s="58">
        <v>0</v>
      </c>
      <c r="L60" s="58">
        <v>0</v>
      </c>
      <c r="M60" s="58">
        <v>0</v>
      </c>
      <c r="N60" s="58">
        <v>5000000</v>
      </c>
      <c r="O60" s="58">
        <v>0</v>
      </c>
      <c r="P60" s="58">
        <v>0</v>
      </c>
      <c r="Q60" s="58">
        <v>0</v>
      </c>
      <c r="R60" s="58">
        <v>0</v>
      </c>
    </row>
    <row r="61" spans="1:18" ht="24">
      <c r="A61" s="57" t="s">
        <v>1380</v>
      </c>
      <c r="B61" s="57" t="s">
        <v>10</v>
      </c>
      <c r="C61" s="57" t="s">
        <v>8</v>
      </c>
      <c r="D61" s="57" t="s">
        <v>129</v>
      </c>
      <c r="E61" s="57" t="s">
        <v>130</v>
      </c>
      <c r="F61" s="57" t="s">
        <v>1385</v>
      </c>
      <c r="G61" s="58">
        <v>0</v>
      </c>
      <c r="H61" s="58">
        <v>0</v>
      </c>
      <c r="I61" s="58">
        <v>0</v>
      </c>
      <c r="J61" s="58">
        <v>0</v>
      </c>
      <c r="K61" s="58">
        <v>0</v>
      </c>
      <c r="L61" s="58">
        <v>0</v>
      </c>
      <c r="M61" s="58">
        <v>0</v>
      </c>
      <c r="N61" s="58">
        <v>0</v>
      </c>
      <c r="O61" s="58">
        <v>0</v>
      </c>
      <c r="P61" s="58">
        <v>0</v>
      </c>
      <c r="Q61" s="58">
        <v>0</v>
      </c>
      <c r="R61" s="58">
        <v>0</v>
      </c>
    </row>
    <row r="62" spans="1:18" ht="24">
      <c r="A62" s="57" t="s">
        <v>1380</v>
      </c>
      <c r="B62" s="57" t="s">
        <v>10</v>
      </c>
      <c r="C62" s="57" t="s">
        <v>8</v>
      </c>
      <c r="D62" s="57" t="s">
        <v>173</v>
      </c>
      <c r="E62" s="57" t="s">
        <v>174</v>
      </c>
      <c r="F62" s="57" t="s">
        <v>1383</v>
      </c>
      <c r="G62" s="58">
        <v>98</v>
      </c>
      <c r="H62" s="58">
        <v>3000000</v>
      </c>
      <c r="I62" s="58">
        <v>0</v>
      </c>
      <c r="J62" s="58">
        <v>3000000</v>
      </c>
      <c r="K62" s="58">
        <v>0</v>
      </c>
      <c r="L62" s="58">
        <v>0</v>
      </c>
      <c r="M62" s="58">
        <v>0</v>
      </c>
      <c r="N62" s="58">
        <v>0</v>
      </c>
      <c r="O62" s="58">
        <v>0</v>
      </c>
      <c r="P62" s="58">
        <v>0</v>
      </c>
      <c r="Q62" s="58">
        <v>0</v>
      </c>
      <c r="R62" s="58">
        <v>0</v>
      </c>
    </row>
    <row r="63" spans="1:18" ht="24">
      <c r="A63" s="57" t="s">
        <v>1380</v>
      </c>
      <c r="B63" s="57" t="s">
        <v>10</v>
      </c>
      <c r="C63" s="57" t="s">
        <v>8</v>
      </c>
      <c r="D63" s="57" t="s">
        <v>173</v>
      </c>
      <c r="E63" s="57" t="s">
        <v>174</v>
      </c>
      <c r="F63" s="57" t="s">
        <v>1384</v>
      </c>
      <c r="G63" s="58">
        <v>98</v>
      </c>
      <c r="H63" s="58">
        <v>3000000</v>
      </c>
      <c r="I63" s="58">
        <v>0</v>
      </c>
      <c r="J63" s="58">
        <v>3000000</v>
      </c>
      <c r="K63" s="58">
        <v>0</v>
      </c>
      <c r="L63" s="58">
        <v>0</v>
      </c>
      <c r="M63" s="58">
        <v>0</v>
      </c>
      <c r="N63" s="58">
        <v>0</v>
      </c>
      <c r="O63" s="58">
        <v>0</v>
      </c>
      <c r="P63" s="58">
        <v>0</v>
      </c>
      <c r="Q63" s="58">
        <v>0</v>
      </c>
      <c r="R63" s="58">
        <v>0</v>
      </c>
    </row>
    <row r="64" spans="1:18" ht="24">
      <c r="A64" s="57" t="s">
        <v>1380</v>
      </c>
      <c r="B64" s="57" t="s">
        <v>10</v>
      </c>
      <c r="C64" s="57" t="s">
        <v>8</v>
      </c>
      <c r="D64" s="57" t="s">
        <v>173</v>
      </c>
      <c r="E64" s="57" t="s">
        <v>174</v>
      </c>
      <c r="F64" s="57" t="s">
        <v>1385</v>
      </c>
      <c r="G64" s="58">
        <v>0</v>
      </c>
      <c r="H64" s="58">
        <v>0</v>
      </c>
      <c r="I64" s="58">
        <v>0</v>
      </c>
      <c r="J64" s="58">
        <v>0</v>
      </c>
      <c r="K64" s="58">
        <v>0</v>
      </c>
      <c r="L64" s="58">
        <v>0</v>
      </c>
      <c r="M64" s="58">
        <v>0</v>
      </c>
      <c r="N64" s="58">
        <v>0</v>
      </c>
      <c r="O64" s="58">
        <v>0</v>
      </c>
      <c r="P64" s="58">
        <v>0</v>
      </c>
      <c r="Q64" s="58">
        <v>0</v>
      </c>
      <c r="R64" s="58">
        <v>0</v>
      </c>
    </row>
    <row r="65" spans="1:18" ht="24">
      <c r="A65" s="57" t="s">
        <v>1380</v>
      </c>
      <c r="B65" s="57" t="s">
        <v>10</v>
      </c>
      <c r="C65" s="57" t="s">
        <v>8</v>
      </c>
      <c r="D65" s="57" t="s">
        <v>176</v>
      </c>
      <c r="E65" s="57" t="s">
        <v>177</v>
      </c>
      <c r="F65" s="57" t="s">
        <v>1383</v>
      </c>
      <c r="G65" s="58">
        <v>14</v>
      </c>
      <c r="H65" s="58">
        <v>4000000</v>
      </c>
      <c r="I65" s="58">
        <v>0</v>
      </c>
      <c r="J65" s="58">
        <v>4000000</v>
      </c>
      <c r="K65" s="58">
        <v>0</v>
      </c>
      <c r="L65" s="58">
        <v>0</v>
      </c>
      <c r="M65" s="58">
        <v>0</v>
      </c>
      <c r="N65" s="58">
        <v>0</v>
      </c>
      <c r="O65" s="58">
        <v>0</v>
      </c>
      <c r="P65" s="58">
        <v>0</v>
      </c>
      <c r="Q65" s="58">
        <v>0</v>
      </c>
      <c r="R65" s="58">
        <v>0</v>
      </c>
    </row>
    <row r="66" spans="1:18" ht="24">
      <c r="A66" s="57" t="s">
        <v>1380</v>
      </c>
      <c r="B66" s="57" t="s">
        <v>10</v>
      </c>
      <c r="C66" s="57" t="s">
        <v>8</v>
      </c>
      <c r="D66" s="57" t="s">
        <v>176</v>
      </c>
      <c r="E66" s="57" t="s">
        <v>177</v>
      </c>
      <c r="F66" s="57" t="s">
        <v>1384</v>
      </c>
      <c r="G66" s="58">
        <v>14</v>
      </c>
      <c r="H66" s="58">
        <v>4000000</v>
      </c>
      <c r="I66" s="58">
        <v>0</v>
      </c>
      <c r="J66" s="58">
        <v>4000000</v>
      </c>
      <c r="K66" s="58">
        <v>0</v>
      </c>
      <c r="L66" s="58">
        <v>0</v>
      </c>
      <c r="M66" s="58">
        <v>0</v>
      </c>
      <c r="N66" s="58">
        <v>0</v>
      </c>
      <c r="O66" s="58">
        <v>0</v>
      </c>
      <c r="P66" s="58">
        <v>0</v>
      </c>
      <c r="Q66" s="58">
        <v>0</v>
      </c>
      <c r="R66" s="58">
        <v>0</v>
      </c>
    </row>
    <row r="67" spans="1:18" ht="24">
      <c r="A67" s="57" t="s">
        <v>1380</v>
      </c>
      <c r="B67" s="57" t="s">
        <v>10</v>
      </c>
      <c r="C67" s="57" t="s">
        <v>8</v>
      </c>
      <c r="D67" s="57" t="s">
        <v>176</v>
      </c>
      <c r="E67" s="57" t="s">
        <v>177</v>
      </c>
      <c r="F67" s="57" t="s">
        <v>1385</v>
      </c>
      <c r="G67" s="58">
        <v>0</v>
      </c>
      <c r="H67" s="58">
        <v>0</v>
      </c>
      <c r="I67" s="58">
        <v>0</v>
      </c>
      <c r="J67" s="58">
        <v>0</v>
      </c>
      <c r="K67" s="58">
        <v>0</v>
      </c>
      <c r="L67" s="58">
        <v>0</v>
      </c>
      <c r="M67" s="58">
        <v>0</v>
      </c>
      <c r="N67" s="58">
        <v>0</v>
      </c>
      <c r="O67" s="58">
        <v>0</v>
      </c>
      <c r="P67" s="58">
        <v>0</v>
      </c>
      <c r="Q67" s="58">
        <v>0</v>
      </c>
      <c r="R67" s="58">
        <v>0</v>
      </c>
    </row>
    <row r="68" spans="1:18" ht="24">
      <c r="A68" s="57" t="s">
        <v>1380</v>
      </c>
      <c r="B68" s="57" t="s">
        <v>10</v>
      </c>
      <c r="C68" s="57" t="s">
        <v>8</v>
      </c>
      <c r="D68" s="57" t="s">
        <v>153</v>
      </c>
      <c r="E68" s="57" t="s">
        <v>1551</v>
      </c>
      <c r="F68" s="57" t="s">
        <v>1383</v>
      </c>
      <c r="G68" s="58">
        <v>10</v>
      </c>
      <c r="H68" s="58">
        <v>50440000</v>
      </c>
      <c r="I68" s="58">
        <v>0</v>
      </c>
      <c r="J68" s="58">
        <v>0</v>
      </c>
      <c r="K68" s="58">
        <v>0</v>
      </c>
      <c r="L68" s="58">
        <v>50000000</v>
      </c>
      <c r="M68" s="58">
        <v>440000</v>
      </c>
      <c r="N68" s="58">
        <v>0</v>
      </c>
      <c r="O68" s="58">
        <v>0</v>
      </c>
      <c r="P68" s="58">
        <v>0</v>
      </c>
      <c r="Q68" s="58">
        <v>0</v>
      </c>
      <c r="R68" s="58">
        <v>0</v>
      </c>
    </row>
    <row r="69" spans="1:18" ht="24">
      <c r="A69" s="57" t="s">
        <v>1380</v>
      </c>
      <c r="B69" s="57" t="s">
        <v>10</v>
      </c>
      <c r="C69" s="57" t="s">
        <v>8</v>
      </c>
      <c r="D69" s="57" t="s">
        <v>153</v>
      </c>
      <c r="E69" s="57" t="s">
        <v>1551</v>
      </c>
      <c r="F69" s="57" t="s">
        <v>1384</v>
      </c>
      <c r="G69" s="58">
        <v>10</v>
      </c>
      <c r="H69" s="58">
        <v>50440000</v>
      </c>
      <c r="I69" s="58">
        <v>0</v>
      </c>
      <c r="J69" s="58">
        <v>0</v>
      </c>
      <c r="K69" s="58">
        <v>0</v>
      </c>
      <c r="L69" s="58">
        <v>50000000</v>
      </c>
      <c r="M69" s="58">
        <v>440000</v>
      </c>
      <c r="N69" s="58">
        <v>0</v>
      </c>
      <c r="O69" s="58">
        <v>0</v>
      </c>
      <c r="P69" s="58">
        <v>0</v>
      </c>
      <c r="Q69" s="58">
        <v>0</v>
      </c>
      <c r="R69" s="58">
        <v>0</v>
      </c>
    </row>
    <row r="70" spans="1:18" ht="24">
      <c r="A70" s="57" t="s">
        <v>1380</v>
      </c>
      <c r="B70" s="57" t="s">
        <v>10</v>
      </c>
      <c r="C70" s="57" t="s">
        <v>8</v>
      </c>
      <c r="D70" s="57" t="s">
        <v>153</v>
      </c>
      <c r="E70" s="57" t="s">
        <v>1551</v>
      </c>
      <c r="F70" s="57" t="s">
        <v>1385</v>
      </c>
      <c r="G70" s="58">
        <v>0</v>
      </c>
      <c r="H70" s="58">
        <v>0</v>
      </c>
      <c r="I70" s="58">
        <v>0</v>
      </c>
      <c r="J70" s="58">
        <v>0</v>
      </c>
      <c r="K70" s="58">
        <v>0</v>
      </c>
      <c r="L70" s="58">
        <v>0</v>
      </c>
      <c r="M70" s="58">
        <v>0</v>
      </c>
      <c r="N70" s="58">
        <v>0</v>
      </c>
      <c r="O70" s="58">
        <v>0</v>
      </c>
      <c r="P70" s="58">
        <v>0</v>
      </c>
      <c r="Q70" s="58">
        <v>0</v>
      </c>
      <c r="R70" s="58">
        <v>0</v>
      </c>
    </row>
    <row r="71" spans="1:18" ht="24">
      <c r="A71" s="57" t="s">
        <v>1380</v>
      </c>
      <c r="B71" s="57" t="s">
        <v>10</v>
      </c>
      <c r="C71" s="57" t="s">
        <v>8</v>
      </c>
      <c r="D71" s="57" t="s">
        <v>133</v>
      </c>
      <c r="E71" s="57" t="s">
        <v>134</v>
      </c>
      <c r="F71" s="57" t="s">
        <v>1383</v>
      </c>
      <c r="G71" s="58">
        <v>13</v>
      </c>
      <c r="H71" s="58">
        <v>176250000</v>
      </c>
      <c r="I71" s="58">
        <v>0</v>
      </c>
      <c r="J71" s="58">
        <v>0</v>
      </c>
      <c r="K71" s="58">
        <v>0</v>
      </c>
      <c r="L71" s="58">
        <v>150000000</v>
      </c>
      <c r="M71" s="58">
        <v>18000000</v>
      </c>
      <c r="N71" s="58">
        <v>8250000</v>
      </c>
      <c r="O71" s="58">
        <v>0</v>
      </c>
      <c r="P71" s="58">
        <v>0</v>
      </c>
      <c r="Q71" s="58">
        <v>0</v>
      </c>
      <c r="R71" s="58">
        <v>0</v>
      </c>
    </row>
    <row r="72" spans="1:18" ht="24">
      <c r="A72" s="57" t="s">
        <v>1380</v>
      </c>
      <c r="B72" s="57" t="s">
        <v>10</v>
      </c>
      <c r="C72" s="57" t="s">
        <v>8</v>
      </c>
      <c r="D72" s="57" t="s">
        <v>133</v>
      </c>
      <c r="E72" s="57" t="s">
        <v>134</v>
      </c>
      <c r="F72" s="57" t="s">
        <v>1384</v>
      </c>
      <c r="G72" s="58">
        <v>13</v>
      </c>
      <c r="H72" s="58">
        <v>176300000</v>
      </c>
      <c r="I72" s="58">
        <v>0</v>
      </c>
      <c r="J72" s="58">
        <v>0</v>
      </c>
      <c r="K72" s="58">
        <v>0</v>
      </c>
      <c r="L72" s="58">
        <v>150000000</v>
      </c>
      <c r="M72" s="58">
        <v>18000000</v>
      </c>
      <c r="N72" s="58">
        <v>8202000</v>
      </c>
      <c r="O72" s="58">
        <v>0</v>
      </c>
      <c r="P72" s="58">
        <v>0</v>
      </c>
      <c r="Q72" s="58">
        <v>0</v>
      </c>
      <c r="R72" s="58">
        <v>98000</v>
      </c>
    </row>
    <row r="73" spans="1:18" ht="24">
      <c r="A73" s="57" t="s">
        <v>1380</v>
      </c>
      <c r="B73" s="57" t="s">
        <v>10</v>
      </c>
      <c r="C73" s="57" t="s">
        <v>8</v>
      </c>
      <c r="D73" s="57" t="s">
        <v>133</v>
      </c>
      <c r="E73" s="57" t="s">
        <v>134</v>
      </c>
      <c r="F73" s="57" t="s">
        <v>1385</v>
      </c>
      <c r="G73" s="58">
        <v>2</v>
      </c>
      <c r="H73" s="58">
        <v>48436509</v>
      </c>
      <c r="I73" s="58">
        <v>0</v>
      </c>
      <c r="J73" s="58">
        <v>0</v>
      </c>
      <c r="K73" s="58">
        <v>0</v>
      </c>
      <c r="L73" s="58">
        <v>41741323</v>
      </c>
      <c r="M73" s="58">
        <v>5354343</v>
      </c>
      <c r="N73" s="58">
        <v>1321099</v>
      </c>
      <c r="O73" s="58">
        <v>0</v>
      </c>
      <c r="P73" s="58">
        <v>0</v>
      </c>
      <c r="Q73" s="58">
        <v>0</v>
      </c>
      <c r="R73" s="58">
        <v>19744</v>
      </c>
    </row>
    <row r="74" spans="1:18" ht="24">
      <c r="A74" s="57" t="s">
        <v>1380</v>
      </c>
      <c r="B74" s="57" t="s">
        <v>10</v>
      </c>
      <c r="C74" s="57" t="s">
        <v>8</v>
      </c>
      <c r="D74" s="57" t="s">
        <v>1517</v>
      </c>
      <c r="E74" s="57" t="s">
        <v>158</v>
      </c>
      <c r="F74" s="57" t="s">
        <v>1383</v>
      </c>
      <c r="G74" s="58">
        <v>70</v>
      </c>
      <c r="H74" s="58">
        <v>29933000</v>
      </c>
      <c r="I74" s="58">
        <v>0</v>
      </c>
      <c r="J74" s="58">
        <v>0</v>
      </c>
      <c r="K74" s="58">
        <v>0</v>
      </c>
      <c r="L74" s="58">
        <v>21933000</v>
      </c>
      <c r="M74" s="58">
        <v>3000000</v>
      </c>
      <c r="N74" s="58">
        <v>5000000</v>
      </c>
      <c r="O74" s="58">
        <v>0</v>
      </c>
      <c r="P74" s="58">
        <v>0</v>
      </c>
      <c r="Q74" s="58">
        <v>0</v>
      </c>
      <c r="R74" s="58">
        <v>0</v>
      </c>
    </row>
    <row r="75" spans="1:18" ht="24">
      <c r="A75" s="57" t="s">
        <v>1380</v>
      </c>
      <c r="B75" s="57" t="s">
        <v>10</v>
      </c>
      <c r="C75" s="57" t="s">
        <v>8</v>
      </c>
      <c r="D75" s="57" t="s">
        <v>1517</v>
      </c>
      <c r="E75" s="57" t="s">
        <v>158</v>
      </c>
      <c r="F75" s="57" t="s">
        <v>1384</v>
      </c>
      <c r="G75" s="58">
        <v>70</v>
      </c>
      <c r="H75" s="58">
        <v>29983000</v>
      </c>
      <c r="I75" s="58">
        <v>0</v>
      </c>
      <c r="J75" s="58">
        <v>0</v>
      </c>
      <c r="K75" s="58">
        <v>0</v>
      </c>
      <c r="L75" s="58">
        <v>21933000</v>
      </c>
      <c r="M75" s="58">
        <v>3000000</v>
      </c>
      <c r="N75" s="58">
        <v>5000000</v>
      </c>
      <c r="O75" s="58">
        <v>0</v>
      </c>
      <c r="P75" s="58">
        <v>0</v>
      </c>
      <c r="Q75" s="58">
        <v>0</v>
      </c>
      <c r="R75" s="58">
        <v>50000</v>
      </c>
    </row>
    <row r="76" spans="1:18" ht="24">
      <c r="A76" s="57" t="s">
        <v>1380</v>
      </c>
      <c r="B76" s="57" t="s">
        <v>10</v>
      </c>
      <c r="C76" s="57" t="s">
        <v>8</v>
      </c>
      <c r="D76" s="57" t="s">
        <v>1517</v>
      </c>
      <c r="E76" s="57" t="s">
        <v>158</v>
      </c>
      <c r="F76" s="57" t="s">
        <v>1385</v>
      </c>
      <c r="G76" s="58">
        <v>40</v>
      </c>
      <c r="H76" s="58">
        <v>7676063</v>
      </c>
      <c r="I76" s="58">
        <v>0</v>
      </c>
      <c r="J76" s="58">
        <v>0</v>
      </c>
      <c r="K76" s="58">
        <v>0</v>
      </c>
      <c r="L76" s="58">
        <v>4314429</v>
      </c>
      <c r="M76" s="58">
        <v>719000</v>
      </c>
      <c r="N76" s="58">
        <v>2642634</v>
      </c>
      <c r="O76" s="58">
        <v>0</v>
      </c>
      <c r="P76" s="58">
        <v>0</v>
      </c>
      <c r="Q76" s="58">
        <v>0</v>
      </c>
      <c r="R76" s="58">
        <v>0</v>
      </c>
    </row>
    <row r="77" spans="1:18" ht="24">
      <c r="A77" s="57" t="s">
        <v>1380</v>
      </c>
      <c r="B77" s="57" t="s">
        <v>10</v>
      </c>
      <c r="C77" s="57" t="s">
        <v>8</v>
      </c>
      <c r="D77" s="57" t="s">
        <v>1514</v>
      </c>
      <c r="E77" s="57" t="s">
        <v>167</v>
      </c>
      <c r="F77" s="57" t="s">
        <v>1383</v>
      </c>
      <c r="G77" s="58">
        <v>85</v>
      </c>
      <c r="H77" s="58">
        <v>300000000</v>
      </c>
      <c r="I77" s="58">
        <v>0</v>
      </c>
      <c r="J77" s="58">
        <v>0</v>
      </c>
      <c r="K77" s="58">
        <v>0</v>
      </c>
      <c r="L77" s="58">
        <v>0</v>
      </c>
      <c r="M77" s="58">
        <v>0</v>
      </c>
      <c r="N77" s="58">
        <v>0</v>
      </c>
      <c r="O77" s="58">
        <v>0</v>
      </c>
      <c r="P77" s="58">
        <v>300000000</v>
      </c>
      <c r="Q77" s="58">
        <v>0</v>
      </c>
      <c r="R77" s="58">
        <v>0</v>
      </c>
    </row>
    <row r="78" spans="1:18" ht="24">
      <c r="A78" s="57" t="s">
        <v>1380</v>
      </c>
      <c r="B78" s="57" t="s">
        <v>10</v>
      </c>
      <c r="C78" s="57" t="s">
        <v>8</v>
      </c>
      <c r="D78" s="57" t="s">
        <v>1514</v>
      </c>
      <c r="E78" s="57" t="s">
        <v>167</v>
      </c>
      <c r="F78" s="57" t="s">
        <v>1384</v>
      </c>
      <c r="G78" s="58">
        <v>85</v>
      </c>
      <c r="H78" s="58">
        <v>300000000</v>
      </c>
      <c r="I78" s="58">
        <v>0</v>
      </c>
      <c r="J78" s="58">
        <v>0</v>
      </c>
      <c r="K78" s="58">
        <v>0</v>
      </c>
      <c r="L78" s="58">
        <v>0</v>
      </c>
      <c r="M78" s="58">
        <v>0</v>
      </c>
      <c r="N78" s="58">
        <v>0</v>
      </c>
      <c r="O78" s="58">
        <v>0</v>
      </c>
      <c r="P78" s="58">
        <v>300000000</v>
      </c>
      <c r="Q78" s="58">
        <v>0</v>
      </c>
      <c r="R78" s="58">
        <v>0</v>
      </c>
    </row>
    <row r="79" spans="1:18" ht="24">
      <c r="A79" s="57" t="s">
        <v>1380</v>
      </c>
      <c r="B79" s="57" t="s">
        <v>10</v>
      </c>
      <c r="C79" s="57" t="s">
        <v>8</v>
      </c>
      <c r="D79" s="57" t="s">
        <v>1514</v>
      </c>
      <c r="E79" s="57" t="s">
        <v>167</v>
      </c>
      <c r="F79" s="57" t="s">
        <v>1385</v>
      </c>
      <c r="G79" s="58">
        <v>0</v>
      </c>
      <c r="H79" s="58">
        <v>0</v>
      </c>
      <c r="I79" s="58">
        <v>0</v>
      </c>
      <c r="J79" s="58">
        <v>0</v>
      </c>
      <c r="K79" s="58">
        <v>0</v>
      </c>
      <c r="L79" s="58">
        <v>0</v>
      </c>
      <c r="M79" s="58">
        <v>0</v>
      </c>
      <c r="N79" s="58">
        <v>0</v>
      </c>
      <c r="O79" s="58">
        <v>0</v>
      </c>
      <c r="P79" s="58">
        <v>0</v>
      </c>
      <c r="Q79" s="58">
        <v>0</v>
      </c>
      <c r="R79" s="58">
        <v>0</v>
      </c>
    </row>
    <row r="80" spans="1:18" ht="24">
      <c r="A80" s="57" t="s">
        <v>1380</v>
      </c>
      <c r="B80" s="57" t="s">
        <v>10</v>
      </c>
      <c r="C80" s="57" t="s">
        <v>8</v>
      </c>
      <c r="D80" s="57" t="s">
        <v>179</v>
      </c>
      <c r="E80" s="57" t="s">
        <v>180</v>
      </c>
      <c r="F80" s="57" t="s">
        <v>1383</v>
      </c>
      <c r="G80" s="58">
        <v>1</v>
      </c>
      <c r="H80" s="58">
        <v>10000000</v>
      </c>
      <c r="I80" s="58">
        <v>0</v>
      </c>
      <c r="J80" s="58">
        <v>10000000</v>
      </c>
      <c r="K80" s="58">
        <v>0</v>
      </c>
      <c r="L80" s="58">
        <v>0</v>
      </c>
      <c r="M80" s="58">
        <v>0</v>
      </c>
      <c r="N80" s="58">
        <v>0</v>
      </c>
      <c r="O80" s="58">
        <v>0</v>
      </c>
      <c r="P80" s="58">
        <v>0</v>
      </c>
      <c r="Q80" s="58">
        <v>0</v>
      </c>
      <c r="R80" s="58">
        <v>0</v>
      </c>
    </row>
    <row r="81" spans="1:18" ht="24">
      <c r="A81" s="57" t="s">
        <v>1380</v>
      </c>
      <c r="B81" s="57" t="s">
        <v>10</v>
      </c>
      <c r="C81" s="57" t="s">
        <v>8</v>
      </c>
      <c r="D81" s="57" t="s">
        <v>179</v>
      </c>
      <c r="E81" s="57" t="s">
        <v>180</v>
      </c>
      <c r="F81" s="57" t="s">
        <v>1384</v>
      </c>
      <c r="G81" s="58">
        <v>1</v>
      </c>
      <c r="H81" s="58">
        <v>10000000</v>
      </c>
      <c r="I81" s="58">
        <v>0</v>
      </c>
      <c r="J81" s="58">
        <v>10000000</v>
      </c>
      <c r="K81" s="58">
        <v>0</v>
      </c>
      <c r="L81" s="58">
        <v>0</v>
      </c>
      <c r="M81" s="58">
        <v>0</v>
      </c>
      <c r="N81" s="58">
        <v>0</v>
      </c>
      <c r="O81" s="58">
        <v>0</v>
      </c>
      <c r="P81" s="58">
        <v>0</v>
      </c>
      <c r="Q81" s="58">
        <v>0</v>
      </c>
      <c r="R81" s="58">
        <v>0</v>
      </c>
    </row>
    <row r="82" spans="1:18" ht="24">
      <c r="A82" s="57" t="s">
        <v>1380</v>
      </c>
      <c r="B82" s="57" t="s">
        <v>10</v>
      </c>
      <c r="C82" s="57" t="s">
        <v>8</v>
      </c>
      <c r="D82" s="57" t="s">
        <v>179</v>
      </c>
      <c r="E82" s="57" t="s">
        <v>180</v>
      </c>
      <c r="F82" s="57" t="s">
        <v>1385</v>
      </c>
      <c r="G82" s="58">
        <v>0</v>
      </c>
      <c r="H82" s="58">
        <v>0</v>
      </c>
      <c r="I82" s="58">
        <v>0</v>
      </c>
      <c r="J82" s="58">
        <v>0</v>
      </c>
      <c r="K82" s="58">
        <v>0</v>
      </c>
      <c r="L82" s="58">
        <v>0</v>
      </c>
      <c r="M82" s="58">
        <v>0</v>
      </c>
      <c r="N82" s="58">
        <v>0</v>
      </c>
      <c r="O82" s="58">
        <v>0</v>
      </c>
      <c r="P82" s="58">
        <v>0</v>
      </c>
      <c r="Q82" s="58">
        <v>0</v>
      </c>
      <c r="R82" s="58">
        <v>0</v>
      </c>
    </row>
    <row r="83" spans="1:18">
      <c r="A83" s="61" t="s">
        <v>1380</v>
      </c>
      <c r="B83" s="61" t="s">
        <v>10</v>
      </c>
      <c r="C83" s="61" t="s">
        <v>8</v>
      </c>
      <c r="D83" s="61"/>
      <c r="E83" s="61" t="s">
        <v>1548</v>
      </c>
      <c r="F83" s="61" t="s">
        <v>1383</v>
      </c>
      <c r="G83" s="62"/>
      <c r="H83" s="62">
        <v>578623000</v>
      </c>
      <c r="I83" s="62">
        <v>0</v>
      </c>
      <c r="J83" s="62">
        <v>17000000</v>
      </c>
      <c r="K83" s="62">
        <v>0</v>
      </c>
      <c r="L83" s="62">
        <v>221933000</v>
      </c>
      <c r="M83" s="62">
        <v>21440000</v>
      </c>
      <c r="N83" s="62">
        <v>18250000</v>
      </c>
      <c r="O83" s="62">
        <v>0</v>
      </c>
      <c r="P83" s="62">
        <v>300000000</v>
      </c>
      <c r="Q83" s="62">
        <v>0</v>
      </c>
      <c r="R83" s="62">
        <v>0</v>
      </c>
    </row>
    <row r="84" spans="1:18">
      <c r="A84" s="61" t="s">
        <v>1380</v>
      </c>
      <c r="B84" s="61" t="s">
        <v>10</v>
      </c>
      <c r="C84" s="61" t="s">
        <v>8</v>
      </c>
      <c r="D84" s="61"/>
      <c r="E84" s="61" t="s">
        <v>1548</v>
      </c>
      <c r="F84" s="61" t="s">
        <v>1384</v>
      </c>
      <c r="G84" s="62"/>
      <c r="H84" s="62">
        <v>578723000</v>
      </c>
      <c r="I84" s="62">
        <v>0</v>
      </c>
      <c r="J84" s="62">
        <v>17000000</v>
      </c>
      <c r="K84" s="62">
        <v>0</v>
      </c>
      <c r="L84" s="62">
        <v>221933000</v>
      </c>
      <c r="M84" s="62">
        <v>21440000</v>
      </c>
      <c r="N84" s="62">
        <v>18202000</v>
      </c>
      <c r="O84" s="62">
        <v>0</v>
      </c>
      <c r="P84" s="62">
        <v>300000000</v>
      </c>
      <c r="Q84" s="62">
        <v>0</v>
      </c>
      <c r="R84" s="62">
        <v>148000</v>
      </c>
    </row>
    <row r="85" spans="1:18">
      <c r="A85" s="61" t="s">
        <v>1380</v>
      </c>
      <c r="B85" s="61" t="s">
        <v>10</v>
      </c>
      <c r="C85" s="61" t="s">
        <v>8</v>
      </c>
      <c r="D85" s="61"/>
      <c r="E85" s="61" t="s">
        <v>1548</v>
      </c>
      <c r="F85" s="61" t="s">
        <v>1385</v>
      </c>
      <c r="G85" s="62"/>
      <c r="H85" s="62">
        <v>56112572</v>
      </c>
      <c r="I85" s="62">
        <v>0</v>
      </c>
      <c r="J85" s="62">
        <v>0</v>
      </c>
      <c r="K85" s="62">
        <v>0</v>
      </c>
      <c r="L85" s="62">
        <v>46055752</v>
      </c>
      <c r="M85" s="62">
        <v>6073343</v>
      </c>
      <c r="N85" s="62">
        <v>3963733</v>
      </c>
      <c r="O85" s="62">
        <v>0</v>
      </c>
      <c r="P85" s="62">
        <v>0</v>
      </c>
      <c r="Q85" s="62">
        <v>0</v>
      </c>
      <c r="R85" s="62">
        <v>19744</v>
      </c>
    </row>
    <row r="86" spans="1:18">
      <c r="A86" s="57"/>
      <c r="B86" s="57"/>
      <c r="C86" s="57"/>
      <c r="D86" s="57"/>
      <c r="E86" s="57"/>
      <c r="F86" s="57"/>
      <c r="G86" s="58"/>
      <c r="H86" s="58"/>
      <c r="I86" s="58"/>
      <c r="J86" s="58"/>
      <c r="K86" s="58"/>
      <c r="L86" s="58"/>
      <c r="M86" s="58"/>
      <c r="N86" s="58"/>
      <c r="O86" s="58"/>
      <c r="P86" s="58"/>
      <c r="Q86" s="58"/>
      <c r="R86" s="58"/>
    </row>
    <row r="87" spans="1:18">
      <c r="A87" s="57"/>
      <c r="B87" s="57"/>
      <c r="C87" s="57"/>
      <c r="D87" s="57"/>
      <c r="E87" s="57"/>
      <c r="F87" s="57"/>
      <c r="G87" s="58"/>
      <c r="H87" s="58"/>
      <c r="I87" s="58"/>
      <c r="J87" s="58"/>
      <c r="K87" s="58"/>
      <c r="L87" s="58"/>
      <c r="M87" s="58"/>
      <c r="N87" s="58"/>
      <c r="O87" s="58"/>
      <c r="P87" s="58"/>
      <c r="Q87" s="58"/>
      <c r="R87" s="58"/>
    </row>
    <row r="88" spans="1:18" ht="24">
      <c r="A88" s="55" t="s">
        <v>1534</v>
      </c>
      <c r="B88" s="55" t="s">
        <v>39</v>
      </c>
      <c r="C88" s="55" t="s">
        <v>1535</v>
      </c>
      <c r="D88" s="55" t="s">
        <v>1400</v>
      </c>
      <c r="E88" s="55" t="s">
        <v>1401</v>
      </c>
      <c r="F88" s="55" t="s">
        <v>1536</v>
      </c>
      <c r="G88" s="56" t="s">
        <v>1537</v>
      </c>
      <c r="H88" s="56" t="s">
        <v>1538</v>
      </c>
      <c r="I88" s="56"/>
      <c r="J88" s="56"/>
      <c r="K88" s="56"/>
      <c r="L88" s="56"/>
      <c r="M88" s="56"/>
      <c r="N88" s="56"/>
      <c r="O88" s="56"/>
      <c r="P88" s="56"/>
      <c r="Q88" s="56"/>
      <c r="R88" s="56"/>
    </row>
    <row r="89" spans="1:18">
      <c r="A89" s="57"/>
      <c r="B89" s="57"/>
      <c r="C89" s="57"/>
      <c r="D89" s="57"/>
      <c r="E89" s="57"/>
      <c r="F89" s="57" t="s">
        <v>1552</v>
      </c>
      <c r="G89" s="58"/>
      <c r="H89" s="58" t="s">
        <v>1371</v>
      </c>
      <c r="I89" s="58">
        <v>230</v>
      </c>
      <c r="J89" s="58">
        <v>231</v>
      </c>
      <c r="K89" s="58">
        <v>232</v>
      </c>
      <c r="L89" s="58">
        <v>600</v>
      </c>
      <c r="M89" s="58">
        <v>601</v>
      </c>
      <c r="N89" s="58">
        <v>602</v>
      </c>
      <c r="O89" s="58">
        <v>603</v>
      </c>
      <c r="P89" s="58">
        <v>604</v>
      </c>
      <c r="Q89" s="58">
        <v>605</v>
      </c>
      <c r="R89" s="58">
        <v>606</v>
      </c>
    </row>
    <row r="90" spans="1:18" ht="36">
      <c r="A90" s="59"/>
      <c r="B90" s="59" t="s">
        <v>188</v>
      </c>
      <c r="C90" s="59"/>
      <c r="D90" s="59"/>
      <c r="E90" s="59"/>
      <c r="F90" s="59"/>
      <c r="G90" s="60"/>
      <c r="H90" s="60"/>
      <c r="I90" s="60" t="s">
        <v>1540</v>
      </c>
      <c r="J90" s="60" t="s">
        <v>1541</v>
      </c>
      <c r="K90" s="60" t="s">
        <v>1516</v>
      </c>
      <c r="L90" s="60" t="s">
        <v>1542</v>
      </c>
      <c r="M90" s="60" t="s">
        <v>1543</v>
      </c>
      <c r="N90" s="60" t="s">
        <v>1544</v>
      </c>
      <c r="O90" s="60" t="s">
        <v>1545</v>
      </c>
      <c r="P90" s="60" t="s">
        <v>1546</v>
      </c>
      <c r="Q90" s="60" t="s">
        <v>1547</v>
      </c>
      <c r="R90" s="60" t="s">
        <v>1379</v>
      </c>
    </row>
    <row r="91" spans="1:18">
      <c r="A91" s="57" t="s">
        <v>1380</v>
      </c>
      <c r="B91" s="57" t="s">
        <v>188</v>
      </c>
      <c r="C91" s="57" t="s">
        <v>187</v>
      </c>
      <c r="D91" s="57" t="s">
        <v>334</v>
      </c>
      <c r="E91" s="57" t="s">
        <v>335</v>
      </c>
      <c r="F91" s="57" t="s">
        <v>1383</v>
      </c>
      <c r="G91" s="58">
        <v>15</v>
      </c>
      <c r="H91" s="58">
        <v>1200000</v>
      </c>
      <c r="I91" s="58">
        <v>0</v>
      </c>
      <c r="J91" s="58">
        <v>1200000</v>
      </c>
      <c r="K91" s="58">
        <v>0</v>
      </c>
      <c r="L91" s="58">
        <v>0</v>
      </c>
      <c r="M91" s="58">
        <v>0</v>
      </c>
      <c r="N91" s="58">
        <v>0</v>
      </c>
      <c r="O91" s="58">
        <v>0</v>
      </c>
      <c r="P91" s="58">
        <v>0</v>
      </c>
      <c r="Q91" s="58">
        <v>0</v>
      </c>
      <c r="R91" s="58">
        <v>0</v>
      </c>
    </row>
    <row r="92" spans="1:18">
      <c r="A92" s="57" t="s">
        <v>1380</v>
      </c>
      <c r="B92" s="57" t="s">
        <v>188</v>
      </c>
      <c r="C92" s="57" t="s">
        <v>187</v>
      </c>
      <c r="D92" s="57" t="s">
        <v>334</v>
      </c>
      <c r="E92" s="57" t="s">
        <v>335</v>
      </c>
      <c r="F92" s="57" t="s">
        <v>1384</v>
      </c>
      <c r="G92" s="58">
        <v>15</v>
      </c>
      <c r="H92" s="58">
        <v>1200000</v>
      </c>
      <c r="I92" s="58">
        <v>0</v>
      </c>
      <c r="J92" s="58">
        <v>1200000</v>
      </c>
      <c r="K92" s="58">
        <v>0</v>
      </c>
      <c r="L92" s="58">
        <v>0</v>
      </c>
      <c r="M92" s="58">
        <v>0</v>
      </c>
      <c r="N92" s="58">
        <v>0</v>
      </c>
      <c r="O92" s="58">
        <v>0</v>
      </c>
      <c r="P92" s="58">
        <v>0</v>
      </c>
      <c r="Q92" s="58">
        <v>0</v>
      </c>
      <c r="R92" s="58">
        <v>0</v>
      </c>
    </row>
    <row r="93" spans="1:18">
      <c r="A93" s="57" t="s">
        <v>1380</v>
      </c>
      <c r="B93" s="57" t="s">
        <v>188</v>
      </c>
      <c r="C93" s="57" t="s">
        <v>187</v>
      </c>
      <c r="D93" s="57" t="s">
        <v>334</v>
      </c>
      <c r="E93" s="57" t="s">
        <v>335</v>
      </c>
      <c r="F93" s="57" t="s">
        <v>1385</v>
      </c>
      <c r="G93" s="58">
        <v>0</v>
      </c>
      <c r="H93" s="58">
        <v>0</v>
      </c>
      <c r="I93" s="58">
        <v>0</v>
      </c>
      <c r="J93" s="58">
        <v>0</v>
      </c>
      <c r="K93" s="58">
        <v>0</v>
      </c>
      <c r="L93" s="58">
        <v>0</v>
      </c>
      <c r="M93" s="58">
        <v>0</v>
      </c>
      <c r="N93" s="58">
        <v>0</v>
      </c>
      <c r="O93" s="58">
        <v>0</v>
      </c>
      <c r="P93" s="58">
        <v>0</v>
      </c>
      <c r="Q93" s="58">
        <v>0</v>
      </c>
      <c r="R93" s="58">
        <v>0</v>
      </c>
    </row>
    <row r="94" spans="1:18">
      <c r="A94" s="57" t="s">
        <v>1380</v>
      </c>
      <c r="B94" s="57" t="s">
        <v>188</v>
      </c>
      <c r="C94" s="57" t="s">
        <v>187</v>
      </c>
      <c r="D94" s="57" t="s">
        <v>337</v>
      </c>
      <c r="E94" s="57" t="s">
        <v>338</v>
      </c>
      <c r="F94" s="57" t="s">
        <v>1383</v>
      </c>
      <c r="G94" s="58">
        <v>9</v>
      </c>
      <c r="H94" s="58">
        <v>1200000</v>
      </c>
      <c r="I94" s="58">
        <v>0</v>
      </c>
      <c r="J94" s="58">
        <v>1200000</v>
      </c>
      <c r="K94" s="58">
        <v>0</v>
      </c>
      <c r="L94" s="58">
        <v>0</v>
      </c>
      <c r="M94" s="58">
        <v>0</v>
      </c>
      <c r="N94" s="58">
        <v>0</v>
      </c>
      <c r="O94" s="58">
        <v>0</v>
      </c>
      <c r="P94" s="58">
        <v>0</v>
      </c>
      <c r="Q94" s="58">
        <v>0</v>
      </c>
      <c r="R94" s="58">
        <v>0</v>
      </c>
    </row>
    <row r="95" spans="1:18">
      <c r="A95" s="57" t="s">
        <v>1380</v>
      </c>
      <c r="B95" s="57" t="s">
        <v>188</v>
      </c>
      <c r="C95" s="57" t="s">
        <v>187</v>
      </c>
      <c r="D95" s="57" t="s">
        <v>337</v>
      </c>
      <c r="E95" s="57" t="s">
        <v>338</v>
      </c>
      <c r="F95" s="57" t="s">
        <v>1384</v>
      </c>
      <c r="G95" s="58">
        <v>9</v>
      </c>
      <c r="H95" s="58">
        <v>1200000</v>
      </c>
      <c r="I95" s="58">
        <v>0</v>
      </c>
      <c r="J95" s="58">
        <v>1200000</v>
      </c>
      <c r="K95" s="58">
        <v>0</v>
      </c>
      <c r="L95" s="58">
        <v>0</v>
      </c>
      <c r="M95" s="58">
        <v>0</v>
      </c>
      <c r="N95" s="58">
        <v>0</v>
      </c>
      <c r="O95" s="58">
        <v>0</v>
      </c>
      <c r="P95" s="58">
        <v>0</v>
      </c>
      <c r="Q95" s="58">
        <v>0</v>
      </c>
      <c r="R95" s="58">
        <v>0</v>
      </c>
    </row>
    <row r="96" spans="1:18">
      <c r="A96" s="57" t="s">
        <v>1380</v>
      </c>
      <c r="B96" s="57" t="s">
        <v>188</v>
      </c>
      <c r="C96" s="57" t="s">
        <v>187</v>
      </c>
      <c r="D96" s="57" t="s">
        <v>337</v>
      </c>
      <c r="E96" s="57" t="s">
        <v>338</v>
      </c>
      <c r="F96" s="57" t="s">
        <v>1385</v>
      </c>
      <c r="G96" s="58">
        <v>0</v>
      </c>
      <c r="H96" s="58">
        <v>0</v>
      </c>
      <c r="I96" s="58">
        <v>0</v>
      </c>
      <c r="J96" s="58">
        <v>0</v>
      </c>
      <c r="K96" s="58">
        <v>0</v>
      </c>
      <c r="L96" s="58">
        <v>0</v>
      </c>
      <c r="M96" s="58">
        <v>0</v>
      </c>
      <c r="N96" s="58">
        <v>0</v>
      </c>
      <c r="O96" s="58">
        <v>0</v>
      </c>
      <c r="P96" s="58">
        <v>0</v>
      </c>
      <c r="Q96" s="58">
        <v>0</v>
      </c>
      <c r="R96" s="58">
        <v>0</v>
      </c>
    </row>
    <row r="97" spans="1:18">
      <c r="A97" s="57" t="s">
        <v>1380</v>
      </c>
      <c r="B97" s="57" t="s">
        <v>188</v>
      </c>
      <c r="C97" s="57" t="s">
        <v>187</v>
      </c>
      <c r="D97" s="57" t="s">
        <v>325</v>
      </c>
      <c r="E97" s="65" t="s">
        <v>326</v>
      </c>
      <c r="F97" s="57" t="s">
        <v>1383</v>
      </c>
      <c r="G97" s="58">
        <v>6</v>
      </c>
      <c r="H97" s="58">
        <v>32100000</v>
      </c>
      <c r="I97" s="58">
        <v>0</v>
      </c>
      <c r="J97" s="58">
        <v>32100000</v>
      </c>
      <c r="K97" s="58">
        <v>0</v>
      </c>
      <c r="L97" s="58">
        <v>0</v>
      </c>
      <c r="M97" s="58">
        <v>0</v>
      </c>
      <c r="N97" s="58">
        <v>0</v>
      </c>
      <c r="O97" s="58">
        <v>0</v>
      </c>
      <c r="P97" s="58">
        <v>0</v>
      </c>
      <c r="Q97" s="58">
        <v>0</v>
      </c>
      <c r="R97" s="58">
        <v>0</v>
      </c>
    </row>
    <row r="98" spans="1:18">
      <c r="A98" s="57" t="s">
        <v>1380</v>
      </c>
      <c r="B98" s="57" t="s">
        <v>188</v>
      </c>
      <c r="C98" s="57" t="s">
        <v>187</v>
      </c>
      <c r="D98" s="57" t="s">
        <v>325</v>
      </c>
      <c r="E98" s="65" t="s">
        <v>326</v>
      </c>
      <c r="F98" s="57" t="s">
        <v>1384</v>
      </c>
      <c r="G98" s="58">
        <v>6</v>
      </c>
      <c r="H98" s="58">
        <v>32100000</v>
      </c>
      <c r="I98" s="58">
        <v>0</v>
      </c>
      <c r="J98" s="58">
        <v>32100000</v>
      </c>
      <c r="K98" s="58">
        <v>0</v>
      </c>
      <c r="L98" s="58">
        <v>0</v>
      </c>
      <c r="M98" s="58">
        <v>0</v>
      </c>
      <c r="N98" s="58">
        <v>0</v>
      </c>
      <c r="O98" s="58">
        <v>0</v>
      </c>
      <c r="P98" s="58">
        <v>0</v>
      </c>
      <c r="Q98" s="58">
        <v>0</v>
      </c>
      <c r="R98" s="58">
        <v>0</v>
      </c>
    </row>
    <row r="99" spans="1:18">
      <c r="A99" s="57" t="s">
        <v>1380</v>
      </c>
      <c r="B99" s="57" t="s">
        <v>188</v>
      </c>
      <c r="C99" s="57" t="s">
        <v>187</v>
      </c>
      <c r="D99" s="57" t="s">
        <v>325</v>
      </c>
      <c r="E99" s="65" t="s">
        <v>326</v>
      </c>
      <c r="F99" s="57" t="s">
        <v>1385</v>
      </c>
      <c r="G99" s="58">
        <v>2</v>
      </c>
      <c r="H99" s="58">
        <v>11228134</v>
      </c>
      <c r="I99" s="58">
        <v>0</v>
      </c>
      <c r="J99" s="58">
        <v>11228134</v>
      </c>
      <c r="K99" s="58">
        <v>0</v>
      </c>
      <c r="L99" s="58">
        <v>0</v>
      </c>
      <c r="M99" s="58">
        <v>0</v>
      </c>
      <c r="N99" s="58">
        <v>0</v>
      </c>
      <c r="O99" s="58">
        <v>0</v>
      </c>
      <c r="P99" s="58">
        <v>0</v>
      </c>
      <c r="Q99" s="58">
        <v>0</v>
      </c>
      <c r="R99" s="58">
        <v>0</v>
      </c>
    </row>
    <row r="100" spans="1:18">
      <c r="A100" s="57" t="s">
        <v>1380</v>
      </c>
      <c r="B100" s="57" t="s">
        <v>188</v>
      </c>
      <c r="C100" s="57" t="s">
        <v>187</v>
      </c>
      <c r="D100" s="57" t="s">
        <v>332</v>
      </c>
      <c r="E100" s="65" t="s">
        <v>326</v>
      </c>
      <c r="F100" s="57" t="s">
        <v>1383</v>
      </c>
      <c r="G100" s="58">
        <v>15</v>
      </c>
      <c r="H100" s="58">
        <v>2104000</v>
      </c>
      <c r="I100" s="58">
        <v>0</v>
      </c>
      <c r="J100" s="58">
        <v>2104000</v>
      </c>
      <c r="K100" s="58">
        <v>0</v>
      </c>
      <c r="L100" s="58">
        <v>0</v>
      </c>
      <c r="M100" s="58">
        <v>0</v>
      </c>
      <c r="N100" s="58">
        <v>0</v>
      </c>
      <c r="O100" s="58">
        <v>0</v>
      </c>
      <c r="P100" s="58">
        <v>0</v>
      </c>
      <c r="Q100" s="58">
        <v>0</v>
      </c>
      <c r="R100" s="58">
        <v>0</v>
      </c>
    </row>
    <row r="101" spans="1:18">
      <c r="A101" s="57" t="s">
        <v>1380</v>
      </c>
      <c r="B101" s="57" t="s">
        <v>188</v>
      </c>
      <c r="C101" s="57" t="s">
        <v>187</v>
      </c>
      <c r="D101" s="57" t="s">
        <v>332</v>
      </c>
      <c r="E101" s="65" t="s">
        <v>326</v>
      </c>
      <c r="F101" s="57" t="s">
        <v>1384</v>
      </c>
      <c r="G101" s="58">
        <v>15</v>
      </c>
      <c r="H101" s="58">
        <v>2104000</v>
      </c>
      <c r="I101" s="58">
        <v>0</v>
      </c>
      <c r="J101" s="58">
        <v>2104000</v>
      </c>
      <c r="K101" s="58">
        <v>0</v>
      </c>
      <c r="L101" s="58">
        <v>0</v>
      </c>
      <c r="M101" s="58">
        <v>0</v>
      </c>
      <c r="N101" s="58">
        <v>0</v>
      </c>
      <c r="O101" s="58">
        <v>0</v>
      </c>
      <c r="P101" s="58">
        <v>0</v>
      </c>
      <c r="Q101" s="58">
        <v>0</v>
      </c>
      <c r="R101" s="58">
        <v>0</v>
      </c>
    </row>
    <row r="102" spans="1:18">
      <c r="A102" s="57" t="s">
        <v>1380</v>
      </c>
      <c r="B102" s="57" t="s">
        <v>188</v>
      </c>
      <c r="C102" s="57" t="s">
        <v>187</v>
      </c>
      <c r="D102" s="57" t="s">
        <v>332</v>
      </c>
      <c r="E102" s="65" t="s">
        <v>326</v>
      </c>
      <c r="F102" s="57" t="s">
        <v>1385</v>
      </c>
      <c r="G102" s="58">
        <v>0</v>
      </c>
      <c r="H102" s="58">
        <v>0</v>
      </c>
      <c r="I102" s="58">
        <v>0</v>
      </c>
      <c r="J102" s="58">
        <v>0</v>
      </c>
      <c r="K102" s="58">
        <v>0</v>
      </c>
      <c r="L102" s="58">
        <v>0</v>
      </c>
      <c r="M102" s="58">
        <v>0</v>
      </c>
      <c r="N102" s="58">
        <v>0</v>
      </c>
      <c r="O102" s="58">
        <v>0</v>
      </c>
      <c r="P102" s="58">
        <v>0</v>
      </c>
      <c r="Q102" s="58">
        <v>0</v>
      </c>
      <c r="R102" s="58">
        <v>0</v>
      </c>
    </row>
    <row r="103" spans="1:18">
      <c r="A103" s="57" t="s">
        <v>1380</v>
      </c>
      <c r="B103" s="57" t="s">
        <v>188</v>
      </c>
      <c r="C103" s="57" t="s">
        <v>187</v>
      </c>
      <c r="D103" s="57" t="s">
        <v>363</v>
      </c>
      <c r="E103" s="57" t="s">
        <v>364</v>
      </c>
      <c r="F103" s="57" t="s">
        <v>1383</v>
      </c>
      <c r="G103" s="58">
        <v>1</v>
      </c>
      <c r="H103" s="58">
        <v>120000</v>
      </c>
      <c r="I103" s="58">
        <v>120000</v>
      </c>
      <c r="J103" s="58">
        <v>0</v>
      </c>
      <c r="K103" s="58">
        <v>0</v>
      </c>
      <c r="L103" s="58">
        <v>0</v>
      </c>
      <c r="M103" s="58">
        <v>0</v>
      </c>
      <c r="N103" s="58">
        <v>0</v>
      </c>
      <c r="O103" s="58">
        <v>0</v>
      </c>
      <c r="P103" s="58">
        <v>0</v>
      </c>
      <c r="Q103" s="58">
        <v>0</v>
      </c>
      <c r="R103" s="58">
        <v>0</v>
      </c>
    </row>
    <row r="104" spans="1:18">
      <c r="A104" s="57" t="s">
        <v>1380</v>
      </c>
      <c r="B104" s="57" t="s">
        <v>188</v>
      </c>
      <c r="C104" s="57" t="s">
        <v>187</v>
      </c>
      <c r="D104" s="57" t="s">
        <v>363</v>
      </c>
      <c r="E104" s="57" t="s">
        <v>364</v>
      </c>
      <c r="F104" s="57" t="s">
        <v>1384</v>
      </c>
      <c r="G104" s="58">
        <v>1</v>
      </c>
      <c r="H104" s="58">
        <v>120000</v>
      </c>
      <c r="I104" s="58">
        <v>120000</v>
      </c>
      <c r="J104" s="58">
        <v>0</v>
      </c>
      <c r="K104" s="58">
        <v>0</v>
      </c>
      <c r="L104" s="58">
        <v>0</v>
      </c>
      <c r="M104" s="58">
        <v>0</v>
      </c>
      <c r="N104" s="58">
        <v>0</v>
      </c>
      <c r="O104" s="58">
        <v>0</v>
      </c>
      <c r="P104" s="58">
        <v>0</v>
      </c>
      <c r="Q104" s="58">
        <v>0</v>
      </c>
      <c r="R104" s="58">
        <v>0</v>
      </c>
    </row>
    <row r="105" spans="1:18">
      <c r="A105" s="57" t="s">
        <v>1380</v>
      </c>
      <c r="B105" s="57" t="s">
        <v>188</v>
      </c>
      <c r="C105" s="57" t="s">
        <v>187</v>
      </c>
      <c r="D105" s="57" t="s">
        <v>363</v>
      </c>
      <c r="E105" s="57" t="s">
        <v>364</v>
      </c>
      <c r="F105" s="57" t="s">
        <v>1385</v>
      </c>
      <c r="G105" s="58">
        <v>0</v>
      </c>
      <c r="H105" s="58">
        <v>0</v>
      </c>
      <c r="I105" s="58">
        <v>0</v>
      </c>
      <c r="J105" s="58">
        <v>0</v>
      </c>
      <c r="K105" s="58">
        <v>0</v>
      </c>
      <c r="L105" s="58">
        <v>0</v>
      </c>
      <c r="M105" s="58">
        <v>0</v>
      </c>
      <c r="N105" s="58">
        <v>0</v>
      </c>
      <c r="O105" s="58">
        <v>0</v>
      </c>
      <c r="P105" s="58">
        <v>0</v>
      </c>
      <c r="Q105" s="58">
        <v>0</v>
      </c>
      <c r="R105" s="58">
        <v>0</v>
      </c>
    </row>
    <row r="106" spans="1:18">
      <c r="A106" s="57" t="s">
        <v>1380</v>
      </c>
      <c r="B106" s="57" t="s">
        <v>188</v>
      </c>
      <c r="C106" s="57" t="s">
        <v>187</v>
      </c>
      <c r="D106" s="57" t="s">
        <v>358</v>
      </c>
      <c r="E106" s="57" t="s">
        <v>1553</v>
      </c>
      <c r="F106" s="57" t="s">
        <v>1383</v>
      </c>
      <c r="G106" s="58">
        <v>1</v>
      </c>
      <c r="H106" s="58">
        <v>1200000</v>
      </c>
      <c r="I106" s="58">
        <v>0</v>
      </c>
      <c r="J106" s="58">
        <v>1200000</v>
      </c>
      <c r="K106" s="58">
        <v>0</v>
      </c>
      <c r="L106" s="58">
        <v>0</v>
      </c>
      <c r="M106" s="58">
        <v>0</v>
      </c>
      <c r="N106" s="58">
        <v>0</v>
      </c>
      <c r="O106" s="58">
        <v>0</v>
      </c>
      <c r="P106" s="58">
        <v>0</v>
      </c>
      <c r="Q106" s="58">
        <v>0</v>
      </c>
      <c r="R106" s="58">
        <v>0</v>
      </c>
    </row>
    <row r="107" spans="1:18">
      <c r="A107" s="57" t="s">
        <v>1380</v>
      </c>
      <c r="B107" s="57" t="s">
        <v>188</v>
      </c>
      <c r="C107" s="57" t="s">
        <v>187</v>
      </c>
      <c r="D107" s="57" t="s">
        <v>358</v>
      </c>
      <c r="E107" s="57" t="s">
        <v>1553</v>
      </c>
      <c r="F107" s="57" t="s">
        <v>1384</v>
      </c>
      <c r="G107" s="58">
        <v>1</v>
      </c>
      <c r="H107" s="58">
        <v>1200000</v>
      </c>
      <c r="I107" s="58">
        <v>0</v>
      </c>
      <c r="J107" s="58">
        <v>1200000</v>
      </c>
      <c r="K107" s="58">
        <v>0</v>
      </c>
      <c r="L107" s="58">
        <v>0</v>
      </c>
      <c r="M107" s="58">
        <v>0</v>
      </c>
      <c r="N107" s="58">
        <v>0</v>
      </c>
      <c r="O107" s="58">
        <v>0</v>
      </c>
      <c r="P107" s="58">
        <v>0</v>
      </c>
      <c r="Q107" s="58">
        <v>0</v>
      </c>
      <c r="R107" s="58">
        <v>0</v>
      </c>
    </row>
    <row r="108" spans="1:18">
      <c r="A108" s="57" t="s">
        <v>1380</v>
      </c>
      <c r="B108" s="57" t="s">
        <v>188</v>
      </c>
      <c r="C108" s="57" t="s">
        <v>187</v>
      </c>
      <c r="D108" s="57" t="s">
        <v>358</v>
      </c>
      <c r="E108" s="57" t="s">
        <v>1553</v>
      </c>
      <c r="F108" s="57" t="s">
        <v>1385</v>
      </c>
      <c r="G108" s="58">
        <v>0</v>
      </c>
      <c r="H108" s="58">
        <v>0</v>
      </c>
      <c r="I108" s="58">
        <v>0</v>
      </c>
      <c r="J108" s="58">
        <v>0</v>
      </c>
      <c r="K108" s="58">
        <v>0</v>
      </c>
      <c r="L108" s="58">
        <v>0</v>
      </c>
      <c r="M108" s="58">
        <v>0</v>
      </c>
      <c r="N108" s="58">
        <v>0</v>
      </c>
      <c r="O108" s="58">
        <v>0</v>
      </c>
      <c r="P108" s="58">
        <v>0</v>
      </c>
      <c r="Q108" s="58">
        <v>0</v>
      </c>
      <c r="R108" s="58">
        <v>0</v>
      </c>
    </row>
    <row r="109" spans="1:18">
      <c r="A109" s="57" t="s">
        <v>1380</v>
      </c>
      <c r="B109" s="57" t="s">
        <v>188</v>
      </c>
      <c r="C109" s="57" t="s">
        <v>187</v>
      </c>
      <c r="D109" s="57" t="s">
        <v>351</v>
      </c>
      <c r="E109" s="57" t="s">
        <v>352</v>
      </c>
      <c r="F109" s="57" t="s">
        <v>1383</v>
      </c>
      <c r="G109" s="58">
        <v>38</v>
      </c>
      <c r="H109" s="58">
        <v>7900000</v>
      </c>
      <c r="I109" s="58">
        <v>0</v>
      </c>
      <c r="J109" s="58">
        <v>7900000</v>
      </c>
      <c r="K109" s="58">
        <v>0</v>
      </c>
      <c r="L109" s="58">
        <v>0</v>
      </c>
      <c r="M109" s="58">
        <v>0</v>
      </c>
      <c r="N109" s="58">
        <v>0</v>
      </c>
      <c r="O109" s="58">
        <v>0</v>
      </c>
      <c r="P109" s="58">
        <v>0</v>
      </c>
      <c r="Q109" s="58">
        <v>0</v>
      </c>
      <c r="R109" s="58">
        <v>0</v>
      </c>
    </row>
    <row r="110" spans="1:18">
      <c r="A110" s="57" t="s">
        <v>1380</v>
      </c>
      <c r="B110" s="57" t="s">
        <v>188</v>
      </c>
      <c r="C110" s="57" t="s">
        <v>187</v>
      </c>
      <c r="D110" s="57" t="s">
        <v>351</v>
      </c>
      <c r="E110" s="57" t="s">
        <v>352</v>
      </c>
      <c r="F110" s="57" t="s">
        <v>1384</v>
      </c>
      <c r="G110" s="58">
        <v>38</v>
      </c>
      <c r="H110" s="58">
        <v>7900000</v>
      </c>
      <c r="I110" s="58">
        <v>0</v>
      </c>
      <c r="J110" s="58">
        <v>7900000</v>
      </c>
      <c r="K110" s="58">
        <v>0</v>
      </c>
      <c r="L110" s="58">
        <v>0</v>
      </c>
      <c r="M110" s="58">
        <v>0</v>
      </c>
      <c r="N110" s="58">
        <v>0</v>
      </c>
      <c r="O110" s="58">
        <v>0</v>
      </c>
      <c r="P110" s="58">
        <v>0</v>
      </c>
      <c r="Q110" s="58">
        <v>0</v>
      </c>
      <c r="R110" s="58">
        <v>0</v>
      </c>
    </row>
    <row r="111" spans="1:18">
      <c r="A111" s="57" t="s">
        <v>1380</v>
      </c>
      <c r="B111" s="57" t="s">
        <v>188</v>
      </c>
      <c r="C111" s="57" t="s">
        <v>187</v>
      </c>
      <c r="D111" s="57" t="s">
        <v>351</v>
      </c>
      <c r="E111" s="57" t="s">
        <v>352</v>
      </c>
      <c r="F111" s="57" t="s">
        <v>1385</v>
      </c>
      <c r="G111" s="58">
        <v>18</v>
      </c>
      <c r="H111" s="58">
        <v>1823370</v>
      </c>
      <c r="I111" s="58">
        <v>0</v>
      </c>
      <c r="J111" s="58">
        <v>1823370</v>
      </c>
      <c r="K111" s="58">
        <v>0</v>
      </c>
      <c r="L111" s="58">
        <v>0</v>
      </c>
      <c r="M111" s="58">
        <v>0</v>
      </c>
      <c r="N111" s="58">
        <v>0</v>
      </c>
      <c r="O111" s="58">
        <v>0</v>
      </c>
      <c r="P111" s="58">
        <v>0</v>
      </c>
      <c r="Q111" s="58">
        <v>0</v>
      </c>
      <c r="R111" s="58">
        <v>0</v>
      </c>
    </row>
    <row r="112" spans="1:18">
      <c r="A112" s="57" t="s">
        <v>1380</v>
      </c>
      <c r="B112" s="57" t="s">
        <v>188</v>
      </c>
      <c r="C112" s="57" t="s">
        <v>187</v>
      </c>
      <c r="D112" s="57" t="s">
        <v>373</v>
      </c>
      <c r="E112" s="57" t="s">
        <v>374</v>
      </c>
      <c r="F112" s="57" t="s">
        <v>1383</v>
      </c>
      <c r="G112" s="58">
        <v>1</v>
      </c>
      <c r="H112" s="58">
        <v>3000000</v>
      </c>
      <c r="I112" s="58">
        <v>0</v>
      </c>
      <c r="J112" s="58">
        <v>3000000</v>
      </c>
      <c r="K112" s="58">
        <v>0</v>
      </c>
      <c r="L112" s="58">
        <v>0</v>
      </c>
      <c r="M112" s="58">
        <v>0</v>
      </c>
      <c r="N112" s="58">
        <v>0</v>
      </c>
      <c r="O112" s="58">
        <v>0</v>
      </c>
      <c r="P112" s="58">
        <v>0</v>
      </c>
      <c r="Q112" s="58">
        <v>0</v>
      </c>
      <c r="R112" s="58">
        <v>0</v>
      </c>
    </row>
    <row r="113" spans="1:18">
      <c r="A113" s="57" t="s">
        <v>1380</v>
      </c>
      <c r="B113" s="57" t="s">
        <v>188</v>
      </c>
      <c r="C113" s="57" t="s">
        <v>187</v>
      </c>
      <c r="D113" s="57" t="s">
        <v>373</v>
      </c>
      <c r="E113" s="57" t="s">
        <v>374</v>
      </c>
      <c r="F113" s="57" t="s">
        <v>1384</v>
      </c>
      <c r="G113" s="58">
        <v>1</v>
      </c>
      <c r="H113" s="58">
        <v>3000000</v>
      </c>
      <c r="I113" s="58">
        <v>0</v>
      </c>
      <c r="J113" s="58">
        <v>3000000</v>
      </c>
      <c r="K113" s="58">
        <v>0</v>
      </c>
      <c r="L113" s="58">
        <v>0</v>
      </c>
      <c r="M113" s="58">
        <v>0</v>
      </c>
      <c r="N113" s="58">
        <v>0</v>
      </c>
      <c r="O113" s="58">
        <v>0</v>
      </c>
      <c r="P113" s="58">
        <v>0</v>
      </c>
      <c r="Q113" s="58">
        <v>0</v>
      </c>
      <c r="R113" s="58">
        <v>0</v>
      </c>
    </row>
    <row r="114" spans="1:18">
      <c r="A114" s="57" t="s">
        <v>1380</v>
      </c>
      <c r="B114" s="57" t="s">
        <v>188</v>
      </c>
      <c r="C114" s="57" t="s">
        <v>187</v>
      </c>
      <c r="D114" s="57" t="s">
        <v>373</v>
      </c>
      <c r="E114" s="57" t="s">
        <v>374</v>
      </c>
      <c r="F114" s="57" t="s">
        <v>1385</v>
      </c>
      <c r="G114" s="58">
        <v>1</v>
      </c>
      <c r="H114" s="58">
        <v>520778</v>
      </c>
      <c r="I114" s="58">
        <v>0</v>
      </c>
      <c r="J114" s="58">
        <v>520778</v>
      </c>
      <c r="K114" s="58">
        <v>0</v>
      </c>
      <c r="L114" s="58">
        <v>0</v>
      </c>
      <c r="M114" s="58">
        <v>0</v>
      </c>
      <c r="N114" s="58">
        <v>0</v>
      </c>
      <c r="O114" s="58">
        <v>0</v>
      </c>
      <c r="P114" s="58">
        <v>0</v>
      </c>
      <c r="Q114" s="58">
        <v>0</v>
      </c>
      <c r="R114" s="58">
        <v>0</v>
      </c>
    </row>
    <row r="115" spans="1:18">
      <c r="A115" s="57" t="s">
        <v>1380</v>
      </c>
      <c r="B115" s="57" t="s">
        <v>188</v>
      </c>
      <c r="C115" s="57" t="s">
        <v>187</v>
      </c>
      <c r="D115" s="57" t="s">
        <v>1438</v>
      </c>
      <c r="E115" s="57" t="s">
        <v>1439</v>
      </c>
      <c r="F115" s="57" t="s">
        <v>1383</v>
      </c>
      <c r="G115" s="58"/>
      <c r="H115" s="58">
        <v>0</v>
      </c>
      <c r="I115" s="58">
        <v>0</v>
      </c>
      <c r="J115" s="58">
        <v>0</v>
      </c>
      <c r="K115" s="58">
        <v>0</v>
      </c>
      <c r="L115" s="58">
        <v>0</v>
      </c>
      <c r="M115" s="58">
        <v>0</v>
      </c>
      <c r="N115" s="58">
        <v>0</v>
      </c>
      <c r="O115" s="58">
        <v>0</v>
      </c>
      <c r="P115" s="58">
        <v>0</v>
      </c>
      <c r="Q115" s="58">
        <v>0</v>
      </c>
      <c r="R115" s="58">
        <v>0</v>
      </c>
    </row>
    <row r="116" spans="1:18">
      <c r="A116" s="57" t="s">
        <v>1380</v>
      </c>
      <c r="B116" s="57" t="s">
        <v>188</v>
      </c>
      <c r="C116" s="57" t="s">
        <v>187</v>
      </c>
      <c r="D116" s="57" t="s">
        <v>1438</v>
      </c>
      <c r="E116" s="57" t="s">
        <v>1439</v>
      </c>
      <c r="F116" s="57" t="s">
        <v>1384</v>
      </c>
      <c r="G116" s="58"/>
      <c r="H116" s="58">
        <v>0</v>
      </c>
      <c r="I116" s="58">
        <v>0</v>
      </c>
      <c r="J116" s="58">
        <v>0</v>
      </c>
      <c r="K116" s="58">
        <v>0</v>
      </c>
      <c r="L116" s="58">
        <v>0</v>
      </c>
      <c r="M116" s="58">
        <v>0</v>
      </c>
      <c r="N116" s="58">
        <v>0</v>
      </c>
      <c r="O116" s="58">
        <v>0</v>
      </c>
      <c r="P116" s="58">
        <v>0</v>
      </c>
      <c r="Q116" s="58">
        <v>0</v>
      </c>
      <c r="R116" s="58">
        <v>0</v>
      </c>
    </row>
    <row r="117" spans="1:18">
      <c r="A117" s="57" t="s">
        <v>1380</v>
      </c>
      <c r="B117" s="57" t="s">
        <v>188</v>
      </c>
      <c r="C117" s="57" t="s">
        <v>187</v>
      </c>
      <c r="D117" s="57" t="s">
        <v>1438</v>
      </c>
      <c r="E117" s="57" t="s">
        <v>1439</v>
      </c>
      <c r="F117" s="57" t="s">
        <v>1385</v>
      </c>
      <c r="G117" s="58"/>
      <c r="H117" s="58">
        <v>0</v>
      </c>
      <c r="I117" s="58">
        <v>0</v>
      </c>
      <c r="J117" s="58">
        <v>0</v>
      </c>
      <c r="K117" s="58">
        <v>0</v>
      </c>
      <c r="L117" s="58">
        <v>0</v>
      </c>
      <c r="M117" s="58">
        <v>0</v>
      </c>
      <c r="N117" s="58">
        <v>0</v>
      </c>
      <c r="O117" s="58">
        <v>0</v>
      </c>
      <c r="P117" s="58">
        <v>0</v>
      </c>
      <c r="Q117" s="58">
        <v>0</v>
      </c>
      <c r="R117" s="58">
        <v>0</v>
      </c>
    </row>
    <row r="118" spans="1:18">
      <c r="A118" s="57" t="s">
        <v>1380</v>
      </c>
      <c r="B118" s="57" t="s">
        <v>188</v>
      </c>
      <c r="C118" s="57" t="s">
        <v>187</v>
      </c>
      <c r="D118" s="57" t="s">
        <v>1440</v>
      </c>
      <c r="E118" s="57" t="s">
        <v>1554</v>
      </c>
      <c r="F118" s="57" t="s">
        <v>1383</v>
      </c>
      <c r="G118" s="58"/>
      <c r="H118" s="58">
        <v>0</v>
      </c>
      <c r="I118" s="58">
        <v>0</v>
      </c>
      <c r="J118" s="58">
        <v>0</v>
      </c>
      <c r="K118" s="58">
        <v>0</v>
      </c>
      <c r="L118" s="58">
        <v>0</v>
      </c>
      <c r="M118" s="58">
        <v>0</v>
      </c>
      <c r="N118" s="58">
        <v>0</v>
      </c>
      <c r="O118" s="58">
        <v>0</v>
      </c>
      <c r="P118" s="58">
        <v>0</v>
      </c>
      <c r="Q118" s="58">
        <v>0</v>
      </c>
      <c r="R118" s="58">
        <v>0</v>
      </c>
    </row>
    <row r="119" spans="1:18">
      <c r="A119" s="57" t="s">
        <v>1380</v>
      </c>
      <c r="B119" s="57" t="s">
        <v>188</v>
      </c>
      <c r="C119" s="57" t="s">
        <v>187</v>
      </c>
      <c r="D119" s="57" t="s">
        <v>1440</v>
      </c>
      <c r="E119" s="57" t="s">
        <v>1554</v>
      </c>
      <c r="F119" s="57" t="s">
        <v>1384</v>
      </c>
      <c r="G119" s="58"/>
      <c r="H119" s="58">
        <v>0</v>
      </c>
      <c r="I119" s="58">
        <v>0</v>
      </c>
      <c r="J119" s="58">
        <v>0</v>
      </c>
      <c r="K119" s="58">
        <v>0</v>
      </c>
      <c r="L119" s="58">
        <v>0</v>
      </c>
      <c r="M119" s="58">
        <v>0</v>
      </c>
      <c r="N119" s="58">
        <v>0</v>
      </c>
      <c r="O119" s="58">
        <v>0</v>
      </c>
      <c r="P119" s="58">
        <v>0</v>
      </c>
      <c r="Q119" s="58">
        <v>0</v>
      </c>
      <c r="R119" s="58">
        <v>0</v>
      </c>
    </row>
    <row r="120" spans="1:18">
      <c r="A120" s="57" t="s">
        <v>1380</v>
      </c>
      <c r="B120" s="57" t="s">
        <v>188</v>
      </c>
      <c r="C120" s="57" t="s">
        <v>187</v>
      </c>
      <c r="D120" s="57" t="s">
        <v>1440</v>
      </c>
      <c r="E120" s="57" t="s">
        <v>1554</v>
      </c>
      <c r="F120" s="57" t="s">
        <v>1385</v>
      </c>
      <c r="G120" s="58"/>
      <c r="H120" s="58">
        <v>0</v>
      </c>
      <c r="I120" s="58">
        <v>0</v>
      </c>
      <c r="J120" s="58">
        <v>0</v>
      </c>
      <c r="K120" s="58">
        <v>0</v>
      </c>
      <c r="L120" s="58">
        <v>0</v>
      </c>
      <c r="M120" s="58">
        <v>0</v>
      </c>
      <c r="N120" s="58">
        <v>0</v>
      </c>
      <c r="O120" s="58">
        <v>0</v>
      </c>
      <c r="P120" s="58">
        <v>0</v>
      </c>
      <c r="Q120" s="58">
        <v>0</v>
      </c>
      <c r="R120" s="58">
        <v>0</v>
      </c>
    </row>
    <row r="121" spans="1:18">
      <c r="A121" s="57" t="s">
        <v>1380</v>
      </c>
      <c r="B121" s="57" t="s">
        <v>188</v>
      </c>
      <c r="C121" s="57" t="s">
        <v>187</v>
      </c>
      <c r="D121" s="57" t="s">
        <v>179</v>
      </c>
      <c r="E121" s="57" t="s">
        <v>180</v>
      </c>
      <c r="F121" s="57" t="s">
        <v>1383</v>
      </c>
      <c r="G121" s="58">
        <v>4</v>
      </c>
      <c r="H121" s="58">
        <v>2346000</v>
      </c>
      <c r="I121" s="58">
        <v>0</v>
      </c>
      <c r="J121" s="58">
        <v>2346000</v>
      </c>
      <c r="K121" s="58">
        <v>0</v>
      </c>
      <c r="L121" s="58">
        <v>0</v>
      </c>
      <c r="M121" s="58">
        <v>0</v>
      </c>
      <c r="N121" s="58">
        <v>0</v>
      </c>
      <c r="O121" s="58">
        <v>0</v>
      </c>
      <c r="P121" s="58">
        <v>0</v>
      </c>
      <c r="Q121" s="58">
        <v>0</v>
      </c>
      <c r="R121" s="58">
        <v>0</v>
      </c>
    </row>
    <row r="122" spans="1:18">
      <c r="A122" s="57" t="s">
        <v>1380</v>
      </c>
      <c r="B122" s="57" t="s">
        <v>188</v>
      </c>
      <c r="C122" s="57" t="s">
        <v>187</v>
      </c>
      <c r="D122" s="57" t="s">
        <v>179</v>
      </c>
      <c r="E122" s="57" t="s">
        <v>180</v>
      </c>
      <c r="F122" s="57" t="s">
        <v>1384</v>
      </c>
      <c r="G122" s="58">
        <v>4</v>
      </c>
      <c r="H122" s="58">
        <v>2346000</v>
      </c>
      <c r="I122" s="58">
        <v>0</v>
      </c>
      <c r="J122" s="58">
        <v>2346000</v>
      </c>
      <c r="K122" s="58">
        <v>0</v>
      </c>
      <c r="L122" s="58">
        <v>0</v>
      </c>
      <c r="M122" s="58">
        <v>0</v>
      </c>
      <c r="N122" s="58">
        <v>0</v>
      </c>
      <c r="O122" s="58">
        <v>0</v>
      </c>
      <c r="P122" s="58">
        <v>0</v>
      </c>
      <c r="Q122" s="58">
        <v>0</v>
      </c>
      <c r="R122" s="58">
        <v>0</v>
      </c>
    </row>
    <row r="123" spans="1:18">
      <c r="A123" s="57" t="s">
        <v>1380</v>
      </c>
      <c r="B123" s="57" t="s">
        <v>188</v>
      </c>
      <c r="C123" s="57" t="s">
        <v>187</v>
      </c>
      <c r="D123" s="57" t="s">
        <v>179</v>
      </c>
      <c r="E123" s="57" t="s">
        <v>180</v>
      </c>
      <c r="F123" s="57" t="s">
        <v>1385</v>
      </c>
      <c r="G123" s="58">
        <v>0</v>
      </c>
      <c r="H123" s="58">
        <v>0</v>
      </c>
      <c r="I123" s="58">
        <v>0</v>
      </c>
      <c r="J123" s="58">
        <v>0</v>
      </c>
      <c r="K123" s="58">
        <v>0</v>
      </c>
      <c r="L123" s="58">
        <v>0</v>
      </c>
      <c r="M123" s="58">
        <v>0</v>
      </c>
      <c r="N123" s="58">
        <v>0</v>
      </c>
      <c r="O123" s="58">
        <v>0</v>
      </c>
      <c r="P123" s="58">
        <v>0</v>
      </c>
      <c r="Q123" s="58">
        <v>0</v>
      </c>
      <c r="R123" s="58">
        <v>0</v>
      </c>
    </row>
    <row r="124" spans="1:18">
      <c r="A124" s="57" t="s">
        <v>1380</v>
      </c>
      <c r="B124" s="57" t="s">
        <v>188</v>
      </c>
      <c r="C124" s="57" t="s">
        <v>187</v>
      </c>
      <c r="D124" s="57" t="s">
        <v>274</v>
      </c>
      <c r="E124" s="57" t="s">
        <v>272</v>
      </c>
      <c r="F124" s="57" t="s">
        <v>1383</v>
      </c>
      <c r="G124" s="58">
        <v>20</v>
      </c>
      <c r="H124" s="58">
        <v>67313000</v>
      </c>
      <c r="I124" s="58">
        <v>0</v>
      </c>
      <c r="J124" s="58">
        <v>0</v>
      </c>
      <c r="K124" s="58">
        <v>0</v>
      </c>
      <c r="L124" s="58">
        <v>14088000</v>
      </c>
      <c r="M124" s="58">
        <v>1600000</v>
      </c>
      <c r="N124" s="58">
        <v>51625000</v>
      </c>
      <c r="O124" s="58">
        <v>0</v>
      </c>
      <c r="P124" s="58">
        <v>0</v>
      </c>
      <c r="Q124" s="58">
        <v>0</v>
      </c>
      <c r="R124" s="58">
        <v>0</v>
      </c>
    </row>
    <row r="125" spans="1:18">
      <c r="A125" s="57" t="s">
        <v>1380</v>
      </c>
      <c r="B125" s="57" t="s">
        <v>188</v>
      </c>
      <c r="C125" s="57" t="s">
        <v>187</v>
      </c>
      <c r="D125" s="57" t="s">
        <v>274</v>
      </c>
      <c r="E125" s="57" t="s">
        <v>272</v>
      </c>
      <c r="F125" s="57" t="s">
        <v>1384</v>
      </c>
      <c r="G125" s="58">
        <v>17</v>
      </c>
      <c r="H125" s="58">
        <v>55363000</v>
      </c>
      <c r="I125" s="58">
        <v>0</v>
      </c>
      <c r="J125" s="58">
        <v>0</v>
      </c>
      <c r="K125" s="58">
        <v>0</v>
      </c>
      <c r="L125" s="58">
        <v>14088000</v>
      </c>
      <c r="M125" s="58">
        <v>1600000</v>
      </c>
      <c r="N125" s="58">
        <v>39601000</v>
      </c>
      <c r="O125" s="58">
        <v>0</v>
      </c>
      <c r="P125" s="58">
        <v>0</v>
      </c>
      <c r="Q125" s="58">
        <v>0</v>
      </c>
      <c r="R125" s="58">
        <v>74000</v>
      </c>
    </row>
    <row r="126" spans="1:18">
      <c r="A126" s="57" t="s">
        <v>1380</v>
      </c>
      <c r="B126" s="57" t="s">
        <v>188</v>
      </c>
      <c r="C126" s="57" t="s">
        <v>187</v>
      </c>
      <c r="D126" s="57" t="s">
        <v>274</v>
      </c>
      <c r="E126" s="57" t="s">
        <v>272</v>
      </c>
      <c r="F126" s="57" t="s">
        <v>1385</v>
      </c>
      <c r="G126" s="58">
        <v>1</v>
      </c>
      <c r="H126" s="58">
        <v>3794052</v>
      </c>
      <c r="I126" s="58">
        <v>0</v>
      </c>
      <c r="J126" s="58">
        <v>0</v>
      </c>
      <c r="K126" s="58">
        <v>0</v>
      </c>
      <c r="L126" s="58">
        <v>2893784</v>
      </c>
      <c r="M126" s="58">
        <v>486349</v>
      </c>
      <c r="N126" s="58">
        <v>413919</v>
      </c>
      <c r="O126" s="58">
        <v>0</v>
      </c>
      <c r="P126" s="58">
        <v>0</v>
      </c>
      <c r="Q126" s="58">
        <v>0</v>
      </c>
      <c r="R126" s="58">
        <v>0</v>
      </c>
    </row>
    <row r="127" spans="1:18" ht="24">
      <c r="A127" s="57" t="s">
        <v>1380</v>
      </c>
      <c r="B127" s="57" t="s">
        <v>188</v>
      </c>
      <c r="C127" s="57" t="s">
        <v>187</v>
      </c>
      <c r="D127" s="57" t="s">
        <v>283</v>
      </c>
      <c r="E127" s="57" t="s">
        <v>284</v>
      </c>
      <c r="F127" s="57" t="s">
        <v>1383</v>
      </c>
      <c r="G127" s="58">
        <v>45</v>
      </c>
      <c r="H127" s="58">
        <v>124895000</v>
      </c>
      <c r="I127" s="58">
        <v>0</v>
      </c>
      <c r="J127" s="58">
        <v>0</v>
      </c>
      <c r="K127" s="58">
        <v>0</v>
      </c>
      <c r="L127" s="58">
        <v>68363000</v>
      </c>
      <c r="M127" s="58">
        <v>9482000</v>
      </c>
      <c r="N127" s="58">
        <v>47002000</v>
      </c>
      <c r="O127" s="58">
        <v>0</v>
      </c>
      <c r="P127" s="58">
        <v>0</v>
      </c>
      <c r="Q127" s="58">
        <v>0</v>
      </c>
      <c r="R127" s="58">
        <v>48000</v>
      </c>
    </row>
    <row r="128" spans="1:18" ht="24">
      <c r="A128" s="57" t="s">
        <v>1380</v>
      </c>
      <c r="B128" s="57" t="s">
        <v>188</v>
      </c>
      <c r="C128" s="57" t="s">
        <v>187</v>
      </c>
      <c r="D128" s="57" t="s">
        <v>283</v>
      </c>
      <c r="E128" s="57" t="s">
        <v>284</v>
      </c>
      <c r="F128" s="57" t="s">
        <v>1384</v>
      </c>
      <c r="G128" s="58">
        <v>50</v>
      </c>
      <c r="H128" s="58">
        <v>136995000</v>
      </c>
      <c r="I128" s="58">
        <v>0</v>
      </c>
      <c r="J128" s="58">
        <v>0</v>
      </c>
      <c r="K128" s="58">
        <v>0</v>
      </c>
      <c r="L128" s="58">
        <v>68363000</v>
      </c>
      <c r="M128" s="58">
        <v>9482000</v>
      </c>
      <c r="N128" s="58">
        <v>59002000</v>
      </c>
      <c r="O128" s="58">
        <v>0</v>
      </c>
      <c r="P128" s="58">
        <v>0</v>
      </c>
      <c r="Q128" s="58">
        <v>0</v>
      </c>
      <c r="R128" s="58">
        <v>148000</v>
      </c>
    </row>
    <row r="129" spans="1:18" ht="24">
      <c r="A129" s="57" t="s">
        <v>1380</v>
      </c>
      <c r="B129" s="57" t="s">
        <v>188</v>
      </c>
      <c r="C129" s="57" t="s">
        <v>187</v>
      </c>
      <c r="D129" s="57" t="s">
        <v>283</v>
      </c>
      <c r="E129" s="57" t="s">
        <v>284</v>
      </c>
      <c r="F129" s="57" t="s">
        <v>1385</v>
      </c>
      <c r="G129" s="58">
        <v>16</v>
      </c>
      <c r="H129" s="58">
        <v>44681748</v>
      </c>
      <c r="I129" s="58">
        <v>0</v>
      </c>
      <c r="J129" s="58">
        <v>0</v>
      </c>
      <c r="K129" s="58">
        <v>0</v>
      </c>
      <c r="L129" s="58">
        <v>21513828</v>
      </c>
      <c r="M129" s="58">
        <v>3511648</v>
      </c>
      <c r="N129" s="58">
        <v>19640272</v>
      </c>
      <c r="O129" s="58">
        <v>0</v>
      </c>
      <c r="P129" s="58">
        <v>0</v>
      </c>
      <c r="Q129" s="58">
        <v>0</v>
      </c>
      <c r="R129" s="58">
        <v>16000</v>
      </c>
    </row>
    <row r="130" spans="1:18" ht="24">
      <c r="A130" s="57" t="s">
        <v>1380</v>
      </c>
      <c r="B130" s="57" t="s">
        <v>188</v>
      </c>
      <c r="C130" s="57" t="s">
        <v>187</v>
      </c>
      <c r="D130" s="57" t="s">
        <v>293</v>
      </c>
      <c r="E130" s="57" t="s">
        <v>294</v>
      </c>
      <c r="F130" s="57" t="s">
        <v>1383</v>
      </c>
      <c r="G130" s="58">
        <v>40</v>
      </c>
      <c r="H130" s="58">
        <v>100000000</v>
      </c>
      <c r="I130" s="58">
        <v>0</v>
      </c>
      <c r="J130" s="58">
        <v>0</v>
      </c>
      <c r="K130" s="58">
        <v>0</v>
      </c>
      <c r="L130" s="58">
        <v>0</v>
      </c>
      <c r="M130" s="58">
        <v>0</v>
      </c>
      <c r="N130" s="58">
        <v>0</v>
      </c>
      <c r="O130" s="58">
        <v>0</v>
      </c>
      <c r="P130" s="58">
        <v>100000000</v>
      </c>
      <c r="Q130" s="58">
        <v>0</v>
      </c>
      <c r="R130" s="58">
        <v>0</v>
      </c>
    </row>
    <row r="131" spans="1:18" ht="24">
      <c r="A131" s="57" t="s">
        <v>1380</v>
      </c>
      <c r="B131" s="57" t="s">
        <v>188</v>
      </c>
      <c r="C131" s="57" t="s">
        <v>187</v>
      </c>
      <c r="D131" s="57" t="s">
        <v>293</v>
      </c>
      <c r="E131" s="57" t="s">
        <v>294</v>
      </c>
      <c r="F131" s="57" t="s">
        <v>1384</v>
      </c>
      <c r="G131" s="58">
        <v>40</v>
      </c>
      <c r="H131" s="58">
        <v>100000000</v>
      </c>
      <c r="I131" s="58">
        <v>0</v>
      </c>
      <c r="J131" s="58">
        <v>0</v>
      </c>
      <c r="K131" s="58">
        <v>0</v>
      </c>
      <c r="L131" s="58">
        <v>0</v>
      </c>
      <c r="M131" s="58">
        <v>0</v>
      </c>
      <c r="N131" s="58">
        <v>0</v>
      </c>
      <c r="O131" s="58">
        <v>0</v>
      </c>
      <c r="P131" s="58">
        <v>100000000</v>
      </c>
      <c r="Q131" s="58">
        <v>0</v>
      </c>
      <c r="R131" s="58">
        <v>0</v>
      </c>
    </row>
    <row r="132" spans="1:18" ht="24">
      <c r="A132" s="57" t="s">
        <v>1380</v>
      </c>
      <c r="B132" s="57" t="s">
        <v>188</v>
      </c>
      <c r="C132" s="57" t="s">
        <v>187</v>
      </c>
      <c r="D132" s="57" t="s">
        <v>293</v>
      </c>
      <c r="E132" s="57" t="s">
        <v>294</v>
      </c>
      <c r="F132" s="57" t="s">
        <v>1385</v>
      </c>
      <c r="G132" s="58"/>
      <c r="H132" s="58">
        <v>0</v>
      </c>
      <c r="I132" s="58">
        <v>0</v>
      </c>
      <c r="J132" s="58">
        <v>0</v>
      </c>
      <c r="K132" s="58">
        <v>0</v>
      </c>
      <c r="L132" s="58">
        <v>0</v>
      </c>
      <c r="M132" s="58">
        <v>0</v>
      </c>
      <c r="N132" s="58">
        <v>0</v>
      </c>
      <c r="O132" s="58">
        <v>0</v>
      </c>
      <c r="P132" s="58">
        <v>0</v>
      </c>
      <c r="Q132" s="58">
        <v>0</v>
      </c>
      <c r="R132" s="58">
        <v>0</v>
      </c>
    </row>
    <row r="133" spans="1:18">
      <c r="A133" s="57" t="s">
        <v>1380</v>
      </c>
      <c r="B133" s="57" t="s">
        <v>188</v>
      </c>
      <c r="C133" s="57" t="s">
        <v>187</v>
      </c>
      <c r="D133" s="57" t="s">
        <v>296</v>
      </c>
      <c r="E133" s="57" t="s">
        <v>297</v>
      </c>
      <c r="F133" s="57" t="s">
        <v>1383</v>
      </c>
      <c r="G133" s="58">
        <v>20</v>
      </c>
      <c r="H133" s="58">
        <v>31861000</v>
      </c>
      <c r="I133" s="58">
        <v>0</v>
      </c>
      <c r="J133" s="58">
        <v>0</v>
      </c>
      <c r="K133" s="58">
        <v>0</v>
      </c>
      <c r="L133" s="58">
        <v>25161000</v>
      </c>
      <c r="M133" s="58">
        <v>4000000</v>
      </c>
      <c r="N133" s="58">
        <v>2652000</v>
      </c>
      <c r="O133" s="58">
        <v>0</v>
      </c>
      <c r="P133" s="58">
        <v>0</v>
      </c>
      <c r="Q133" s="58">
        <v>0</v>
      </c>
      <c r="R133" s="58">
        <v>48000</v>
      </c>
    </row>
    <row r="134" spans="1:18">
      <c r="A134" s="57" t="s">
        <v>1380</v>
      </c>
      <c r="B134" s="57" t="s">
        <v>188</v>
      </c>
      <c r="C134" s="57" t="s">
        <v>187</v>
      </c>
      <c r="D134" s="57" t="s">
        <v>296</v>
      </c>
      <c r="E134" s="57" t="s">
        <v>297</v>
      </c>
      <c r="F134" s="57" t="s">
        <v>1384</v>
      </c>
      <c r="G134" s="58">
        <v>20</v>
      </c>
      <c r="H134" s="58">
        <v>31911000</v>
      </c>
      <c r="I134" s="58">
        <v>0</v>
      </c>
      <c r="J134" s="58">
        <v>0</v>
      </c>
      <c r="K134" s="58">
        <v>0</v>
      </c>
      <c r="L134" s="58">
        <v>25161000</v>
      </c>
      <c r="M134" s="58">
        <v>4000000</v>
      </c>
      <c r="N134" s="58">
        <v>2652000</v>
      </c>
      <c r="O134" s="58">
        <v>0</v>
      </c>
      <c r="P134" s="58">
        <v>0</v>
      </c>
      <c r="Q134" s="58">
        <v>0</v>
      </c>
      <c r="R134" s="58">
        <v>98000</v>
      </c>
    </row>
    <row r="135" spans="1:18">
      <c r="A135" s="57" t="s">
        <v>1380</v>
      </c>
      <c r="B135" s="57" t="s">
        <v>188</v>
      </c>
      <c r="C135" s="57" t="s">
        <v>187</v>
      </c>
      <c r="D135" s="57" t="s">
        <v>296</v>
      </c>
      <c r="E135" s="57" t="s">
        <v>297</v>
      </c>
      <c r="F135" s="57" t="s">
        <v>1385</v>
      </c>
      <c r="G135" s="58">
        <v>5</v>
      </c>
      <c r="H135" s="58">
        <v>8073613</v>
      </c>
      <c r="I135" s="58">
        <v>0</v>
      </c>
      <c r="J135" s="58">
        <v>0</v>
      </c>
      <c r="K135" s="58">
        <v>0</v>
      </c>
      <c r="L135" s="58">
        <v>6706507</v>
      </c>
      <c r="M135" s="58">
        <v>1077847</v>
      </c>
      <c r="N135" s="58">
        <v>275162</v>
      </c>
      <c r="O135" s="58">
        <v>0</v>
      </c>
      <c r="P135" s="58">
        <v>0</v>
      </c>
      <c r="Q135" s="58">
        <v>0</v>
      </c>
      <c r="R135" s="58">
        <v>14097</v>
      </c>
    </row>
    <row r="136" spans="1:18" ht="24">
      <c r="A136" s="57" t="s">
        <v>1380</v>
      </c>
      <c r="B136" s="57" t="s">
        <v>188</v>
      </c>
      <c r="C136" s="57" t="s">
        <v>187</v>
      </c>
      <c r="D136" s="57" t="s">
        <v>304</v>
      </c>
      <c r="E136" s="57" t="s">
        <v>1555</v>
      </c>
      <c r="F136" s="57" t="s">
        <v>1383</v>
      </c>
      <c r="G136" s="58">
        <v>6</v>
      </c>
      <c r="H136" s="58">
        <v>1300000</v>
      </c>
      <c r="I136" s="58">
        <v>0</v>
      </c>
      <c r="J136" s="58">
        <v>0</v>
      </c>
      <c r="K136" s="58">
        <v>0</v>
      </c>
      <c r="L136" s="58">
        <v>0</v>
      </c>
      <c r="M136" s="58">
        <v>0</v>
      </c>
      <c r="N136" s="58">
        <v>1300000</v>
      </c>
      <c r="O136" s="58">
        <v>0</v>
      </c>
      <c r="P136" s="58">
        <v>0</v>
      </c>
      <c r="Q136" s="58">
        <v>0</v>
      </c>
      <c r="R136" s="58">
        <v>0</v>
      </c>
    </row>
    <row r="137" spans="1:18" ht="24">
      <c r="A137" s="57" t="s">
        <v>1380</v>
      </c>
      <c r="B137" s="57" t="s">
        <v>188</v>
      </c>
      <c r="C137" s="57" t="s">
        <v>187</v>
      </c>
      <c r="D137" s="57" t="s">
        <v>304</v>
      </c>
      <c r="E137" s="57" t="s">
        <v>1555</v>
      </c>
      <c r="F137" s="57" t="s">
        <v>1384</v>
      </c>
      <c r="G137" s="58">
        <v>6</v>
      </c>
      <c r="H137" s="58">
        <v>1300000</v>
      </c>
      <c r="I137" s="58">
        <v>0</v>
      </c>
      <c r="J137" s="58">
        <v>0</v>
      </c>
      <c r="K137" s="58">
        <v>0</v>
      </c>
      <c r="L137" s="58">
        <v>0</v>
      </c>
      <c r="M137" s="58">
        <v>0</v>
      </c>
      <c r="N137" s="58">
        <v>1300000</v>
      </c>
      <c r="O137" s="58">
        <v>0</v>
      </c>
      <c r="P137" s="58">
        <v>0</v>
      </c>
      <c r="Q137" s="58">
        <v>0</v>
      </c>
      <c r="R137" s="58">
        <v>0</v>
      </c>
    </row>
    <row r="138" spans="1:18" ht="24">
      <c r="A138" s="57" t="s">
        <v>1380</v>
      </c>
      <c r="B138" s="57" t="s">
        <v>188</v>
      </c>
      <c r="C138" s="57" t="s">
        <v>187</v>
      </c>
      <c r="D138" s="57" t="s">
        <v>304</v>
      </c>
      <c r="E138" s="57" t="s">
        <v>1555</v>
      </c>
      <c r="F138" s="57" t="s">
        <v>1385</v>
      </c>
      <c r="G138" s="58">
        <v>0</v>
      </c>
      <c r="H138" s="58">
        <v>0</v>
      </c>
      <c r="I138" s="58">
        <v>0</v>
      </c>
      <c r="J138" s="58">
        <v>0</v>
      </c>
      <c r="K138" s="58">
        <v>0</v>
      </c>
      <c r="L138" s="58">
        <v>0</v>
      </c>
      <c r="M138" s="58">
        <v>0</v>
      </c>
      <c r="N138" s="58">
        <v>0</v>
      </c>
      <c r="O138" s="58">
        <v>0</v>
      </c>
      <c r="P138" s="58">
        <v>0</v>
      </c>
      <c r="Q138" s="58">
        <v>0</v>
      </c>
      <c r="R138" s="58">
        <v>0</v>
      </c>
    </row>
    <row r="139" spans="1:18" ht="24">
      <c r="A139" s="57" t="s">
        <v>1380</v>
      </c>
      <c r="B139" s="57" t="s">
        <v>188</v>
      </c>
      <c r="C139" s="57" t="s">
        <v>187</v>
      </c>
      <c r="D139" s="57" t="s">
        <v>308</v>
      </c>
      <c r="E139" s="57" t="s">
        <v>309</v>
      </c>
      <c r="F139" s="57" t="s">
        <v>1383</v>
      </c>
      <c r="G139" s="58">
        <v>7700</v>
      </c>
      <c r="H139" s="58">
        <v>11025000</v>
      </c>
      <c r="I139" s="58">
        <v>0</v>
      </c>
      <c r="J139" s="58">
        <v>0</v>
      </c>
      <c r="K139" s="58">
        <v>0</v>
      </c>
      <c r="L139" s="58">
        <v>9448000</v>
      </c>
      <c r="M139" s="58">
        <v>1577000</v>
      </c>
      <c r="N139" s="58">
        <v>0</v>
      </c>
      <c r="O139" s="58">
        <v>0</v>
      </c>
      <c r="P139" s="58">
        <v>0</v>
      </c>
      <c r="Q139" s="58">
        <v>0</v>
      </c>
      <c r="R139" s="58">
        <v>0</v>
      </c>
    </row>
    <row r="140" spans="1:18" ht="24">
      <c r="A140" s="57" t="s">
        <v>1380</v>
      </c>
      <c r="B140" s="57" t="s">
        <v>188</v>
      </c>
      <c r="C140" s="57" t="s">
        <v>187</v>
      </c>
      <c r="D140" s="57" t="s">
        <v>308</v>
      </c>
      <c r="E140" s="57" t="s">
        <v>309</v>
      </c>
      <c r="F140" s="57" t="s">
        <v>1384</v>
      </c>
      <c r="G140" s="58">
        <v>7700</v>
      </c>
      <c r="H140" s="58">
        <v>11025000</v>
      </c>
      <c r="I140" s="58">
        <v>0</v>
      </c>
      <c r="J140" s="58">
        <v>0</v>
      </c>
      <c r="K140" s="58">
        <v>0</v>
      </c>
      <c r="L140" s="58">
        <v>9448000</v>
      </c>
      <c r="M140" s="58">
        <v>1577000</v>
      </c>
      <c r="N140" s="58">
        <v>0</v>
      </c>
      <c r="O140" s="58">
        <v>0</v>
      </c>
      <c r="P140" s="58">
        <v>0</v>
      </c>
      <c r="Q140" s="58">
        <v>0</v>
      </c>
      <c r="R140" s="58">
        <v>0</v>
      </c>
    </row>
    <row r="141" spans="1:18" ht="24">
      <c r="A141" s="57" t="s">
        <v>1380</v>
      </c>
      <c r="B141" s="57" t="s">
        <v>188</v>
      </c>
      <c r="C141" s="57" t="s">
        <v>187</v>
      </c>
      <c r="D141" s="57" t="s">
        <v>308</v>
      </c>
      <c r="E141" s="57" t="s">
        <v>309</v>
      </c>
      <c r="F141" s="57" t="s">
        <v>1385</v>
      </c>
      <c r="G141" s="58">
        <v>4472</v>
      </c>
      <c r="H141" s="58">
        <v>3531672</v>
      </c>
      <c r="I141" s="58">
        <v>0</v>
      </c>
      <c r="J141" s="58">
        <v>0</v>
      </c>
      <c r="K141" s="58">
        <v>0</v>
      </c>
      <c r="L141" s="58">
        <v>3019118</v>
      </c>
      <c r="M141" s="58">
        <v>512554</v>
      </c>
      <c r="N141" s="58">
        <v>0</v>
      </c>
      <c r="O141" s="58">
        <v>0</v>
      </c>
      <c r="P141" s="58">
        <v>0</v>
      </c>
      <c r="Q141" s="58">
        <v>0</v>
      </c>
      <c r="R141" s="58">
        <v>0</v>
      </c>
    </row>
    <row r="142" spans="1:18" ht="24">
      <c r="A142" s="57" t="s">
        <v>1380</v>
      </c>
      <c r="B142" s="57" t="s">
        <v>188</v>
      </c>
      <c r="C142" s="57" t="s">
        <v>187</v>
      </c>
      <c r="D142" s="57" t="s">
        <v>315</v>
      </c>
      <c r="E142" s="57" t="s">
        <v>316</v>
      </c>
      <c r="F142" s="57" t="s">
        <v>1383</v>
      </c>
      <c r="G142" s="58">
        <v>273000</v>
      </c>
      <c r="H142" s="58">
        <v>130761000</v>
      </c>
      <c r="I142" s="58">
        <v>0</v>
      </c>
      <c r="J142" s="58">
        <v>0</v>
      </c>
      <c r="K142" s="58">
        <v>0</v>
      </c>
      <c r="L142" s="58">
        <v>94607000</v>
      </c>
      <c r="M142" s="58">
        <v>15604000</v>
      </c>
      <c r="N142" s="58">
        <v>19627000</v>
      </c>
      <c r="O142" s="58">
        <v>0</v>
      </c>
      <c r="P142" s="58">
        <v>0</v>
      </c>
      <c r="Q142" s="58">
        <v>375000</v>
      </c>
      <c r="R142" s="58">
        <v>548000</v>
      </c>
    </row>
    <row r="143" spans="1:18" ht="24">
      <c r="A143" s="57" t="s">
        <v>1380</v>
      </c>
      <c r="B143" s="57" t="s">
        <v>188</v>
      </c>
      <c r="C143" s="57" t="s">
        <v>187</v>
      </c>
      <c r="D143" s="57" t="s">
        <v>315</v>
      </c>
      <c r="E143" s="57" t="s">
        <v>316</v>
      </c>
      <c r="F143" s="57" t="s">
        <v>1384</v>
      </c>
      <c r="G143" s="58">
        <v>273000</v>
      </c>
      <c r="H143" s="58">
        <v>131211000</v>
      </c>
      <c r="I143" s="58">
        <v>0</v>
      </c>
      <c r="J143" s="58">
        <v>0</v>
      </c>
      <c r="K143" s="58">
        <v>0</v>
      </c>
      <c r="L143" s="58">
        <v>94607000</v>
      </c>
      <c r="M143" s="58">
        <v>15604000</v>
      </c>
      <c r="N143" s="58">
        <v>19627000</v>
      </c>
      <c r="O143" s="58">
        <v>0</v>
      </c>
      <c r="P143" s="58">
        <v>0</v>
      </c>
      <c r="Q143" s="58">
        <v>375000</v>
      </c>
      <c r="R143" s="58">
        <v>998000</v>
      </c>
    </row>
    <row r="144" spans="1:18" ht="24">
      <c r="A144" s="57" t="s">
        <v>1380</v>
      </c>
      <c r="B144" s="57" t="s">
        <v>188</v>
      </c>
      <c r="C144" s="57" t="s">
        <v>187</v>
      </c>
      <c r="D144" s="57" t="s">
        <v>315</v>
      </c>
      <c r="E144" s="57" t="s">
        <v>316</v>
      </c>
      <c r="F144" s="57" t="s">
        <v>1385</v>
      </c>
      <c r="G144" s="58">
        <v>47225</v>
      </c>
      <c r="H144" s="58">
        <v>42793086</v>
      </c>
      <c r="I144" s="58">
        <v>0</v>
      </c>
      <c r="J144" s="58">
        <v>0</v>
      </c>
      <c r="K144" s="58">
        <v>0</v>
      </c>
      <c r="L144" s="58">
        <v>32306072</v>
      </c>
      <c r="M144" s="58">
        <v>5344098</v>
      </c>
      <c r="N144" s="58">
        <v>4568668</v>
      </c>
      <c r="O144" s="58">
        <v>0</v>
      </c>
      <c r="P144" s="58">
        <v>0</v>
      </c>
      <c r="Q144" s="58">
        <v>292500</v>
      </c>
      <c r="R144" s="58">
        <v>281748</v>
      </c>
    </row>
    <row r="145" spans="1:18">
      <c r="A145" s="57" t="s">
        <v>1380</v>
      </c>
      <c r="B145" s="57" t="s">
        <v>188</v>
      </c>
      <c r="C145" s="57" t="s">
        <v>187</v>
      </c>
      <c r="D145" s="57" t="s">
        <v>1443</v>
      </c>
      <c r="E145" s="57" t="s">
        <v>158</v>
      </c>
      <c r="F145" s="57" t="s">
        <v>1383</v>
      </c>
      <c r="G145" s="58"/>
      <c r="H145" s="58">
        <v>0</v>
      </c>
      <c r="I145" s="58">
        <v>0</v>
      </c>
      <c r="J145" s="58">
        <v>0</v>
      </c>
      <c r="K145" s="58">
        <v>0</v>
      </c>
      <c r="L145" s="58">
        <v>0</v>
      </c>
      <c r="M145" s="58">
        <v>0</v>
      </c>
      <c r="N145" s="58">
        <v>0</v>
      </c>
      <c r="O145" s="58">
        <v>0</v>
      </c>
      <c r="P145" s="58">
        <v>0</v>
      </c>
      <c r="Q145" s="58">
        <v>0</v>
      </c>
      <c r="R145" s="58">
        <v>0</v>
      </c>
    </row>
    <row r="146" spans="1:18">
      <c r="A146" s="57" t="s">
        <v>1380</v>
      </c>
      <c r="B146" s="57" t="s">
        <v>188</v>
      </c>
      <c r="C146" s="57" t="s">
        <v>187</v>
      </c>
      <c r="D146" s="57" t="s">
        <v>1443</v>
      </c>
      <c r="E146" s="57" t="s">
        <v>158</v>
      </c>
      <c r="F146" s="57" t="s">
        <v>1384</v>
      </c>
      <c r="G146" s="58"/>
      <c r="H146" s="58">
        <v>0</v>
      </c>
      <c r="I146" s="58">
        <v>0</v>
      </c>
      <c r="J146" s="58">
        <v>0</v>
      </c>
      <c r="K146" s="58">
        <v>0</v>
      </c>
      <c r="L146" s="58">
        <v>0</v>
      </c>
      <c r="M146" s="58">
        <v>0</v>
      </c>
      <c r="N146" s="58">
        <v>0</v>
      </c>
      <c r="O146" s="58">
        <v>0</v>
      </c>
      <c r="P146" s="58">
        <v>0</v>
      </c>
      <c r="Q146" s="58">
        <v>0</v>
      </c>
      <c r="R146" s="58">
        <v>0</v>
      </c>
    </row>
    <row r="147" spans="1:18">
      <c r="A147" s="57" t="s">
        <v>1380</v>
      </c>
      <c r="B147" s="57" t="s">
        <v>188</v>
      </c>
      <c r="C147" s="57" t="s">
        <v>187</v>
      </c>
      <c r="D147" s="57" t="s">
        <v>1443</v>
      </c>
      <c r="E147" s="57" t="s">
        <v>158</v>
      </c>
      <c r="F147" s="57" t="s">
        <v>1385</v>
      </c>
      <c r="G147" s="58"/>
      <c r="H147" s="58">
        <v>0</v>
      </c>
      <c r="I147" s="58">
        <v>0</v>
      </c>
      <c r="J147" s="58">
        <v>0</v>
      </c>
      <c r="K147" s="58">
        <v>0</v>
      </c>
      <c r="L147" s="58">
        <v>0</v>
      </c>
      <c r="M147" s="58">
        <v>0</v>
      </c>
      <c r="N147" s="58">
        <v>0</v>
      </c>
      <c r="O147" s="58">
        <v>0</v>
      </c>
      <c r="P147" s="58">
        <v>0</v>
      </c>
      <c r="Q147" s="58">
        <v>0</v>
      </c>
      <c r="R147" s="58">
        <v>0</v>
      </c>
    </row>
    <row r="148" spans="1:18">
      <c r="A148" s="57" t="s">
        <v>1380</v>
      </c>
      <c r="B148" s="57" t="s">
        <v>188</v>
      </c>
      <c r="C148" s="57" t="s">
        <v>187</v>
      </c>
      <c r="D148" s="57" t="s">
        <v>1442</v>
      </c>
      <c r="E148" s="57" t="s">
        <v>167</v>
      </c>
      <c r="F148" s="57" t="s">
        <v>1383</v>
      </c>
      <c r="G148" s="58"/>
      <c r="H148" s="58">
        <v>0</v>
      </c>
      <c r="I148" s="58">
        <v>0</v>
      </c>
      <c r="J148" s="58">
        <v>0</v>
      </c>
      <c r="K148" s="58">
        <v>0</v>
      </c>
      <c r="L148" s="58">
        <v>0</v>
      </c>
      <c r="M148" s="58">
        <v>0</v>
      </c>
      <c r="N148" s="58">
        <v>0</v>
      </c>
      <c r="O148" s="58">
        <v>0</v>
      </c>
      <c r="P148" s="58">
        <v>0</v>
      </c>
      <c r="Q148" s="58">
        <v>0</v>
      </c>
      <c r="R148" s="58">
        <v>0</v>
      </c>
    </row>
    <row r="149" spans="1:18">
      <c r="A149" s="57" t="s">
        <v>1380</v>
      </c>
      <c r="B149" s="57" t="s">
        <v>188</v>
      </c>
      <c r="C149" s="57" t="s">
        <v>187</v>
      </c>
      <c r="D149" s="57" t="s">
        <v>1442</v>
      </c>
      <c r="E149" s="57" t="s">
        <v>167</v>
      </c>
      <c r="F149" s="57" t="s">
        <v>1384</v>
      </c>
      <c r="G149" s="58"/>
      <c r="H149" s="58">
        <v>0</v>
      </c>
      <c r="I149" s="58">
        <v>0</v>
      </c>
      <c r="J149" s="58">
        <v>0</v>
      </c>
      <c r="K149" s="58">
        <v>0</v>
      </c>
      <c r="L149" s="58">
        <v>0</v>
      </c>
      <c r="M149" s="58">
        <v>0</v>
      </c>
      <c r="N149" s="58">
        <v>0</v>
      </c>
      <c r="O149" s="58">
        <v>0</v>
      </c>
      <c r="P149" s="58">
        <v>0</v>
      </c>
      <c r="Q149" s="58">
        <v>0</v>
      </c>
      <c r="R149" s="58">
        <v>0</v>
      </c>
    </row>
    <row r="150" spans="1:18">
      <c r="A150" s="57" t="s">
        <v>1380</v>
      </c>
      <c r="B150" s="57" t="s">
        <v>188</v>
      </c>
      <c r="C150" s="57" t="s">
        <v>187</v>
      </c>
      <c r="D150" s="57" t="s">
        <v>1442</v>
      </c>
      <c r="E150" s="57" t="s">
        <v>167</v>
      </c>
      <c r="F150" s="57" t="s">
        <v>1385</v>
      </c>
      <c r="G150" s="58"/>
      <c r="H150" s="58">
        <v>0</v>
      </c>
      <c r="I150" s="58">
        <v>0</v>
      </c>
      <c r="J150" s="58">
        <v>0</v>
      </c>
      <c r="K150" s="58">
        <v>0</v>
      </c>
      <c r="L150" s="58">
        <v>0</v>
      </c>
      <c r="M150" s="58">
        <v>0</v>
      </c>
      <c r="N150" s="58">
        <v>0</v>
      </c>
      <c r="O150" s="58">
        <v>0</v>
      </c>
      <c r="P150" s="58">
        <v>0</v>
      </c>
      <c r="Q150" s="58">
        <v>0</v>
      </c>
      <c r="R150" s="58">
        <v>0</v>
      </c>
    </row>
    <row r="151" spans="1:18">
      <c r="A151" s="61" t="s">
        <v>1380</v>
      </c>
      <c r="B151" s="61" t="s">
        <v>188</v>
      </c>
      <c r="C151" s="61" t="s">
        <v>187</v>
      </c>
      <c r="D151" s="61"/>
      <c r="E151" s="61" t="s">
        <v>1548</v>
      </c>
      <c r="F151" s="61" t="s">
        <v>1383</v>
      </c>
      <c r="G151" s="62"/>
      <c r="H151" s="62">
        <v>518325000</v>
      </c>
      <c r="I151" s="62">
        <v>120000</v>
      </c>
      <c r="J151" s="62">
        <v>51050000</v>
      </c>
      <c r="K151" s="62">
        <v>0</v>
      </c>
      <c r="L151" s="62">
        <v>211667000</v>
      </c>
      <c r="M151" s="62">
        <v>32263000</v>
      </c>
      <c r="N151" s="62">
        <v>122206000</v>
      </c>
      <c r="O151" s="62">
        <v>0</v>
      </c>
      <c r="P151" s="62">
        <v>100000000</v>
      </c>
      <c r="Q151" s="62">
        <v>375000</v>
      </c>
      <c r="R151" s="62">
        <v>644000</v>
      </c>
    </row>
    <row r="152" spans="1:18">
      <c r="A152" s="61" t="s">
        <v>1380</v>
      </c>
      <c r="B152" s="61" t="s">
        <v>188</v>
      </c>
      <c r="C152" s="61" t="s">
        <v>187</v>
      </c>
      <c r="D152" s="61"/>
      <c r="E152" s="61" t="s">
        <v>1548</v>
      </c>
      <c r="F152" s="61" t="s">
        <v>1384</v>
      </c>
      <c r="G152" s="62"/>
      <c r="H152" s="62">
        <v>518975000</v>
      </c>
      <c r="I152" s="62">
        <v>120000</v>
      </c>
      <c r="J152" s="62">
        <v>51050000</v>
      </c>
      <c r="K152" s="62">
        <v>0</v>
      </c>
      <c r="L152" s="62">
        <v>211667000</v>
      </c>
      <c r="M152" s="62">
        <v>32263000</v>
      </c>
      <c r="N152" s="62">
        <v>122182000</v>
      </c>
      <c r="O152" s="62">
        <v>0</v>
      </c>
      <c r="P152" s="62">
        <v>100000000</v>
      </c>
      <c r="Q152" s="62">
        <v>375000</v>
      </c>
      <c r="R152" s="62">
        <v>1318000</v>
      </c>
    </row>
    <row r="153" spans="1:18">
      <c r="A153" s="61" t="s">
        <v>1380</v>
      </c>
      <c r="B153" s="61" t="s">
        <v>188</v>
      </c>
      <c r="C153" s="61" t="s">
        <v>187</v>
      </c>
      <c r="D153" s="61"/>
      <c r="E153" s="61" t="s">
        <v>1548</v>
      </c>
      <c r="F153" s="61" t="s">
        <v>1385</v>
      </c>
      <c r="G153" s="62"/>
      <c r="H153" s="62">
        <v>116446453</v>
      </c>
      <c r="I153" s="62">
        <v>0</v>
      </c>
      <c r="J153" s="62">
        <v>13572282</v>
      </c>
      <c r="K153" s="62">
        <v>0</v>
      </c>
      <c r="L153" s="62">
        <v>66439309</v>
      </c>
      <c r="M153" s="62">
        <v>10932496</v>
      </c>
      <c r="N153" s="62">
        <v>24898021</v>
      </c>
      <c r="O153" s="62">
        <v>0</v>
      </c>
      <c r="P153" s="62">
        <v>0</v>
      </c>
      <c r="Q153" s="62">
        <v>292500</v>
      </c>
      <c r="R153" s="62">
        <v>311845</v>
      </c>
    </row>
    <row r="154" spans="1:18">
      <c r="A154" s="57"/>
      <c r="B154" s="57"/>
      <c r="C154" s="57"/>
      <c r="D154" s="57"/>
      <c r="E154" s="57"/>
      <c r="F154" s="57"/>
      <c r="G154" s="58"/>
      <c r="H154" s="58"/>
      <c r="I154" s="58"/>
      <c r="J154" s="58"/>
      <c r="K154" s="58"/>
      <c r="L154" s="58"/>
      <c r="M154" s="58"/>
      <c r="N154" s="58"/>
      <c r="O154" s="58"/>
      <c r="P154" s="58"/>
      <c r="Q154" s="58"/>
      <c r="R154" s="58"/>
    </row>
    <row r="155" spans="1:18">
      <c r="A155" s="57"/>
      <c r="B155" s="57"/>
      <c r="C155" s="57"/>
      <c r="D155" s="57"/>
      <c r="E155" s="57"/>
      <c r="F155" s="57"/>
      <c r="G155" s="58"/>
      <c r="H155" s="58"/>
      <c r="I155" s="58"/>
      <c r="J155" s="58"/>
      <c r="K155" s="58"/>
      <c r="L155" s="58"/>
      <c r="M155" s="58"/>
      <c r="N155" s="58"/>
      <c r="O155" s="58"/>
      <c r="P155" s="58"/>
      <c r="Q155" s="58"/>
      <c r="R155" s="58"/>
    </row>
    <row r="156" spans="1:18" ht="24">
      <c r="A156" s="55" t="s">
        <v>1534</v>
      </c>
      <c r="B156" s="55" t="s">
        <v>39</v>
      </c>
      <c r="C156" s="55" t="s">
        <v>1535</v>
      </c>
      <c r="D156" s="55" t="s">
        <v>1400</v>
      </c>
      <c r="E156" s="55" t="s">
        <v>1401</v>
      </c>
      <c r="F156" s="55" t="s">
        <v>1536</v>
      </c>
      <c r="G156" s="56"/>
      <c r="H156" s="56" t="s">
        <v>1538</v>
      </c>
      <c r="I156" s="56"/>
      <c r="J156" s="56"/>
      <c r="K156" s="56"/>
      <c r="L156" s="56"/>
      <c r="M156" s="56"/>
      <c r="N156" s="56"/>
      <c r="O156" s="56"/>
      <c r="P156" s="56"/>
      <c r="Q156" s="56"/>
      <c r="R156" s="56"/>
    </row>
    <row r="157" spans="1:18">
      <c r="A157" s="57"/>
      <c r="B157" s="57"/>
      <c r="C157" s="57"/>
      <c r="D157" s="57"/>
      <c r="E157" s="57"/>
      <c r="F157" s="57" t="s">
        <v>1556</v>
      </c>
      <c r="G157" s="58"/>
      <c r="H157" s="58" t="s">
        <v>1371</v>
      </c>
      <c r="I157" s="58">
        <v>230</v>
      </c>
      <c r="J157" s="58">
        <v>231</v>
      </c>
      <c r="K157" s="58">
        <v>232</v>
      </c>
      <c r="L157" s="58">
        <v>600</v>
      </c>
      <c r="M157" s="58">
        <v>601</v>
      </c>
      <c r="N157" s="58">
        <v>602</v>
      </c>
      <c r="O157" s="58">
        <v>603</v>
      </c>
      <c r="P157" s="58">
        <v>604</v>
      </c>
      <c r="Q157" s="58">
        <v>605</v>
      </c>
      <c r="R157" s="58">
        <v>606</v>
      </c>
    </row>
    <row r="158" spans="1:18" ht="36">
      <c r="A158" s="59"/>
      <c r="B158" s="59" t="s">
        <v>380</v>
      </c>
      <c r="C158" s="59"/>
      <c r="D158" s="59"/>
      <c r="E158" s="59"/>
      <c r="F158" s="59"/>
      <c r="G158" s="60"/>
      <c r="H158" s="60"/>
      <c r="I158" s="60" t="s">
        <v>1540</v>
      </c>
      <c r="J158" s="60" t="s">
        <v>1541</v>
      </c>
      <c r="K158" s="60" t="s">
        <v>1516</v>
      </c>
      <c r="L158" s="60" t="s">
        <v>1542</v>
      </c>
      <c r="M158" s="60" t="s">
        <v>1543</v>
      </c>
      <c r="N158" s="60" t="s">
        <v>1544</v>
      </c>
      <c r="O158" s="60" t="s">
        <v>1545</v>
      </c>
      <c r="P158" s="60" t="s">
        <v>1546</v>
      </c>
      <c r="Q158" s="60" t="s">
        <v>1547</v>
      </c>
      <c r="R158" s="60" t="s">
        <v>1379</v>
      </c>
    </row>
    <row r="159" spans="1:18" ht="36">
      <c r="A159" s="57" t="s">
        <v>1380</v>
      </c>
      <c r="B159" s="57" t="s">
        <v>380</v>
      </c>
      <c r="C159" s="57" t="s">
        <v>379</v>
      </c>
      <c r="D159" s="57" t="s">
        <v>485</v>
      </c>
      <c r="E159" s="57" t="s">
        <v>1557</v>
      </c>
      <c r="F159" s="57" t="s">
        <v>1383</v>
      </c>
      <c r="G159" s="58"/>
      <c r="H159" s="58">
        <v>16000000</v>
      </c>
      <c r="I159" s="58">
        <v>0</v>
      </c>
      <c r="J159" s="58">
        <v>16000000</v>
      </c>
      <c r="K159" s="58">
        <v>0</v>
      </c>
      <c r="L159" s="58">
        <v>0</v>
      </c>
      <c r="M159" s="58">
        <v>0</v>
      </c>
      <c r="N159" s="58">
        <v>0</v>
      </c>
      <c r="O159" s="58">
        <v>0</v>
      </c>
      <c r="P159" s="58">
        <v>0</v>
      </c>
      <c r="Q159" s="58">
        <v>0</v>
      </c>
      <c r="R159" s="58">
        <v>0</v>
      </c>
    </row>
    <row r="160" spans="1:18" ht="36">
      <c r="A160" s="57" t="s">
        <v>1380</v>
      </c>
      <c r="B160" s="57" t="s">
        <v>380</v>
      </c>
      <c r="C160" s="57" t="s">
        <v>379</v>
      </c>
      <c r="D160" s="57" t="s">
        <v>485</v>
      </c>
      <c r="E160" s="57" t="s">
        <v>1557</v>
      </c>
      <c r="F160" s="57" t="s">
        <v>1384</v>
      </c>
      <c r="G160" s="58"/>
      <c r="H160" s="58">
        <v>16000000</v>
      </c>
      <c r="I160" s="58">
        <v>0</v>
      </c>
      <c r="J160" s="58">
        <v>16000000</v>
      </c>
      <c r="K160" s="58">
        <v>0</v>
      </c>
      <c r="L160" s="58">
        <v>0</v>
      </c>
      <c r="M160" s="58">
        <v>0</v>
      </c>
      <c r="N160" s="58">
        <v>0</v>
      </c>
      <c r="O160" s="58">
        <v>0</v>
      </c>
      <c r="P160" s="58">
        <v>0</v>
      </c>
      <c r="Q160" s="58">
        <v>0</v>
      </c>
      <c r="R160" s="58">
        <v>0</v>
      </c>
    </row>
    <row r="161" spans="1:18" ht="36">
      <c r="A161" s="57" t="s">
        <v>1380</v>
      </c>
      <c r="B161" s="57" t="s">
        <v>380</v>
      </c>
      <c r="C161" s="57" t="s">
        <v>379</v>
      </c>
      <c r="D161" s="57" t="s">
        <v>485</v>
      </c>
      <c r="E161" s="57" t="s">
        <v>1557</v>
      </c>
      <c r="F161" s="57" t="s">
        <v>1385</v>
      </c>
      <c r="G161" s="58"/>
      <c r="H161" s="58">
        <v>0</v>
      </c>
      <c r="I161" s="58">
        <v>0</v>
      </c>
      <c r="J161" s="58">
        <v>0</v>
      </c>
      <c r="K161" s="58">
        <v>0</v>
      </c>
      <c r="L161" s="58">
        <v>0</v>
      </c>
      <c r="M161" s="58">
        <v>0</v>
      </c>
      <c r="N161" s="58">
        <v>0</v>
      </c>
      <c r="O161" s="58">
        <v>0</v>
      </c>
      <c r="P161" s="58">
        <v>0</v>
      </c>
      <c r="Q161" s="58">
        <v>0</v>
      </c>
      <c r="R161" s="58">
        <v>0</v>
      </c>
    </row>
    <row r="162" spans="1:18" ht="36">
      <c r="A162" s="57" t="s">
        <v>1380</v>
      </c>
      <c r="B162" s="57" t="s">
        <v>380</v>
      </c>
      <c r="C162" s="57" t="s">
        <v>379</v>
      </c>
      <c r="D162" s="57" t="s">
        <v>488</v>
      </c>
      <c r="E162" s="57" t="s">
        <v>489</v>
      </c>
      <c r="F162" s="57" t="s">
        <v>1383</v>
      </c>
      <c r="G162" s="58"/>
      <c r="H162" s="58">
        <v>2000000</v>
      </c>
      <c r="I162" s="58">
        <v>0</v>
      </c>
      <c r="J162" s="58">
        <v>2000000</v>
      </c>
      <c r="K162" s="58">
        <v>0</v>
      </c>
      <c r="L162" s="58">
        <v>0</v>
      </c>
      <c r="M162" s="58">
        <v>0</v>
      </c>
      <c r="N162" s="58">
        <v>0</v>
      </c>
      <c r="O162" s="58">
        <v>0</v>
      </c>
      <c r="P162" s="58">
        <v>0</v>
      </c>
      <c r="Q162" s="58">
        <v>0</v>
      </c>
      <c r="R162" s="58">
        <v>0</v>
      </c>
    </row>
    <row r="163" spans="1:18" ht="36">
      <c r="A163" s="57" t="s">
        <v>1380</v>
      </c>
      <c r="B163" s="57" t="s">
        <v>380</v>
      </c>
      <c r="C163" s="57" t="s">
        <v>379</v>
      </c>
      <c r="D163" s="57" t="s">
        <v>488</v>
      </c>
      <c r="E163" s="57" t="s">
        <v>489</v>
      </c>
      <c r="F163" s="57" t="s">
        <v>1384</v>
      </c>
      <c r="G163" s="58"/>
      <c r="H163" s="58">
        <v>2000000</v>
      </c>
      <c r="I163" s="58">
        <v>0</v>
      </c>
      <c r="J163" s="58">
        <v>2000000</v>
      </c>
      <c r="K163" s="58">
        <v>0</v>
      </c>
      <c r="L163" s="58">
        <v>0</v>
      </c>
      <c r="M163" s="58">
        <v>0</v>
      </c>
      <c r="N163" s="58">
        <v>0</v>
      </c>
      <c r="O163" s="58">
        <v>0</v>
      </c>
      <c r="P163" s="58">
        <v>0</v>
      </c>
      <c r="Q163" s="58">
        <v>0</v>
      </c>
      <c r="R163" s="58">
        <v>0</v>
      </c>
    </row>
    <row r="164" spans="1:18" ht="36">
      <c r="A164" s="57" t="s">
        <v>1380</v>
      </c>
      <c r="B164" s="57" t="s">
        <v>380</v>
      </c>
      <c r="C164" s="57" t="s">
        <v>379</v>
      </c>
      <c r="D164" s="57" t="s">
        <v>488</v>
      </c>
      <c r="E164" s="57" t="s">
        <v>489</v>
      </c>
      <c r="F164" s="57" t="s">
        <v>1385</v>
      </c>
      <c r="G164" s="58"/>
      <c r="H164" s="58">
        <v>0</v>
      </c>
      <c r="I164" s="58">
        <v>0</v>
      </c>
      <c r="J164" s="58">
        <v>0</v>
      </c>
      <c r="K164" s="58">
        <v>0</v>
      </c>
      <c r="L164" s="58">
        <v>0</v>
      </c>
      <c r="M164" s="58">
        <v>0</v>
      </c>
      <c r="N164" s="58">
        <v>0</v>
      </c>
      <c r="O164" s="58">
        <v>0</v>
      </c>
      <c r="P164" s="58">
        <v>0</v>
      </c>
      <c r="Q164" s="58">
        <v>0</v>
      </c>
      <c r="R164" s="58">
        <v>0</v>
      </c>
    </row>
    <row r="165" spans="1:18" ht="36">
      <c r="A165" s="57" t="s">
        <v>1380</v>
      </c>
      <c r="B165" s="57" t="s">
        <v>380</v>
      </c>
      <c r="C165" s="57" t="s">
        <v>379</v>
      </c>
      <c r="D165" s="57" t="s">
        <v>427</v>
      </c>
      <c r="E165" s="57" t="s">
        <v>428</v>
      </c>
      <c r="F165" s="57" t="s">
        <v>1383</v>
      </c>
      <c r="G165" s="58"/>
      <c r="H165" s="58">
        <v>170120000</v>
      </c>
      <c r="I165" s="58">
        <v>0</v>
      </c>
      <c r="J165" s="58">
        <v>0</v>
      </c>
      <c r="K165" s="58">
        <v>0</v>
      </c>
      <c r="L165" s="58">
        <v>117950000</v>
      </c>
      <c r="M165" s="58">
        <v>19922000</v>
      </c>
      <c r="N165" s="58">
        <v>32200000</v>
      </c>
      <c r="O165" s="58">
        <v>0</v>
      </c>
      <c r="P165" s="58">
        <v>0</v>
      </c>
      <c r="Q165" s="58">
        <v>0</v>
      </c>
      <c r="R165" s="58">
        <v>48000</v>
      </c>
    </row>
    <row r="166" spans="1:18" ht="36">
      <c r="A166" s="57" t="s">
        <v>1380</v>
      </c>
      <c r="B166" s="57" t="s">
        <v>380</v>
      </c>
      <c r="C166" s="57" t="s">
        <v>379</v>
      </c>
      <c r="D166" s="57" t="s">
        <v>427</v>
      </c>
      <c r="E166" s="57" t="s">
        <v>428</v>
      </c>
      <c r="F166" s="57" t="s">
        <v>1384</v>
      </c>
      <c r="G166" s="58"/>
      <c r="H166" s="58">
        <v>170560000</v>
      </c>
      <c r="I166" s="58">
        <v>0</v>
      </c>
      <c r="J166" s="58">
        <v>0</v>
      </c>
      <c r="K166" s="58">
        <v>0</v>
      </c>
      <c r="L166" s="58">
        <v>117950000</v>
      </c>
      <c r="M166" s="58">
        <v>19922000</v>
      </c>
      <c r="N166" s="58">
        <v>32200000</v>
      </c>
      <c r="O166" s="58">
        <v>0</v>
      </c>
      <c r="P166" s="58">
        <v>0</v>
      </c>
      <c r="Q166" s="58">
        <v>0</v>
      </c>
      <c r="R166" s="58">
        <v>488000</v>
      </c>
    </row>
    <row r="167" spans="1:18" ht="36">
      <c r="A167" s="57" t="s">
        <v>1380</v>
      </c>
      <c r="B167" s="57" t="s">
        <v>380</v>
      </c>
      <c r="C167" s="57" t="s">
        <v>379</v>
      </c>
      <c r="D167" s="57" t="s">
        <v>427</v>
      </c>
      <c r="E167" s="57" t="s">
        <v>428</v>
      </c>
      <c r="F167" s="57" t="s">
        <v>1385</v>
      </c>
      <c r="G167" s="58"/>
      <c r="H167" s="58">
        <v>47430474</v>
      </c>
      <c r="I167" s="58">
        <v>0</v>
      </c>
      <c r="J167" s="58">
        <v>0</v>
      </c>
      <c r="K167" s="58">
        <v>0</v>
      </c>
      <c r="L167" s="58">
        <v>33924992</v>
      </c>
      <c r="M167" s="58">
        <v>5676585</v>
      </c>
      <c r="N167" s="58">
        <v>7786897</v>
      </c>
      <c r="O167" s="58">
        <v>0</v>
      </c>
      <c r="P167" s="58">
        <v>0</v>
      </c>
      <c r="Q167" s="58">
        <v>0</v>
      </c>
      <c r="R167" s="58">
        <v>42000</v>
      </c>
    </row>
    <row r="168" spans="1:18" ht="36">
      <c r="A168" s="57" t="s">
        <v>1380</v>
      </c>
      <c r="B168" s="57" t="s">
        <v>380</v>
      </c>
      <c r="C168" s="57" t="s">
        <v>379</v>
      </c>
      <c r="D168" s="57" t="s">
        <v>437</v>
      </c>
      <c r="E168" s="57" t="s">
        <v>1558</v>
      </c>
      <c r="F168" s="57" t="s">
        <v>1383</v>
      </c>
      <c r="G168" s="58"/>
      <c r="H168" s="58">
        <v>4500000</v>
      </c>
      <c r="I168" s="58">
        <v>0</v>
      </c>
      <c r="J168" s="58">
        <v>0</v>
      </c>
      <c r="K168" s="58">
        <v>0</v>
      </c>
      <c r="L168" s="58">
        <v>0</v>
      </c>
      <c r="M168" s="58">
        <v>0</v>
      </c>
      <c r="N168" s="58">
        <v>0</v>
      </c>
      <c r="O168" s="58">
        <v>0</v>
      </c>
      <c r="P168" s="58">
        <v>0</v>
      </c>
      <c r="Q168" s="58">
        <v>4500000</v>
      </c>
      <c r="R168" s="58">
        <v>0</v>
      </c>
    </row>
    <row r="169" spans="1:18" ht="36">
      <c r="A169" s="57" t="s">
        <v>1380</v>
      </c>
      <c r="B169" s="57" t="s">
        <v>380</v>
      </c>
      <c r="C169" s="57" t="s">
        <v>379</v>
      </c>
      <c r="D169" s="57" t="s">
        <v>437</v>
      </c>
      <c r="E169" s="57" t="s">
        <v>1558</v>
      </c>
      <c r="F169" s="57" t="s">
        <v>1384</v>
      </c>
      <c r="G169" s="58"/>
      <c r="H169" s="58">
        <v>4500000</v>
      </c>
      <c r="I169" s="58">
        <v>0</v>
      </c>
      <c r="J169" s="58">
        <v>0</v>
      </c>
      <c r="K169" s="58">
        <v>0</v>
      </c>
      <c r="L169" s="58">
        <v>0</v>
      </c>
      <c r="M169" s="58">
        <v>0</v>
      </c>
      <c r="N169" s="58">
        <v>0</v>
      </c>
      <c r="O169" s="58">
        <v>0</v>
      </c>
      <c r="P169" s="58">
        <v>0</v>
      </c>
      <c r="Q169" s="58">
        <v>4500000</v>
      </c>
      <c r="R169" s="58">
        <v>0</v>
      </c>
    </row>
    <row r="170" spans="1:18" ht="36">
      <c r="A170" s="57" t="s">
        <v>1380</v>
      </c>
      <c r="B170" s="57" t="s">
        <v>380</v>
      </c>
      <c r="C170" s="57" t="s">
        <v>379</v>
      </c>
      <c r="D170" s="57" t="s">
        <v>437</v>
      </c>
      <c r="E170" s="57" t="s">
        <v>1558</v>
      </c>
      <c r="F170" s="57" t="s">
        <v>1385</v>
      </c>
      <c r="G170" s="58"/>
      <c r="H170" s="58">
        <v>2000916</v>
      </c>
      <c r="I170" s="58">
        <v>0</v>
      </c>
      <c r="J170" s="58">
        <v>0</v>
      </c>
      <c r="K170" s="58">
        <v>0</v>
      </c>
      <c r="L170" s="58">
        <v>0</v>
      </c>
      <c r="M170" s="58">
        <v>0</v>
      </c>
      <c r="N170" s="58">
        <v>0</v>
      </c>
      <c r="O170" s="58">
        <v>0</v>
      </c>
      <c r="P170" s="58">
        <v>0</v>
      </c>
      <c r="Q170" s="58">
        <v>2000916</v>
      </c>
      <c r="R170" s="58">
        <v>0</v>
      </c>
    </row>
    <row r="171" spans="1:18" ht="36">
      <c r="A171" s="57" t="s">
        <v>1380</v>
      </c>
      <c r="B171" s="57" t="s">
        <v>380</v>
      </c>
      <c r="C171" s="57" t="s">
        <v>379</v>
      </c>
      <c r="D171" s="57" t="s">
        <v>443</v>
      </c>
      <c r="E171" s="57" t="s">
        <v>1431</v>
      </c>
      <c r="F171" s="57" t="s">
        <v>1383</v>
      </c>
      <c r="G171" s="58"/>
      <c r="H171" s="58">
        <v>147594000</v>
      </c>
      <c r="I171" s="58">
        <v>0</v>
      </c>
      <c r="J171" s="58">
        <v>0</v>
      </c>
      <c r="K171" s="58">
        <v>0</v>
      </c>
      <c r="L171" s="58">
        <v>107450000</v>
      </c>
      <c r="M171" s="58">
        <v>17788000</v>
      </c>
      <c r="N171" s="58">
        <v>22308000</v>
      </c>
      <c r="O171" s="58">
        <v>0</v>
      </c>
      <c r="P171" s="58">
        <v>0</v>
      </c>
      <c r="Q171" s="58">
        <v>0</v>
      </c>
      <c r="R171" s="58">
        <v>48000</v>
      </c>
    </row>
    <row r="172" spans="1:18" ht="36">
      <c r="A172" s="57" t="s">
        <v>1380</v>
      </c>
      <c r="B172" s="57" t="s">
        <v>380</v>
      </c>
      <c r="C172" s="57" t="s">
        <v>379</v>
      </c>
      <c r="D172" s="57" t="s">
        <v>443</v>
      </c>
      <c r="E172" s="57" t="s">
        <v>1431</v>
      </c>
      <c r="F172" s="57" t="s">
        <v>1384</v>
      </c>
      <c r="G172" s="58"/>
      <c r="H172" s="58">
        <v>147794000</v>
      </c>
      <c r="I172" s="58">
        <v>0</v>
      </c>
      <c r="J172" s="58">
        <v>0</v>
      </c>
      <c r="K172" s="58">
        <v>0</v>
      </c>
      <c r="L172" s="58">
        <v>107450000</v>
      </c>
      <c r="M172" s="58">
        <v>17788000</v>
      </c>
      <c r="N172" s="58">
        <v>22308000</v>
      </c>
      <c r="O172" s="58">
        <v>0</v>
      </c>
      <c r="P172" s="58">
        <v>0</v>
      </c>
      <c r="Q172" s="58">
        <v>0</v>
      </c>
      <c r="R172" s="58">
        <v>248000</v>
      </c>
    </row>
    <row r="173" spans="1:18" ht="36">
      <c r="A173" s="57" t="s">
        <v>1380</v>
      </c>
      <c r="B173" s="57" t="s">
        <v>380</v>
      </c>
      <c r="C173" s="57" t="s">
        <v>379</v>
      </c>
      <c r="D173" s="57" t="s">
        <v>443</v>
      </c>
      <c r="E173" s="57" t="s">
        <v>1431</v>
      </c>
      <c r="F173" s="57" t="s">
        <v>1385</v>
      </c>
      <c r="G173" s="58"/>
      <c r="H173" s="58">
        <v>48027512</v>
      </c>
      <c r="I173" s="58">
        <v>0</v>
      </c>
      <c r="J173" s="58">
        <v>0</v>
      </c>
      <c r="K173" s="58">
        <v>0</v>
      </c>
      <c r="L173" s="58">
        <v>36685179</v>
      </c>
      <c r="M173" s="58">
        <v>6113597</v>
      </c>
      <c r="N173" s="58">
        <v>5098736</v>
      </c>
      <c r="O173" s="58">
        <v>0</v>
      </c>
      <c r="P173" s="58">
        <v>0</v>
      </c>
      <c r="Q173" s="58">
        <v>0</v>
      </c>
      <c r="R173" s="58">
        <v>130000</v>
      </c>
    </row>
    <row r="174" spans="1:18" ht="36">
      <c r="A174" s="57" t="s">
        <v>1380</v>
      </c>
      <c r="B174" s="57" t="s">
        <v>380</v>
      </c>
      <c r="C174" s="57" t="s">
        <v>379</v>
      </c>
      <c r="D174" s="57" t="s">
        <v>454</v>
      </c>
      <c r="E174" s="57" t="s">
        <v>1559</v>
      </c>
      <c r="F174" s="57" t="s">
        <v>1383</v>
      </c>
      <c r="G174" s="58"/>
      <c r="H174" s="58">
        <v>45548000</v>
      </c>
      <c r="I174" s="58">
        <v>0</v>
      </c>
      <c r="J174" s="58">
        <v>0</v>
      </c>
      <c r="K174" s="58">
        <v>0</v>
      </c>
      <c r="L174" s="58">
        <v>24400000</v>
      </c>
      <c r="M174" s="58">
        <v>4100000</v>
      </c>
      <c r="N174" s="58">
        <v>3000000</v>
      </c>
      <c r="O174" s="58">
        <v>0</v>
      </c>
      <c r="P174" s="58">
        <v>0</v>
      </c>
      <c r="Q174" s="58">
        <v>14000000</v>
      </c>
      <c r="R174" s="58">
        <v>48000</v>
      </c>
    </row>
    <row r="175" spans="1:18" ht="36">
      <c r="A175" s="57" t="s">
        <v>1380</v>
      </c>
      <c r="B175" s="57" t="s">
        <v>380</v>
      </c>
      <c r="C175" s="57" t="s">
        <v>379</v>
      </c>
      <c r="D175" s="57" t="s">
        <v>454</v>
      </c>
      <c r="E175" s="57" t="s">
        <v>1559</v>
      </c>
      <c r="F175" s="57" t="s">
        <v>1384</v>
      </c>
      <c r="G175" s="58"/>
      <c r="H175" s="58">
        <v>46098000</v>
      </c>
      <c r="I175" s="58">
        <v>0</v>
      </c>
      <c r="J175" s="58">
        <v>0</v>
      </c>
      <c r="K175" s="58">
        <v>0</v>
      </c>
      <c r="L175" s="58">
        <v>24400000</v>
      </c>
      <c r="M175" s="58">
        <v>4100000</v>
      </c>
      <c r="N175" s="58">
        <v>3000000</v>
      </c>
      <c r="O175" s="58">
        <v>0</v>
      </c>
      <c r="P175" s="58">
        <v>0</v>
      </c>
      <c r="Q175" s="58">
        <v>14000000</v>
      </c>
      <c r="R175" s="58">
        <v>598000</v>
      </c>
    </row>
    <row r="176" spans="1:18" ht="36">
      <c r="A176" s="57" t="s">
        <v>1380</v>
      </c>
      <c r="B176" s="57" t="s">
        <v>380</v>
      </c>
      <c r="C176" s="57" t="s">
        <v>379</v>
      </c>
      <c r="D176" s="57" t="s">
        <v>454</v>
      </c>
      <c r="E176" s="57" t="s">
        <v>1559</v>
      </c>
      <c r="F176" s="57" t="s">
        <v>1385</v>
      </c>
      <c r="G176" s="58"/>
      <c r="H176" s="58">
        <v>19605101</v>
      </c>
      <c r="I176" s="58">
        <v>0</v>
      </c>
      <c r="J176" s="58">
        <v>0</v>
      </c>
      <c r="K176" s="58">
        <v>0</v>
      </c>
      <c r="L176" s="58">
        <v>8194841</v>
      </c>
      <c r="M176" s="58">
        <v>1318093</v>
      </c>
      <c r="N176" s="58">
        <v>915251</v>
      </c>
      <c r="O176" s="58">
        <v>0</v>
      </c>
      <c r="P176" s="58">
        <v>0</v>
      </c>
      <c r="Q176" s="58">
        <v>9164916</v>
      </c>
      <c r="R176" s="58">
        <v>12000</v>
      </c>
    </row>
    <row r="177" spans="1:18" ht="36">
      <c r="A177" s="57" t="s">
        <v>1380</v>
      </c>
      <c r="B177" s="57" t="s">
        <v>380</v>
      </c>
      <c r="C177" s="57" t="s">
        <v>379</v>
      </c>
      <c r="D177" s="57" t="s">
        <v>463</v>
      </c>
      <c r="E177" s="57" t="s">
        <v>1430</v>
      </c>
      <c r="F177" s="57" t="s">
        <v>1383</v>
      </c>
      <c r="G177" s="58"/>
      <c r="H177" s="58">
        <v>45160000</v>
      </c>
      <c r="I177" s="58">
        <v>0</v>
      </c>
      <c r="J177" s="58">
        <v>0</v>
      </c>
      <c r="K177" s="58">
        <v>0</v>
      </c>
      <c r="L177" s="58">
        <v>33100000</v>
      </c>
      <c r="M177" s="58">
        <v>5512000</v>
      </c>
      <c r="N177" s="58">
        <v>4000000</v>
      </c>
      <c r="O177" s="58">
        <v>0</v>
      </c>
      <c r="P177" s="58">
        <v>0</v>
      </c>
      <c r="Q177" s="58">
        <v>2500000</v>
      </c>
      <c r="R177" s="58">
        <v>48000</v>
      </c>
    </row>
    <row r="178" spans="1:18" ht="36">
      <c r="A178" s="57" t="s">
        <v>1380</v>
      </c>
      <c r="B178" s="57" t="s">
        <v>380</v>
      </c>
      <c r="C178" s="57" t="s">
        <v>379</v>
      </c>
      <c r="D178" s="57" t="s">
        <v>463</v>
      </c>
      <c r="E178" s="57" t="s">
        <v>1430</v>
      </c>
      <c r="F178" s="57" t="s">
        <v>1384</v>
      </c>
      <c r="G178" s="58"/>
      <c r="H178" s="58">
        <v>45260000</v>
      </c>
      <c r="I178" s="58">
        <v>0</v>
      </c>
      <c r="J178" s="58">
        <v>0</v>
      </c>
      <c r="K178" s="58">
        <v>0</v>
      </c>
      <c r="L178" s="58">
        <v>33100000</v>
      </c>
      <c r="M178" s="58">
        <v>5512000</v>
      </c>
      <c r="N178" s="58">
        <v>4000000</v>
      </c>
      <c r="O178" s="58">
        <v>0</v>
      </c>
      <c r="P178" s="58">
        <v>0</v>
      </c>
      <c r="Q178" s="58">
        <v>2500000</v>
      </c>
      <c r="R178" s="58">
        <v>148000</v>
      </c>
    </row>
    <row r="179" spans="1:18" ht="36">
      <c r="A179" s="57" t="s">
        <v>1380</v>
      </c>
      <c r="B179" s="57" t="s">
        <v>380</v>
      </c>
      <c r="C179" s="57" t="s">
        <v>379</v>
      </c>
      <c r="D179" s="57" t="s">
        <v>463</v>
      </c>
      <c r="E179" s="57" t="s">
        <v>1430</v>
      </c>
      <c r="F179" s="57" t="s">
        <v>1385</v>
      </c>
      <c r="G179" s="58"/>
      <c r="H179" s="58">
        <v>17792588</v>
      </c>
      <c r="I179" s="58">
        <v>0</v>
      </c>
      <c r="J179" s="58">
        <v>0</v>
      </c>
      <c r="K179" s="58">
        <v>0</v>
      </c>
      <c r="L179" s="58">
        <v>12408990</v>
      </c>
      <c r="M179" s="58">
        <v>2003006</v>
      </c>
      <c r="N179" s="58">
        <v>1575008</v>
      </c>
      <c r="O179" s="58">
        <v>0</v>
      </c>
      <c r="P179" s="58">
        <v>0</v>
      </c>
      <c r="Q179" s="58">
        <v>1764554</v>
      </c>
      <c r="R179" s="58">
        <v>41030</v>
      </c>
    </row>
    <row r="180" spans="1:18" ht="33.75">
      <c r="A180" s="61" t="s">
        <v>1380</v>
      </c>
      <c r="B180" s="61" t="s">
        <v>380</v>
      </c>
      <c r="C180" s="69" t="s">
        <v>379</v>
      </c>
      <c r="D180" s="61"/>
      <c r="E180" s="61" t="s">
        <v>1548</v>
      </c>
      <c r="F180" s="61" t="s">
        <v>1383</v>
      </c>
      <c r="G180" s="62"/>
      <c r="H180" s="62">
        <v>430922000</v>
      </c>
      <c r="I180" s="62">
        <v>0</v>
      </c>
      <c r="J180" s="62">
        <v>18000000</v>
      </c>
      <c r="K180" s="62">
        <v>0</v>
      </c>
      <c r="L180" s="62">
        <v>282900000</v>
      </c>
      <c r="M180" s="62">
        <v>47322000</v>
      </c>
      <c r="N180" s="62">
        <v>61508000</v>
      </c>
      <c r="O180" s="62">
        <v>0</v>
      </c>
      <c r="P180" s="62">
        <v>0</v>
      </c>
      <c r="Q180" s="62">
        <v>21000000</v>
      </c>
      <c r="R180" s="62">
        <v>192000</v>
      </c>
    </row>
    <row r="181" spans="1:18" ht="33.75">
      <c r="A181" s="61" t="s">
        <v>1380</v>
      </c>
      <c r="B181" s="61" t="s">
        <v>380</v>
      </c>
      <c r="C181" s="69" t="s">
        <v>379</v>
      </c>
      <c r="D181" s="61"/>
      <c r="E181" s="61" t="s">
        <v>1548</v>
      </c>
      <c r="F181" s="61" t="s">
        <v>1384</v>
      </c>
      <c r="G181" s="62"/>
      <c r="H181" s="62">
        <v>432212000</v>
      </c>
      <c r="I181" s="62">
        <v>0</v>
      </c>
      <c r="J181" s="62">
        <v>18000000</v>
      </c>
      <c r="K181" s="62">
        <v>0</v>
      </c>
      <c r="L181" s="62">
        <v>282900000</v>
      </c>
      <c r="M181" s="62">
        <v>47322000</v>
      </c>
      <c r="N181" s="62">
        <v>61508000</v>
      </c>
      <c r="O181" s="62">
        <v>0</v>
      </c>
      <c r="P181" s="62">
        <v>0</v>
      </c>
      <c r="Q181" s="62">
        <v>21000000</v>
      </c>
      <c r="R181" s="62">
        <v>1482000</v>
      </c>
    </row>
    <row r="182" spans="1:18" ht="33.75">
      <c r="A182" s="61" t="s">
        <v>1380</v>
      </c>
      <c r="B182" s="61" t="s">
        <v>380</v>
      </c>
      <c r="C182" s="69" t="s">
        <v>379</v>
      </c>
      <c r="D182" s="61"/>
      <c r="E182" s="61" t="s">
        <v>1548</v>
      </c>
      <c r="F182" s="61" t="s">
        <v>1385</v>
      </c>
      <c r="G182" s="62"/>
      <c r="H182" s="62">
        <v>134856590</v>
      </c>
      <c r="I182" s="62">
        <v>0</v>
      </c>
      <c r="J182" s="62">
        <v>0</v>
      </c>
      <c r="K182" s="62">
        <v>0</v>
      </c>
      <c r="L182" s="62">
        <v>91214002</v>
      </c>
      <c r="M182" s="62">
        <v>15111281</v>
      </c>
      <c r="N182" s="62">
        <v>15375891</v>
      </c>
      <c r="O182" s="62">
        <v>0</v>
      </c>
      <c r="P182" s="62">
        <v>0</v>
      </c>
      <c r="Q182" s="62">
        <v>12930386</v>
      </c>
      <c r="R182" s="62">
        <v>225030</v>
      </c>
    </row>
    <row r="183" spans="1:18">
      <c r="A183" s="57"/>
      <c r="B183" s="57"/>
      <c r="C183" s="57"/>
      <c r="D183" s="57"/>
      <c r="E183" s="57"/>
      <c r="F183" s="57"/>
      <c r="G183" s="58"/>
      <c r="H183" s="58"/>
      <c r="I183" s="58"/>
      <c r="J183" s="58"/>
      <c r="K183" s="58"/>
      <c r="L183" s="58"/>
      <c r="M183" s="58"/>
      <c r="N183" s="58"/>
      <c r="O183" s="58"/>
      <c r="P183" s="58"/>
      <c r="Q183" s="58"/>
      <c r="R183" s="58"/>
    </row>
    <row r="184" spans="1:18">
      <c r="A184" s="57"/>
      <c r="B184" s="57"/>
      <c r="C184" s="57"/>
      <c r="D184" s="57"/>
      <c r="E184" s="57"/>
      <c r="F184" s="57"/>
      <c r="G184" s="58"/>
      <c r="H184" s="58"/>
      <c r="I184" s="58"/>
      <c r="J184" s="58"/>
      <c r="K184" s="58"/>
      <c r="L184" s="58"/>
      <c r="M184" s="58"/>
      <c r="N184" s="58"/>
      <c r="O184" s="58"/>
      <c r="P184" s="58"/>
      <c r="Q184" s="58"/>
      <c r="R184" s="58"/>
    </row>
    <row r="185" spans="1:18" ht="24">
      <c r="A185" s="55" t="s">
        <v>1534</v>
      </c>
      <c r="B185" s="55" t="s">
        <v>39</v>
      </c>
      <c r="C185" s="55" t="s">
        <v>1535</v>
      </c>
      <c r="D185" s="55" t="s">
        <v>1400</v>
      </c>
      <c r="E185" s="55" t="s">
        <v>1401</v>
      </c>
      <c r="F185" s="55" t="s">
        <v>1536</v>
      </c>
      <c r="G185" s="56" t="s">
        <v>1537</v>
      </c>
      <c r="H185" s="56" t="s">
        <v>1538</v>
      </c>
      <c r="I185" s="56"/>
      <c r="J185" s="56"/>
      <c r="K185" s="56"/>
      <c r="L185" s="56"/>
      <c r="M185" s="56"/>
      <c r="N185" s="56"/>
      <c r="O185" s="56"/>
      <c r="P185" s="56"/>
      <c r="Q185" s="56"/>
      <c r="R185" s="56"/>
    </row>
    <row r="186" spans="1:18">
      <c r="A186" s="57"/>
      <c r="B186" s="57"/>
      <c r="C186" s="57"/>
      <c r="D186" s="57"/>
      <c r="E186" s="57"/>
      <c r="F186" s="57" t="s">
        <v>1560</v>
      </c>
      <c r="G186" s="58"/>
      <c r="H186" s="58" t="s">
        <v>1371</v>
      </c>
      <c r="I186" s="58">
        <v>230</v>
      </c>
      <c r="J186" s="58">
        <v>231</v>
      </c>
      <c r="K186" s="58">
        <v>232</v>
      </c>
      <c r="L186" s="58">
        <v>600</v>
      </c>
      <c r="M186" s="58">
        <v>601</v>
      </c>
      <c r="N186" s="58">
        <v>602</v>
      </c>
      <c r="O186" s="58">
        <v>603</v>
      </c>
      <c r="P186" s="58">
        <v>604</v>
      </c>
      <c r="Q186" s="58">
        <v>605</v>
      </c>
      <c r="R186" s="58">
        <v>606</v>
      </c>
    </row>
    <row r="187" spans="1:18" ht="36">
      <c r="A187" s="59"/>
      <c r="B187" s="59" t="s">
        <v>555</v>
      </c>
      <c r="C187" s="59"/>
      <c r="D187" s="59"/>
      <c r="E187" s="59"/>
      <c r="F187" s="59"/>
      <c r="G187" s="60"/>
      <c r="H187" s="60"/>
      <c r="I187" s="60" t="s">
        <v>1540</v>
      </c>
      <c r="J187" s="60" t="s">
        <v>1541</v>
      </c>
      <c r="K187" s="60" t="s">
        <v>1516</v>
      </c>
      <c r="L187" s="60" t="s">
        <v>1542</v>
      </c>
      <c r="M187" s="60" t="s">
        <v>1543</v>
      </c>
      <c r="N187" s="60" t="s">
        <v>1544</v>
      </c>
      <c r="O187" s="60" t="s">
        <v>1545</v>
      </c>
      <c r="P187" s="60" t="s">
        <v>1546</v>
      </c>
      <c r="Q187" s="60" t="s">
        <v>1547</v>
      </c>
      <c r="R187" s="60" t="s">
        <v>1379</v>
      </c>
    </row>
    <row r="188" spans="1:18" ht="24">
      <c r="A188" s="57" t="s">
        <v>1380</v>
      </c>
      <c r="B188" s="57" t="s">
        <v>555</v>
      </c>
      <c r="C188" s="57" t="s">
        <v>554</v>
      </c>
      <c r="D188" s="57" t="s">
        <v>617</v>
      </c>
      <c r="E188" s="57" t="s">
        <v>618</v>
      </c>
      <c r="F188" s="57" t="s">
        <v>1383</v>
      </c>
      <c r="G188" s="58">
        <v>5313</v>
      </c>
      <c r="H188" s="58">
        <v>149859250</v>
      </c>
      <c r="I188" s="58">
        <v>0</v>
      </c>
      <c r="J188" s="58">
        <v>149859250</v>
      </c>
      <c r="K188" s="58">
        <v>0</v>
      </c>
      <c r="L188" s="58">
        <v>0</v>
      </c>
      <c r="M188" s="58">
        <v>0</v>
      </c>
      <c r="N188" s="58">
        <v>0</v>
      </c>
      <c r="O188" s="58">
        <v>0</v>
      </c>
      <c r="P188" s="58">
        <v>0</v>
      </c>
      <c r="Q188" s="58">
        <v>0</v>
      </c>
      <c r="R188" s="58">
        <v>0</v>
      </c>
    </row>
    <row r="189" spans="1:18" ht="24">
      <c r="A189" s="57" t="s">
        <v>1380</v>
      </c>
      <c r="B189" s="57" t="s">
        <v>555</v>
      </c>
      <c r="C189" s="57" t="s">
        <v>554</v>
      </c>
      <c r="D189" s="57" t="s">
        <v>617</v>
      </c>
      <c r="E189" s="57" t="s">
        <v>618</v>
      </c>
      <c r="F189" s="57" t="s">
        <v>1384</v>
      </c>
      <c r="G189" s="58">
        <v>0</v>
      </c>
      <c r="H189" s="58">
        <v>149859250</v>
      </c>
      <c r="I189" s="58">
        <v>0</v>
      </c>
      <c r="J189" s="58">
        <v>149859250</v>
      </c>
      <c r="K189" s="58">
        <v>0</v>
      </c>
      <c r="L189" s="58">
        <v>0</v>
      </c>
      <c r="M189" s="58">
        <v>0</v>
      </c>
      <c r="N189" s="58">
        <v>0</v>
      </c>
      <c r="O189" s="58">
        <v>0</v>
      </c>
      <c r="P189" s="58">
        <v>0</v>
      </c>
      <c r="Q189" s="58">
        <v>0</v>
      </c>
      <c r="R189" s="58">
        <v>0</v>
      </c>
    </row>
    <row r="190" spans="1:18" ht="24">
      <c r="A190" s="57" t="s">
        <v>1380</v>
      </c>
      <c r="B190" s="57" t="s">
        <v>555</v>
      </c>
      <c r="C190" s="57" t="s">
        <v>554</v>
      </c>
      <c r="D190" s="57" t="s">
        <v>617</v>
      </c>
      <c r="E190" s="57" t="s">
        <v>618</v>
      </c>
      <c r="F190" s="57" t="s">
        <v>1385</v>
      </c>
      <c r="G190" s="58">
        <v>0</v>
      </c>
      <c r="H190" s="58">
        <v>0</v>
      </c>
      <c r="I190" s="58">
        <v>0</v>
      </c>
      <c r="J190" s="58">
        <v>0</v>
      </c>
      <c r="K190" s="58">
        <v>0</v>
      </c>
      <c r="L190" s="58">
        <v>0</v>
      </c>
      <c r="M190" s="58">
        <v>0</v>
      </c>
      <c r="N190" s="58">
        <v>0</v>
      </c>
      <c r="O190" s="58">
        <v>0</v>
      </c>
      <c r="P190" s="58">
        <v>0</v>
      </c>
      <c r="Q190" s="58">
        <v>0</v>
      </c>
      <c r="R190" s="58">
        <v>0</v>
      </c>
    </row>
    <row r="191" spans="1:18" ht="24">
      <c r="A191" s="57" t="s">
        <v>1380</v>
      </c>
      <c r="B191" s="57" t="s">
        <v>555</v>
      </c>
      <c r="C191" s="57" t="s">
        <v>554</v>
      </c>
      <c r="D191" s="57" t="s">
        <v>620</v>
      </c>
      <c r="E191" s="57" t="s">
        <v>621</v>
      </c>
      <c r="F191" s="57" t="s">
        <v>1383</v>
      </c>
      <c r="G191" s="58">
        <v>1500</v>
      </c>
      <c r="H191" s="58">
        <v>68187336</v>
      </c>
      <c r="I191" s="58">
        <v>0</v>
      </c>
      <c r="J191" s="58">
        <v>68187336</v>
      </c>
      <c r="K191" s="58">
        <v>0</v>
      </c>
      <c r="L191" s="58">
        <v>0</v>
      </c>
      <c r="M191" s="58">
        <v>0</v>
      </c>
      <c r="N191" s="58">
        <v>0</v>
      </c>
      <c r="O191" s="58">
        <v>0</v>
      </c>
      <c r="P191" s="58">
        <v>0</v>
      </c>
      <c r="Q191" s="58">
        <v>0</v>
      </c>
      <c r="R191" s="58">
        <v>0</v>
      </c>
    </row>
    <row r="192" spans="1:18" ht="24">
      <c r="A192" s="57" t="s">
        <v>1380</v>
      </c>
      <c r="B192" s="57" t="s">
        <v>555</v>
      </c>
      <c r="C192" s="57" t="s">
        <v>554</v>
      </c>
      <c r="D192" s="57" t="s">
        <v>620</v>
      </c>
      <c r="E192" s="57" t="s">
        <v>621</v>
      </c>
      <c r="F192" s="57" t="s">
        <v>1384</v>
      </c>
      <c r="G192" s="58">
        <v>0</v>
      </c>
      <c r="H192" s="58">
        <v>68187336</v>
      </c>
      <c r="I192" s="58">
        <v>0</v>
      </c>
      <c r="J192" s="58">
        <v>68187336</v>
      </c>
      <c r="K192" s="58">
        <v>0</v>
      </c>
      <c r="L192" s="58">
        <v>0</v>
      </c>
      <c r="M192" s="58">
        <v>0</v>
      </c>
      <c r="N192" s="58">
        <v>0</v>
      </c>
      <c r="O192" s="58">
        <v>0</v>
      </c>
      <c r="P192" s="58">
        <v>0</v>
      </c>
      <c r="Q192" s="58">
        <v>0</v>
      </c>
      <c r="R192" s="58">
        <v>0</v>
      </c>
    </row>
    <row r="193" spans="1:18" ht="24">
      <c r="A193" s="57" t="s">
        <v>1380</v>
      </c>
      <c r="B193" s="57" t="s">
        <v>555</v>
      </c>
      <c r="C193" s="57" t="s">
        <v>554</v>
      </c>
      <c r="D193" s="57" t="s">
        <v>620</v>
      </c>
      <c r="E193" s="57" t="s">
        <v>621</v>
      </c>
      <c r="F193" s="57" t="s">
        <v>1385</v>
      </c>
      <c r="G193" s="58">
        <v>0</v>
      </c>
      <c r="H193" s="58">
        <v>0</v>
      </c>
      <c r="I193" s="58">
        <v>0</v>
      </c>
      <c r="J193" s="58">
        <v>0</v>
      </c>
      <c r="K193" s="58">
        <v>0</v>
      </c>
      <c r="L193" s="58">
        <v>0</v>
      </c>
      <c r="M193" s="58">
        <v>0</v>
      </c>
      <c r="N193" s="58">
        <v>0</v>
      </c>
      <c r="O193" s="58">
        <v>0</v>
      </c>
      <c r="P193" s="58">
        <v>0</v>
      </c>
      <c r="Q193" s="58">
        <v>0</v>
      </c>
      <c r="R193" s="58">
        <v>0</v>
      </c>
    </row>
    <row r="194" spans="1:18" ht="24">
      <c r="A194" s="57" t="s">
        <v>1380</v>
      </c>
      <c r="B194" s="57" t="s">
        <v>555</v>
      </c>
      <c r="C194" s="57" t="s">
        <v>554</v>
      </c>
      <c r="D194" s="57" t="s">
        <v>600</v>
      </c>
      <c r="E194" s="57" t="s">
        <v>1561</v>
      </c>
      <c r="F194" s="57" t="s">
        <v>1383</v>
      </c>
      <c r="G194" s="58">
        <v>331</v>
      </c>
      <c r="H194" s="58">
        <v>0</v>
      </c>
      <c r="I194" s="58">
        <v>0</v>
      </c>
      <c r="J194" s="58">
        <v>0</v>
      </c>
      <c r="K194" s="58">
        <v>0</v>
      </c>
      <c r="L194" s="58">
        <v>0</v>
      </c>
      <c r="M194" s="58">
        <v>0</v>
      </c>
      <c r="N194" s="58">
        <v>0</v>
      </c>
      <c r="O194" s="58">
        <v>0</v>
      </c>
      <c r="P194" s="58">
        <v>0</v>
      </c>
      <c r="Q194" s="58">
        <v>0</v>
      </c>
      <c r="R194" s="58">
        <v>0</v>
      </c>
    </row>
    <row r="195" spans="1:18" ht="24">
      <c r="A195" s="57" t="s">
        <v>1380</v>
      </c>
      <c r="B195" s="57" t="s">
        <v>555</v>
      </c>
      <c r="C195" s="57" t="s">
        <v>554</v>
      </c>
      <c r="D195" s="57" t="s">
        <v>600</v>
      </c>
      <c r="E195" s="57" t="s">
        <v>1561</v>
      </c>
      <c r="F195" s="57" t="s">
        <v>1384</v>
      </c>
      <c r="G195" s="58">
        <v>218</v>
      </c>
      <c r="H195" s="58">
        <v>0</v>
      </c>
      <c r="I195" s="58">
        <v>0</v>
      </c>
      <c r="J195" s="58">
        <v>0</v>
      </c>
      <c r="K195" s="58">
        <v>0</v>
      </c>
      <c r="L195" s="58">
        <v>0</v>
      </c>
      <c r="M195" s="58">
        <v>0</v>
      </c>
      <c r="N195" s="58">
        <v>0</v>
      </c>
      <c r="O195" s="58">
        <v>0</v>
      </c>
      <c r="P195" s="58">
        <v>0</v>
      </c>
      <c r="Q195" s="58">
        <v>0</v>
      </c>
      <c r="R195" s="58">
        <v>0</v>
      </c>
    </row>
    <row r="196" spans="1:18" ht="24">
      <c r="A196" s="57" t="s">
        <v>1380</v>
      </c>
      <c r="B196" s="57" t="s">
        <v>555</v>
      </c>
      <c r="C196" s="57" t="s">
        <v>554</v>
      </c>
      <c r="D196" s="57" t="s">
        <v>600</v>
      </c>
      <c r="E196" s="57" t="s">
        <v>1561</v>
      </c>
      <c r="F196" s="57" t="s">
        <v>1385</v>
      </c>
      <c r="G196" s="58">
        <v>218</v>
      </c>
      <c r="H196" s="58">
        <v>0</v>
      </c>
      <c r="I196" s="58">
        <v>0</v>
      </c>
      <c r="J196" s="58">
        <v>0</v>
      </c>
      <c r="K196" s="58">
        <v>0</v>
      </c>
      <c r="L196" s="58">
        <v>0</v>
      </c>
      <c r="M196" s="58">
        <v>0</v>
      </c>
      <c r="N196" s="58">
        <v>0</v>
      </c>
      <c r="O196" s="58">
        <v>0</v>
      </c>
      <c r="P196" s="58">
        <v>0</v>
      </c>
      <c r="Q196" s="58">
        <v>0</v>
      </c>
      <c r="R196" s="58">
        <v>0</v>
      </c>
    </row>
    <row r="197" spans="1:18" ht="24">
      <c r="A197" s="57" t="s">
        <v>1380</v>
      </c>
      <c r="B197" s="57" t="s">
        <v>555</v>
      </c>
      <c r="C197" s="57" t="s">
        <v>554</v>
      </c>
      <c r="D197" s="57" t="s">
        <v>607</v>
      </c>
      <c r="E197" s="57" t="s">
        <v>608</v>
      </c>
      <c r="F197" s="57" t="s">
        <v>1383</v>
      </c>
      <c r="G197" s="58">
        <v>200</v>
      </c>
      <c r="H197" s="58">
        <v>200140750</v>
      </c>
      <c r="I197" s="58">
        <v>0</v>
      </c>
      <c r="J197" s="58">
        <v>200140750</v>
      </c>
      <c r="K197" s="58">
        <v>0</v>
      </c>
      <c r="L197" s="58">
        <v>0</v>
      </c>
      <c r="M197" s="58">
        <v>0</v>
      </c>
      <c r="N197" s="58">
        <v>0</v>
      </c>
      <c r="O197" s="58">
        <v>0</v>
      </c>
      <c r="P197" s="58">
        <v>0</v>
      </c>
      <c r="Q197" s="58">
        <v>0</v>
      </c>
      <c r="R197" s="58">
        <v>0</v>
      </c>
    </row>
    <row r="198" spans="1:18" ht="24">
      <c r="A198" s="57" t="s">
        <v>1380</v>
      </c>
      <c r="B198" s="57" t="s">
        <v>555</v>
      </c>
      <c r="C198" s="57" t="s">
        <v>554</v>
      </c>
      <c r="D198" s="57" t="s">
        <v>607</v>
      </c>
      <c r="E198" s="57" t="s">
        <v>608</v>
      </c>
      <c r="F198" s="57" t="s">
        <v>1384</v>
      </c>
      <c r="G198" s="58">
        <v>200</v>
      </c>
      <c r="H198" s="58">
        <v>200140750</v>
      </c>
      <c r="I198" s="58">
        <v>0</v>
      </c>
      <c r="J198" s="58">
        <v>200140750</v>
      </c>
      <c r="K198" s="58">
        <v>0</v>
      </c>
      <c r="L198" s="58">
        <v>0</v>
      </c>
      <c r="M198" s="58">
        <v>0</v>
      </c>
      <c r="N198" s="58">
        <v>0</v>
      </c>
      <c r="O198" s="58">
        <v>0</v>
      </c>
      <c r="P198" s="58">
        <v>0</v>
      </c>
      <c r="Q198" s="58">
        <v>0</v>
      </c>
      <c r="R198" s="58">
        <v>0</v>
      </c>
    </row>
    <row r="199" spans="1:18" ht="24">
      <c r="A199" s="57" t="s">
        <v>1380</v>
      </c>
      <c r="B199" s="57" t="s">
        <v>555</v>
      </c>
      <c r="C199" s="57" t="s">
        <v>554</v>
      </c>
      <c r="D199" s="57" t="s">
        <v>607</v>
      </c>
      <c r="E199" s="57" t="s">
        <v>608</v>
      </c>
      <c r="F199" s="57" t="s">
        <v>1385</v>
      </c>
      <c r="G199" s="58">
        <v>0</v>
      </c>
      <c r="H199" s="58">
        <v>0</v>
      </c>
      <c r="I199" s="58">
        <v>0</v>
      </c>
      <c r="J199" s="58">
        <v>0</v>
      </c>
      <c r="K199" s="58">
        <v>0</v>
      </c>
      <c r="L199" s="58">
        <v>0</v>
      </c>
      <c r="M199" s="58">
        <v>0</v>
      </c>
      <c r="N199" s="58">
        <v>0</v>
      </c>
      <c r="O199" s="58">
        <v>0</v>
      </c>
      <c r="P199" s="58">
        <v>0</v>
      </c>
      <c r="Q199" s="58">
        <v>0</v>
      </c>
      <c r="R199" s="58">
        <v>0</v>
      </c>
    </row>
    <row r="200" spans="1:18" ht="24">
      <c r="A200" s="57" t="s">
        <v>1380</v>
      </c>
      <c r="B200" s="57" t="s">
        <v>555</v>
      </c>
      <c r="C200" s="57" t="s">
        <v>554</v>
      </c>
      <c r="D200" s="57" t="s">
        <v>613</v>
      </c>
      <c r="E200" s="57" t="s">
        <v>614</v>
      </c>
      <c r="F200" s="57" t="s">
        <v>1383</v>
      </c>
      <c r="G200" s="58">
        <v>212</v>
      </c>
      <c r="H200" s="58">
        <v>81812664</v>
      </c>
      <c r="I200" s="58">
        <v>0</v>
      </c>
      <c r="J200" s="58">
        <v>81812664</v>
      </c>
      <c r="K200" s="58">
        <v>0</v>
      </c>
      <c r="L200" s="58">
        <v>0</v>
      </c>
      <c r="M200" s="58">
        <v>0</v>
      </c>
      <c r="N200" s="58">
        <v>0</v>
      </c>
      <c r="O200" s="58">
        <v>0</v>
      </c>
      <c r="P200" s="58">
        <v>0</v>
      </c>
      <c r="Q200" s="58">
        <v>0</v>
      </c>
      <c r="R200" s="58">
        <v>0</v>
      </c>
    </row>
    <row r="201" spans="1:18" ht="24">
      <c r="A201" s="57" t="s">
        <v>1380</v>
      </c>
      <c r="B201" s="57" t="s">
        <v>555</v>
      </c>
      <c r="C201" s="57" t="s">
        <v>554</v>
      </c>
      <c r="D201" s="57" t="s">
        <v>613</v>
      </c>
      <c r="E201" s="57" t="s">
        <v>614</v>
      </c>
      <c r="F201" s="57" t="s">
        <v>1384</v>
      </c>
      <c r="G201" s="58">
        <v>212</v>
      </c>
      <c r="H201" s="58">
        <v>81812664</v>
      </c>
      <c r="I201" s="58">
        <v>0</v>
      </c>
      <c r="J201" s="58">
        <v>81812664</v>
      </c>
      <c r="K201" s="58">
        <v>0</v>
      </c>
      <c r="L201" s="58">
        <v>0</v>
      </c>
      <c r="M201" s="58">
        <v>0</v>
      </c>
      <c r="N201" s="58">
        <v>0</v>
      </c>
      <c r="O201" s="58">
        <v>0</v>
      </c>
      <c r="P201" s="58">
        <v>0</v>
      </c>
      <c r="Q201" s="58">
        <v>0</v>
      </c>
      <c r="R201" s="58">
        <v>0</v>
      </c>
    </row>
    <row r="202" spans="1:18" ht="24">
      <c r="A202" s="57" t="s">
        <v>1380</v>
      </c>
      <c r="B202" s="57" t="s">
        <v>555</v>
      </c>
      <c r="C202" s="57" t="s">
        <v>554</v>
      </c>
      <c r="D202" s="57" t="s">
        <v>613</v>
      </c>
      <c r="E202" s="57" t="s">
        <v>614</v>
      </c>
      <c r="F202" s="57" t="s">
        <v>1385</v>
      </c>
      <c r="G202" s="58">
        <v>0</v>
      </c>
      <c r="H202" s="58">
        <v>0</v>
      </c>
      <c r="I202" s="58">
        <v>0</v>
      </c>
      <c r="J202" s="58">
        <v>0</v>
      </c>
      <c r="K202" s="58">
        <v>0</v>
      </c>
      <c r="L202" s="58">
        <v>0</v>
      </c>
      <c r="M202" s="58">
        <v>0</v>
      </c>
      <c r="N202" s="58">
        <v>0</v>
      </c>
      <c r="O202" s="58">
        <v>0</v>
      </c>
      <c r="P202" s="58">
        <v>0</v>
      </c>
      <c r="Q202" s="58">
        <v>0</v>
      </c>
      <c r="R202" s="58">
        <v>0</v>
      </c>
    </row>
    <row r="203" spans="1:18">
      <c r="A203" s="57" t="s">
        <v>1380</v>
      </c>
      <c r="B203" s="57" t="s">
        <v>555</v>
      </c>
      <c r="C203" s="57" t="s">
        <v>554</v>
      </c>
      <c r="D203" s="57" t="s">
        <v>570</v>
      </c>
      <c r="E203" s="57" t="s">
        <v>571</v>
      </c>
      <c r="F203" s="57" t="s">
        <v>1383</v>
      </c>
      <c r="G203" s="58">
        <v>2000</v>
      </c>
      <c r="H203" s="58">
        <v>215000000</v>
      </c>
      <c r="I203" s="58">
        <v>0</v>
      </c>
      <c r="J203" s="58">
        <v>0</v>
      </c>
      <c r="K203" s="58">
        <v>0</v>
      </c>
      <c r="L203" s="58">
        <v>0</v>
      </c>
      <c r="M203" s="58">
        <v>0</v>
      </c>
      <c r="N203" s="58">
        <v>0</v>
      </c>
      <c r="O203" s="58">
        <v>0</v>
      </c>
      <c r="P203" s="58">
        <v>0</v>
      </c>
      <c r="Q203" s="58">
        <v>0</v>
      </c>
      <c r="R203" s="58">
        <v>215000000</v>
      </c>
    </row>
    <row r="204" spans="1:18">
      <c r="A204" s="57" t="s">
        <v>1380</v>
      </c>
      <c r="B204" s="57" t="s">
        <v>555</v>
      </c>
      <c r="C204" s="57" t="s">
        <v>554</v>
      </c>
      <c r="D204" s="57" t="s">
        <v>570</v>
      </c>
      <c r="E204" s="57" t="s">
        <v>571</v>
      </c>
      <c r="F204" s="57" t="s">
        <v>1384</v>
      </c>
      <c r="G204" s="58">
        <v>2000</v>
      </c>
      <c r="H204" s="58">
        <v>215000000</v>
      </c>
      <c r="I204" s="58">
        <v>0</v>
      </c>
      <c r="J204" s="58">
        <v>0</v>
      </c>
      <c r="K204" s="58">
        <v>0</v>
      </c>
      <c r="L204" s="58">
        <v>0</v>
      </c>
      <c r="M204" s="58">
        <v>0</v>
      </c>
      <c r="N204" s="58">
        <v>0</v>
      </c>
      <c r="O204" s="58">
        <v>0</v>
      </c>
      <c r="P204" s="58">
        <v>0</v>
      </c>
      <c r="Q204" s="58">
        <v>0</v>
      </c>
      <c r="R204" s="58">
        <v>215000000</v>
      </c>
    </row>
    <row r="205" spans="1:18">
      <c r="A205" s="57" t="s">
        <v>1380</v>
      </c>
      <c r="B205" s="57" t="s">
        <v>555</v>
      </c>
      <c r="C205" s="57" t="s">
        <v>554</v>
      </c>
      <c r="D205" s="57" t="s">
        <v>570</v>
      </c>
      <c r="E205" s="57" t="s">
        <v>571</v>
      </c>
      <c r="F205" s="57" t="s">
        <v>1385</v>
      </c>
      <c r="G205" s="58">
        <v>0</v>
      </c>
      <c r="H205" s="58">
        <v>0</v>
      </c>
      <c r="I205" s="58">
        <v>0</v>
      </c>
      <c r="J205" s="58">
        <v>0</v>
      </c>
      <c r="K205" s="58">
        <v>0</v>
      </c>
      <c r="L205" s="58">
        <v>0</v>
      </c>
      <c r="M205" s="58">
        <v>0</v>
      </c>
      <c r="N205" s="58">
        <v>0</v>
      </c>
      <c r="O205" s="58">
        <v>0</v>
      </c>
      <c r="P205" s="58">
        <v>0</v>
      </c>
      <c r="Q205" s="58">
        <v>0</v>
      </c>
      <c r="R205" s="58">
        <v>0</v>
      </c>
    </row>
    <row r="206" spans="1:18">
      <c r="A206" s="57" t="s">
        <v>1380</v>
      </c>
      <c r="B206" s="57" t="s">
        <v>555</v>
      </c>
      <c r="C206" s="57" t="s">
        <v>554</v>
      </c>
      <c r="D206" s="57" t="s">
        <v>574</v>
      </c>
      <c r="E206" s="57" t="s">
        <v>575</v>
      </c>
      <c r="F206" s="57" t="s">
        <v>1383</v>
      </c>
      <c r="G206" s="58">
        <v>800</v>
      </c>
      <c r="H206" s="58">
        <v>140000000</v>
      </c>
      <c r="I206" s="58">
        <v>0</v>
      </c>
      <c r="J206" s="58">
        <v>0</v>
      </c>
      <c r="K206" s="58">
        <v>0</v>
      </c>
      <c r="L206" s="58">
        <v>0</v>
      </c>
      <c r="M206" s="58">
        <v>0</v>
      </c>
      <c r="N206" s="58">
        <v>0</v>
      </c>
      <c r="O206" s="58">
        <v>0</v>
      </c>
      <c r="P206" s="58">
        <v>0</v>
      </c>
      <c r="Q206" s="58">
        <v>0</v>
      </c>
      <c r="R206" s="58">
        <v>140000000</v>
      </c>
    </row>
    <row r="207" spans="1:18">
      <c r="A207" s="57" t="s">
        <v>1380</v>
      </c>
      <c r="B207" s="57" t="s">
        <v>555</v>
      </c>
      <c r="C207" s="57" t="s">
        <v>554</v>
      </c>
      <c r="D207" s="57" t="s">
        <v>574</v>
      </c>
      <c r="E207" s="57" t="s">
        <v>575</v>
      </c>
      <c r="F207" s="57" t="s">
        <v>1384</v>
      </c>
      <c r="G207" s="58">
        <v>800</v>
      </c>
      <c r="H207" s="58">
        <v>140000000</v>
      </c>
      <c r="I207" s="58">
        <v>0</v>
      </c>
      <c r="J207" s="58">
        <v>0</v>
      </c>
      <c r="K207" s="58">
        <v>0</v>
      </c>
      <c r="L207" s="58">
        <v>0</v>
      </c>
      <c r="M207" s="58">
        <v>0</v>
      </c>
      <c r="N207" s="58">
        <v>0</v>
      </c>
      <c r="O207" s="58">
        <v>0</v>
      </c>
      <c r="P207" s="58">
        <v>0</v>
      </c>
      <c r="Q207" s="58">
        <v>0</v>
      </c>
      <c r="R207" s="58">
        <v>140000000</v>
      </c>
    </row>
    <row r="208" spans="1:18">
      <c r="A208" s="57" t="s">
        <v>1380</v>
      </c>
      <c r="B208" s="57" t="s">
        <v>555</v>
      </c>
      <c r="C208" s="57" t="s">
        <v>554</v>
      </c>
      <c r="D208" s="57" t="s">
        <v>574</v>
      </c>
      <c r="E208" s="57" t="s">
        <v>575</v>
      </c>
      <c r="F208" s="57" t="s">
        <v>1385</v>
      </c>
      <c r="G208" s="58">
        <v>146</v>
      </c>
      <c r="H208" s="58">
        <v>357506</v>
      </c>
      <c r="I208" s="58">
        <v>0</v>
      </c>
      <c r="J208" s="58">
        <v>0</v>
      </c>
      <c r="K208" s="58">
        <v>0</v>
      </c>
      <c r="L208" s="58">
        <v>0</v>
      </c>
      <c r="M208" s="58">
        <v>0</v>
      </c>
      <c r="N208" s="58">
        <v>0</v>
      </c>
      <c r="O208" s="58">
        <v>0</v>
      </c>
      <c r="P208" s="58">
        <v>0</v>
      </c>
      <c r="Q208" s="58">
        <v>0</v>
      </c>
      <c r="R208" s="58">
        <v>357506</v>
      </c>
    </row>
    <row r="209" spans="1:18">
      <c r="A209" s="57" t="s">
        <v>1380</v>
      </c>
      <c r="B209" s="57" t="s">
        <v>555</v>
      </c>
      <c r="C209" s="57" t="s">
        <v>554</v>
      </c>
      <c r="D209" s="57" t="s">
        <v>580</v>
      </c>
      <c r="E209" s="57" t="s">
        <v>581</v>
      </c>
      <c r="F209" s="57" t="s">
        <v>1383</v>
      </c>
      <c r="G209" s="58">
        <v>5800</v>
      </c>
      <c r="H209" s="58">
        <v>350000000</v>
      </c>
      <c r="I209" s="58">
        <v>0</v>
      </c>
      <c r="J209" s="58">
        <v>0</v>
      </c>
      <c r="K209" s="58">
        <v>0</v>
      </c>
      <c r="L209" s="58">
        <v>0</v>
      </c>
      <c r="M209" s="58">
        <v>0</v>
      </c>
      <c r="N209" s="58">
        <v>0</v>
      </c>
      <c r="O209" s="58">
        <v>0</v>
      </c>
      <c r="P209" s="58">
        <v>0</v>
      </c>
      <c r="Q209" s="58">
        <v>0</v>
      </c>
      <c r="R209" s="58">
        <v>350000000</v>
      </c>
    </row>
    <row r="210" spans="1:18">
      <c r="A210" s="57" t="s">
        <v>1380</v>
      </c>
      <c r="B210" s="57" t="s">
        <v>555</v>
      </c>
      <c r="C210" s="57" t="s">
        <v>554</v>
      </c>
      <c r="D210" s="57" t="s">
        <v>580</v>
      </c>
      <c r="E210" s="57" t="s">
        <v>581</v>
      </c>
      <c r="F210" s="57" t="s">
        <v>1384</v>
      </c>
      <c r="G210" s="58">
        <v>5800</v>
      </c>
      <c r="H210" s="58">
        <v>350000000</v>
      </c>
      <c r="I210" s="58">
        <v>0</v>
      </c>
      <c r="J210" s="58">
        <v>0</v>
      </c>
      <c r="K210" s="58">
        <v>0</v>
      </c>
      <c r="L210" s="58">
        <v>0</v>
      </c>
      <c r="M210" s="58">
        <v>0</v>
      </c>
      <c r="N210" s="58">
        <v>0</v>
      </c>
      <c r="O210" s="58">
        <v>0</v>
      </c>
      <c r="P210" s="58">
        <v>0</v>
      </c>
      <c r="Q210" s="58">
        <v>0</v>
      </c>
      <c r="R210" s="58">
        <v>350000000</v>
      </c>
    </row>
    <row r="211" spans="1:18">
      <c r="A211" s="57" t="s">
        <v>1380</v>
      </c>
      <c r="B211" s="57" t="s">
        <v>555</v>
      </c>
      <c r="C211" s="57" t="s">
        <v>554</v>
      </c>
      <c r="D211" s="57" t="s">
        <v>580</v>
      </c>
      <c r="E211" s="57" t="s">
        <v>581</v>
      </c>
      <c r="F211" s="57" t="s">
        <v>1385</v>
      </c>
      <c r="G211" s="58">
        <v>5800</v>
      </c>
      <c r="H211" s="58">
        <v>76468054</v>
      </c>
      <c r="I211" s="58">
        <v>0</v>
      </c>
      <c r="J211" s="58">
        <v>0</v>
      </c>
      <c r="K211" s="58">
        <v>0</v>
      </c>
      <c r="L211" s="58">
        <v>0</v>
      </c>
      <c r="M211" s="58">
        <v>0</v>
      </c>
      <c r="N211" s="58">
        <v>0</v>
      </c>
      <c r="O211" s="58">
        <v>0</v>
      </c>
      <c r="P211" s="58">
        <v>0</v>
      </c>
      <c r="Q211" s="58">
        <v>0</v>
      </c>
      <c r="R211" s="58">
        <v>76468054</v>
      </c>
    </row>
    <row r="212" spans="1:18" ht="24">
      <c r="A212" s="57" t="s">
        <v>1380</v>
      </c>
      <c r="B212" s="57" t="s">
        <v>555</v>
      </c>
      <c r="C212" s="57" t="s">
        <v>554</v>
      </c>
      <c r="D212" s="57" t="s">
        <v>587</v>
      </c>
      <c r="E212" s="57" t="s">
        <v>1562</v>
      </c>
      <c r="F212" s="57" t="s">
        <v>1383</v>
      </c>
      <c r="G212" s="58">
        <v>150</v>
      </c>
      <c r="H212" s="58">
        <v>30000000</v>
      </c>
      <c r="I212" s="58">
        <v>0</v>
      </c>
      <c r="J212" s="58">
        <v>0</v>
      </c>
      <c r="K212" s="58">
        <v>0</v>
      </c>
      <c r="L212" s="58">
        <v>0</v>
      </c>
      <c r="M212" s="58">
        <v>0</v>
      </c>
      <c r="N212" s="58">
        <v>0</v>
      </c>
      <c r="O212" s="58">
        <v>0</v>
      </c>
      <c r="P212" s="58">
        <v>0</v>
      </c>
      <c r="Q212" s="58">
        <v>0</v>
      </c>
      <c r="R212" s="58">
        <v>30000000</v>
      </c>
    </row>
    <row r="213" spans="1:18" ht="24">
      <c r="A213" s="57" t="s">
        <v>1380</v>
      </c>
      <c r="B213" s="57" t="s">
        <v>555</v>
      </c>
      <c r="C213" s="57" t="s">
        <v>554</v>
      </c>
      <c r="D213" s="57" t="s">
        <v>587</v>
      </c>
      <c r="E213" s="57" t="s">
        <v>1562</v>
      </c>
      <c r="F213" s="57" t="s">
        <v>1384</v>
      </c>
      <c r="G213" s="58">
        <v>150</v>
      </c>
      <c r="H213" s="58">
        <v>30000000</v>
      </c>
      <c r="I213" s="58">
        <v>0</v>
      </c>
      <c r="J213" s="58">
        <v>0</v>
      </c>
      <c r="K213" s="58">
        <v>0</v>
      </c>
      <c r="L213" s="58">
        <v>0</v>
      </c>
      <c r="M213" s="58">
        <v>0</v>
      </c>
      <c r="N213" s="58">
        <v>0</v>
      </c>
      <c r="O213" s="58">
        <v>0</v>
      </c>
      <c r="P213" s="58">
        <v>0</v>
      </c>
      <c r="Q213" s="58">
        <v>0</v>
      </c>
      <c r="R213" s="58">
        <v>30000000</v>
      </c>
    </row>
    <row r="214" spans="1:18" ht="24">
      <c r="A214" s="57" t="s">
        <v>1380</v>
      </c>
      <c r="B214" s="57" t="s">
        <v>555</v>
      </c>
      <c r="C214" s="57" t="s">
        <v>554</v>
      </c>
      <c r="D214" s="57" t="s">
        <v>587</v>
      </c>
      <c r="E214" s="57" t="s">
        <v>1562</v>
      </c>
      <c r="F214" s="57" t="s">
        <v>1385</v>
      </c>
      <c r="G214" s="58">
        <v>0</v>
      </c>
      <c r="H214" s="58">
        <v>0</v>
      </c>
      <c r="I214" s="58">
        <v>0</v>
      </c>
      <c r="J214" s="58">
        <v>0</v>
      </c>
      <c r="K214" s="58">
        <v>0</v>
      </c>
      <c r="L214" s="58">
        <v>0</v>
      </c>
      <c r="M214" s="58">
        <v>0</v>
      </c>
      <c r="N214" s="58">
        <v>0</v>
      </c>
      <c r="O214" s="58">
        <v>0</v>
      </c>
      <c r="P214" s="58">
        <v>0</v>
      </c>
      <c r="Q214" s="58">
        <v>0</v>
      </c>
      <c r="R214" s="58">
        <v>0</v>
      </c>
    </row>
    <row r="215" spans="1:18">
      <c r="A215" s="57" t="s">
        <v>1380</v>
      </c>
      <c r="B215" s="57" t="s">
        <v>555</v>
      </c>
      <c r="C215" s="57" t="s">
        <v>554</v>
      </c>
      <c r="D215" s="57" t="s">
        <v>591</v>
      </c>
      <c r="E215" s="57" t="s">
        <v>592</v>
      </c>
      <c r="F215" s="57" t="s">
        <v>1383</v>
      </c>
      <c r="G215" s="58">
        <v>40</v>
      </c>
      <c r="H215" s="58">
        <v>10000000</v>
      </c>
      <c r="I215" s="58">
        <v>0</v>
      </c>
      <c r="J215" s="58">
        <v>0</v>
      </c>
      <c r="K215" s="58">
        <v>0</v>
      </c>
      <c r="L215" s="58">
        <v>0</v>
      </c>
      <c r="M215" s="58">
        <v>0</v>
      </c>
      <c r="N215" s="58">
        <v>0</v>
      </c>
      <c r="O215" s="58">
        <v>0</v>
      </c>
      <c r="P215" s="58">
        <v>0</v>
      </c>
      <c r="Q215" s="58">
        <v>0</v>
      </c>
      <c r="R215" s="58">
        <v>10000000</v>
      </c>
    </row>
    <row r="216" spans="1:18">
      <c r="A216" s="57" t="s">
        <v>1380</v>
      </c>
      <c r="B216" s="57" t="s">
        <v>555</v>
      </c>
      <c r="C216" s="57" t="s">
        <v>554</v>
      </c>
      <c r="D216" s="57" t="s">
        <v>591</v>
      </c>
      <c r="E216" s="57" t="s">
        <v>592</v>
      </c>
      <c r="F216" s="57" t="s">
        <v>1384</v>
      </c>
      <c r="G216" s="58">
        <v>40</v>
      </c>
      <c r="H216" s="58">
        <v>10000000</v>
      </c>
      <c r="I216" s="58">
        <v>0</v>
      </c>
      <c r="J216" s="58">
        <v>0</v>
      </c>
      <c r="K216" s="58">
        <v>0</v>
      </c>
      <c r="L216" s="58">
        <v>0</v>
      </c>
      <c r="M216" s="58">
        <v>0</v>
      </c>
      <c r="N216" s="58">
        <v>0</v>
      </c>
      <c r="O216" s="58">
        <v>0</v>
      </c>
      <c r="P216" s="58">
        <v>0</v>
      </c>
      <c r="Q216" s="58">
        <v>0</v>
      </c>
      <c r="R216" s="58">
        <v>10000000</v>
      </c>
    </row>
    <row r="217" spans="1:18">
      <c r="A217" s="57" t="s">
        <v>1380</v>
      </c>
      <c r="B217" s="57" t="s">
        <v>555</v>
      </c>
      <c r="C217" s="57" t="s">
        <v>554</v>
      </c>
      <c r="D217" s="57" t="s">
        <v>591</v>
      </c>
      <c r="E217" s="57" t="s">
        <v>592</v>
      </c>
      <c r="F217" s="57" t="s">
        <v>1385</v>
      </c>
      <c r="G217" s="58">
        <v>0</v>
      </c>
      <c r="H217" s="58">
        <v>0</v>
      </c>
      <c r="I217" s="58">
        <v>0</v>
      </c>
      <c r="J217" s="58">
        <v>0</v>
      </c>
      <c r="K217" s="58">
        <v>0</v>
      </c>
      <c r="L217" s="58">
        <v>0</v>
      </c>
      <c r="M217" s="58">
        <v>0</v>
      </c>
      <c r="N217" s="58">
        <v>0</v>
      </c>
      <c r="O217" s="58">
        <v>0</v>
      </c>
      <c r="P217" s="58">
        <v>0</v>
      </c>
      <c r="Q217" s="58">
        <v>0</v>
      </c>
      <c r="R217" s="58">
        <v>0</v>
      </c>
    </row>
    <row r="218" spans="1:18">
      <c r="A218" s="61" t="s">
        <v>1380</v>
      </c>
      <c r="B218" s="61" t="s">
        <v>555</v>
      </c>
      <c r="C218" s="61" t="s">
        <v>554</v>
      </c>
      <c r="D218" s="61"/>
      <c r="E218" s="61" t="s">
        <v>1548</v>
      </c>
      <c r="F218" s="61" t="s">
        <v>1383</v>
      </c>
      <c r="G218" s="62"/>
      <c r="H218" s="62">
        <v>1245000000</v>
      </c>
      <c r="I218" s="62">
        <v>0</v>
      </c>
      <c r="J218" s="62">
        <v>500000000</v>
      </c>
      <c r="K218" s="62">
        <v>0</v>
      </c>
      <c r="L218" s="62">
        <v>0</v>
      </c>
      <c r="M218" s="62">
        <v>0</v>
      </c>
      <c r="N218" s="62">
        <v>0</v>
      </c>
      <c r="O218" s="62">
        <v>0</v>
      </c>
      <c r="P218" s="62">
        <v>0</v>
      </c>
      <c r="Q218" s="62">
        <v>0</v>
      </c>
      <c r="R218" s="62">
        <v>745000000</v>
      </c>
    </row>
    <row r="219" spans="1:18">
      <c r="A219" s="61" t="s">
        <v>1380</v>
      </c>
      <c r="B219" s="61" t="s">
        <v>555</v>
      </c>
      <c r="C219" s="61" t="s">
        <v>554</v>
      </c>
      <c r="D219" s="61"/>
      <c r="E219" s="61" t="s">
        <v>1548</v>
      </c>
      <c r="F219" s="61" t="s">
        <v>1384</v>
      </c>
      <c r="G219" s="62"/>
      <c r="H219" s="62">
        <v>1245000000</v>
      </c>
      <c r="I219" s="62">
        <v>0</v>
      </c>
      <c r="J219" s="62">
        <v>500000000</v>
      </c>
      <c r="K219" s="62">
        <v>0</v>
      </c>
      <c r="L219" s="62">
        <v>0</v>
      </c>
      <c r="M219" s="62">
        <v>0</v>
      </c>
      <c r="N219" s="62">
        <v>0</v>
      </c>
      <c r="O219" s="62">
        <v>0</v>
      </c>
      <c r="P219" s="62">
        <v>0</v>
      </c>
      <c r="Q219" s="62">
        <v>0</v>
      </c>
      <c r="R219" s="62">
        <v>745000000</v>
      </c>
    </row>
    <row r="220" spans="1:18">
      <c r="A220" s="61" t="s">
        <v>1380</v>
      </c>
      <c r="B220" s="61" t="s">
        <v>555</v>
      </c>
      <c r="C220" s="61" t="s">
        <v>554</v>
      </c>
      <c r="D220" s="61"/>
      <c r="E220" s="61" t="s">
        <v>1548</v>
      </c>
      <c r="F220" s="61" t="s">
        <v>1385</v>
      </c>
      <c r="G220" s="62"/>
      <c r="H220" s="62">
        <v>76825560</v>
      </c>
      <c r="I220" s="62">
        <v>0</v>
      </c>
      <c r="J220" s="62">
        <v>0</v>
      </c>
      <c r="K220" s="62">
        <v>0</v>
      </c>
      <c r="L220" s="62">
        <v>0</v>
      </c>
      <c r="M220" s="62">
        <v>0</v>
      </c>
      <c r="N220" s="62">
        <v>0</v>
      </c>
      <c r="O220" s="62">
        <v>0</v>
      </c>
      <c r="P220" s="62">
        <v>0</v>
      </c>
      <c r="Q220" s="62">
        <v>0</v>
      </c>
      <c r="R220" s="62">
        <v>76825560</v>
      </c>
    </row>
    <row r="221" spans="1:18">
      <c r="A221" s="57"/>
      <c r="B221" s="57"/>
      <c r="C221" s="57"/>
      <c r="D221" s="57"/>
      <c r="E221" s="57"/>
      <c r="F221" s="57"/>
      <c r="G221" s="58"/>
      <c r="H221" s="58"/>
      <c r="I221" s="58"/>
      <c r="J221" s="58"/>
      <c r="K221" s="58"/>
      <c r="L221" s="58"/>
      <c r="M221" s="58"/>
      <c r="N221" s="58"/>
      <c r="O221" s="58"/>
      <c r="P221" s="58"/>
      <c r="Q221" s="58"/>
      <c r="R221" s="58"/>
    </row>
    <row r="222" spans="1:18">
      <c r="A222" s="57"/>
      <c r="B222" s="57"/>
      <c r="C222" s="57"/>
      <c r="D222" s="57"/>
      <c r="E222" s="57"/>
      <c r="F222" s="57"/>
      <c r="G222" s="58"/>
      <c r="H222" s="58"/>
      <c r="I222" s="58"/>
      <c r="J222" s="58"/>
      <c r="K222" s="58"/>
      <c r="L222" s="58"/>
      <c r="M222" s="58"/>
      <c r="N222" s="58"/>
      <c r="O222" s="58"/>
      <c r="P222" s="58"/>
      <c r="Q222" s="58"/>
      <c r="R222" s="58"/>
    </row>
    <row r="223" spans="1:18" ht="24">
      <c r="A223" s="55" t="s">
        <v>1534</v>
      </c>
      <c r="B223" s="55" t="s">
        <v>39</v>
      </c>
      <c r="C223" s="55" t="s">
        <v>1535</v>
      </c>
      <c r="D223" s="55" t="s">
        <v>1400</v>
      </c>
      <c r="E223" s="55" t="s">
        <v>1401</v>
      </c>
      <c r="F223" s="55" t="s">
        <v>1536</v>
      </c>
      <c r="G223" s="56" t="s">
        <v>1537</v>
      </c>
      <c r="H223" s="56" t="s">
        <v>1538</v>
      </c>
      <c r="I223" s="56"/>
      <c r="J223" s="56"/>
      <c r="K223" s="56"/>
      <c r="L223" s="56"/>
      <c r="M223" s="56"/>
      <c r="N223" s="56"/>
      <c r="O223" s="56"/>
      <c r="P223" s="56"/>
      <c r="Q223" s="56"/>
      <c r="R223" s="56"/>
    </row>
    <row r="224" spans="1:18">
      <c r="A224" s="57"/>
      <c r="B224" s="57"/>
      <c r="C224" s="57"/>
      <c r="D224" s="57"/>
      <c r="E224" s="57"/>
      <c r="F224" s="57"/>
      <c r="G224" s="58"/>
      <c r="H224" s="58" t="s">
        <v>1371</v>
      </c>
      <c r="I224" s="58">
        <v>230</v>
      </c>
      <c r="J224" s="58">
        <v>231</v>
      </c>
      <c r="K224" s="58">
        <v>232</v>
      </c>
      <c r="L224" s="58">
        <v>600</v>
      </c>
      <c r="M224" s="58">
        <v>601</v>
      </c>
      <c r="N224" s="58">
        <v>602</v>
      </c>
      <c r="O224" s="58">
        <v>603</v>
      </c>
      <c r="P224" s="58">
        <v>604</v>
      </c>
      <c r="Q224" s="58">
        <v>605</v>
      </c>
      <c r="R224" s="58">
        <v>606</v>
      </c>
    </row>
    <row r="225" spans="1:18" ht="36">
      <c r="A225" s="59"/>
      <c r="B225" s="59" t="s">
        <v>1213</v>
      </c>
      <c r="C225" s="59"/>
      <c r="D225" s="59"/>
      <c r="E225" s="59"/>
      <c r="F225" s="59"/>
      <c r="G225" s="60"/>
      <c r="H225" s="60"/>
      <c r="I225" s="60" t="s">
        <v>1540</v>
      </c>
      <c r="J225" s="60" t="s">
        <v>1541</v>
      </c>
      <c r="K225" s="60" t="s">
        <v>1516</v>
      </c>
      <c r="L225" s="60" t="s">
        <v>1542</v>
      </c>
      <c r="M225" s="60" t="s">
        <v>1543</v>
      </c>
      <c r="N225" s="60" t="s">
        <v>1544</v>
      </c>
      <c r="O225" s="60" t="s">
        <v>1545</v>
      </c>
      <c r="P225" s="60" t="s">
        <v>1546</v>
      </c>
      <c r="Q225" s="60" t="s">
        <v>1547</v>
      </c>
      <c r="R225" s="60" t="s">
        <v>1379</v>
      </c>
    </row>
    <row r="226" spans="1:18">
      <c r="A226" s="57"/>
      <c r="B226" s="57"/>
      <c r="C226" s="57"/>
      <c r="D226" s="57"/>
      <c r="E226" s="57"/>
      <c r="F226" s="57"/>
      <c r="G226" s="58"/>
      <c r="H226" s="58"/>
      <c r="I226" s="58"/>
      <c r="J226" s="58"/>
      <c r="K226" s="58"/>
      <c r="L226" s="58"/>
      <c r="M226" s="58"/>
      <c r="N226" s="58"/>
      <c r="O226" s="58"/>
      <c r="P226" s="58"/>
      <c r="Q226" s="58"/>
      <c r="R226" s="58"/>
    </row>
    <row r="227" spans="1:18" ht="24">
      <c r="A227" s="57" t="s">
        <v>1380</v>
      </c>
      <c r="B227" s="57" t="s">
        <v>1213</v>
      </c>
      <c r="C227" s="57" t="s">
        <v>1212</v>
      </c>
      <c r="D227" s="57" t="s">
        <v>1227</v>
      </c>
      <c r="E227" s="57" t="s">
        <v>1563</v>
      </c>
      <c r="F227" s="57" t="s">
        <v>1383</v>
      </c>
      <c r="G227" s="58">
        <v>1</v>
      </c>
      <c r="H227" s="58">
        <v>7070000</v>
      </c>
      <c r="I227" s="58">
        <v>0</v>
      </c>
      <c r="J227" s="58">
        <v>0</v>
      </c>
      <c r="K227" s="58">
        <v>0</v>
      </c>
      <c r="L227" s="58">
        <v>5150000</v>
      </c>
      <c r="M227" s="58">
        <v>920000</v>
      </c>
      <c r="N227" s="58">
        <v>1000000</v>
      </c>
      <c r="O227" s="58">
        <v>0</v>
      </c>
      <c r="P227" s="58">
        <v>0</v>
      </c>
      <c r="Q227" s="58">
        <v>0</v>
      </c>
      <c r="R227" s="58">
        <v>0</v>
      </c>
    </row>
    <row r="228" spans="1:18" ht="24">
      <c r="A228" s="57" t="s">
        <v>1380</v>
      </c>
      <c r="B228" s="57" t="s">
        <v>1213</v>
      </c>
      <c r="C228" s="57" t="s">
        <v>1212</v>
      </c>
      <c r="D228" s="57" t="s">
        <v>1227</v>
      </c>
      <c r="E228" s="57" t="s">
        <v>1563</v>
      </c>
      <c r="F228" s="57" t="s">
        <v>1384</v>
      </c>
      <c r="G228" s="58">
        <v>1</v>
      </c>
      <c r="H228" s="58">
        <v>7070000</v>
      </c>
      <c r="I228" s="58">
        <v>0</v>
      </c>
      <c r="J228" s="58">
        <v>0</v>
      </c>
      <c r="K228" s="58">
        <v>0</v>
      </c>
      <c r="L228" s="58">
        <v>5150000</v>
      </c>
      <c r="M228" s="58">
        <v>920000</v>
      </c>
      <c r="N228" s="58">
        <v>1000000</v>
      </c>
      <c r="O228" s="58">
        <v>0</v>
      </c>
      <c r="P228" s="58">
        <v>0</v>
      </c>
      <c r="Q228" s="58">
        <v>0</v>
      </c>
      <c r="R228" s="58">
        <v>0</v>
      </c>
    </row>
    <row r="229" spans="1:18" ht="24">
      <c r="A229" s="57" t="s">
        <v>1380</v>
      </c>
      <c r="B229" s="57" t="s">
        <v>1213</v>
      </c>
      <c r="C229" s="57" t="s">
        <v>1212</v>
      </c>
      <c r="D229" s="57" t="s">
        <v>1227</v>
      </c>
      <c r="E229" s="57" t="s">
        <v>1563</v>
      </c>
      <c r="F229" s="57" t="s">
        <v>1385</v>
      </c>
      <c r="G229" s="58">
        <v>1</v>
      </c>
      <c r="H229" s="58">
        <v>0</v>
      </c>
      <c r="I229" s="58">
        <v>0</v>
      </c>
      <c r="J229" s="58">
        <v>0</v>
      </c>
      <c r="K229" s="58">
        <v>0</v>
      </c>
      <c r="L229" s="58">
        <v>0</v>
      </c>
      <c r="M229" s="58">
        <v>0</v>
      </c>
      <c r="N229" s="58">
        <v>0</v>
      </c>
      <c r="O229" s="58">
        <v>0</v>
      </c>
      <c r="P229" s="58">
        <v>0</v>
      </c>
      <c r="Q229" s="58">
        <v>0</v>
      </c>
      <c r="R229" s="58">
        <v>0</v>
      </c>
    </row>
    <row r="230" spans="1:18">
      <c r="A230" s="57" t="s">
        <v>1380</v>
      </c>
      <c r="B230" s="57" t="s">
        <v>1213</v>
      </c>
      <c r="C230" s="57" t="s">
        <v>1212</v>
      </c>
      <c r="D230" s="57" t="s">
        <v>1230</v>
      </c>
      <c r="E230" s="57" t="s">
        <v>1231</v>
      </c>
      <c r="F230" s="57" t="s">
        <v>1383</v>
      </c>
      <c r="G230" s="58">
        <v>69641</v>
      </c>
      <c r="H230" s="58">
        <v>2868701000</v>
      </c>
      <c r="I230" s="58">
        <v>0</v>
      </c>
      <c r="J230" s="58">
        <v>0</v>
      </c>
      <c r="K230" s="58">
        <v>0</v>
      </c>
      <c r="L230" s="58">
        <v>0</v>
      </c>
      <c r="M230" s="58">
        <v>0</v>
      </c>
      <c r="N230" s="58">
        <v>0</v>
      </c>
      <c r="O230" s="58">
        <v>0</v>
      </c>
      <c r="P230" s="58">
        <v>2868701000</v>
      </c>
      <c r="Q230" s="58">
        <v>0</v>
      </c>
      <c r="R230" s="58">
        <v>0</v>
      </c>
    </row>
    <row r="231" spans="1:18">
      <c r="A231" s="57" t="s">
        <v>1380</v>
      </c>
      <c r="B231" s="57" t="s">
        <v>1213</v>
      </c>
      <c r="C231" s="57" t="s">
        <v>1212</v>
      </c>
      <c r="D231" s="57" t="s">
        <v>1230</v>
      </c>
      <c r="E231" s="57" t="s">
        <v>1231</v>
      </c>
      <c r="F231" s="57" t="s">
        <v>1384</v>
      </c>
      <c r="G231" s="58">
        <v>69641</v>
      </c>
      <c r="H231" s="58">
        <v>2868701000</v>
      </c>
      <c r="I231" s="58">
        <v>0</v>
      </c>
      <c r="J231" s="58">
        <v>0</v>
      </c>
      <c r="K231" s="58">
        <v>0</v>
      </c>
      <c r="L231" s="58">
        <v>0</v>
      </c>
      <c r="M231" s="58">
        <v>0</v>
      </c>
      <c r="N231" s="58">
        <v>0</v>
      </c>
      <c r="O231" s="58">
        <v>0</v>
      </c>
      <c r="P231" s="58">
        <v>2868701000</v>
      </c>
      <c r="Q231" s="58">
        <v>0</v>
      </c>
      <c r="R231" s="58">
        <v>0</v>
      </c>
    </row>
    <row r="232" spans="1:18">
      <c r="A232" s="57" t="s">
        <v>1380</v>
      </c>
      <c r="B232" s="57" t="s">
        <v>1213</v>
      </c>
      <c r="C232" s="57" t="s">
        <v>1212</v>
      </c>
      <c r="D232" s="57" t="s">
        <v>1230</v>
      </c>
      <c r="E232" s="57" t="s">
        <v>1231</v>
      </c>
      <c r="F232" s="57" t="s">
        <v>1385</v>
      </c>
      <c r="G232" s="58">
        <v>71197</v>
      </c>
      <c r="H232" s="58">
        <v>888553000</v>
      </c>
      <c r="I232" s="58">
        <v>0</v>
      </c>
      <c r="J232" s="58">
        <v>0</v>
      </c>
      <c r="K232" s="58">
        <v>0</v>
      </c>
      <c r="L232" s="58">
        <v>0</v>
      </c>
      <c r="M232" s="58">
        <v>0</v>
      </c>
      <c r="N232" s="58">
        <v>0</v>
      </c>
      <c r="O232" s="58">
        <v>0</v>
      </c>
      <c r="P232" s="58">
        <v>888553000</v>
      </c>
      <c r="Q232" s="58">
        <v>0</v>
      </c>
      <c r="R232" s="58">
        <v>0</v>
      </c>
    </row>
    <row r="233" spans="1:18" ht="24">
      <c r="A233" s="57" t="s">
        <v>1380</v>
      </c>
      <c r="B233" s="57" t="s">
        <v>1213</v>
      </c>
      <c r="C233" s="57" t="s">
        <v>1212</v>
      </c>
      <c r="D233" s="57" t="s">
        <v>1236</v>
      </c>
      <c r="E233" s="57" t="s">
        <v>1237</v>
      </c>
      <c r="F233" s="57" t="s">
        <v>1383</v>
      </c>
      <c r="G233" s="58">
        <v>25055</v>
      </c>
      <c r="H233" s="58">
        <v>190109000</v>
      </c>
      <c r="I233" s="58">
        <v>0</v>
      </c>
      <c r="J233" s="58">
        <v>0</v>
      </c>
      <c r="K233" s="58">
        <v>0</v>
      </c>
      <c r="L233" s="58">
        <v>0</v>
      </c>
      <c r="M233" s="58">
        <v>0</v>
      </c>
      <c r="N233" s="58">
        <v>0</v>
      </c>
      <c r="O233" s="58">
        <v>0</v>
      </c>
      <c r="P233" s="58">
        <v>190109000</v>
      </c>
      <c r="Q233" s="58">
        <v>0</v>
      </c>
      <c r="R233" s="58">
        <v>0</v>
      </c>
    </row>
    <row r="234" spans="1:18" ht="24">
      <c r="A234" s="57" t="s">
        <v>1380</v>
      </c>
      <c r="B234" s="57" t="s">
        <v>1213</v>
      </c>
      <c r="C234" s="57" t="s">
        <v>1212</v>
      </c>
      <c r="D234" s="57" t="s">
        <v>1236</v>
      </c>
      <c r="E234" s="57" t="s">
        <v>1237</v>
      </c>
      <c r="F234" s="57" t="s">
        <v>1384</v>
      </c>
      <c r="G234" s="58">
        <v>25055</v>
      </c>
      <c r="H234" s="58">
        <v>190109000</v>
      </c>
      <c r="I234" s="58">
        <v>0</v>
      </c>
      <c r="J234" s="58">
        <v>0</v>
      </c>
      <c r="K234" s="58">
        <v>0</v>
      </c>
      <c r="L234" s="58">
        <v>0</v>
      </c>
      <c r="M234" s="58">
        <v>0</v>
      </c>
      <c r="N234" s="58">
        <v>0</v>
      </c>
      <c r="O234" s="58">
        <v>0</v>
      </c>
      <c r="P234" s="58">
        <v>190109000</v>
      </c>
      <c r="Q234" s="58">
        <v>0</v>
      </c>
      <c r="R234" s="58">
        <v>0</v>
      </c>
    </row>
    <row r="235" spans="1:18" ht="24">
      <c r="A235" s="57" t="s">
        <v>1380</v>
      </c>
      <c r="B235" s="57" t="s">
        <v>1213</v>
      </c>
      <c r="C235" s="57" t="s">
        <v>1212</v>
      </c>
      <c r="D235" s="57" t="s">
        <v>1236</v>
      </c>
      <c r="E235" s="57" t="s">
        <v>1237</v>
      </c>
      <c r="F235" s="57" t="s">
        <v>1385</v>
      </c>
      <c r="G235" s="58">
        <v>8416</v>
      </c>
      <c r="H235" s="58">
        <v>44598000</v>
      </c>
      <c r="I235" s="58">
        <v>0</v>
      </c>
      <c r="J235" s="58">
        <v>0</v>
      </c>
      <c r="K235" s="58">
        <v>0</v>
      </c>
      <c r="L235" s="58">
        <v>0</v>
      </c>
      <c r="M235" s="58">
        <v>0</v>
      </c>
      <c r="N235" s="58">
        <v>0</v>
      </c>
      <c r="O235" s="58">
        <v>0</v>
      </c>
      <c r="P235" s="58">
        <v>44598000</v>
      </c>
      <c r="Q235" s="58">
        <v>0</v>
      </c>
      <c r="R235" s="58">
        <v>0</v>
      </c>
    </row>
    <row r="236" spans="1:18" ht="24">
      <c r="A236" s="57" t="s">
        <v>1380</v>
      </c>
      <c r="B236" s="57" t="s">
        <v>1213</v>
      </c>
      <c r="C236" s="57" t="s">
        <v>1212</v>
      </c>
      <c r="D236" s="57" t="s">
        <v>1243</v>
      </c>
      <c r="E236" s="57" t="s">
        <v>1244</v>
      </c>
      <c r="F236" s="57" t="s">
        <v>1383</v>
      </c>
      <c r="G236" s="58">
        <v>303</v>
      </c>
      <c r="H236" s="58">
        <v>25933000</v>
      </c>
      <c r="I236" s="58">
        <v>0</v>
      </c>
      <c r="J236" s="58">
        <v>0</v>
      </c>
      <c r="K236" s="58">
        <v>0</v>
      </c>
      <c r="L236" s="58">
        <v>0</v>
      </c>
      <c r="M236" s="58">
        <v>0</v>
      </c>
      <c r="N236" s="58">
        <v>0</v>
      </c>
      <c r="O236" s="58">
        <v>0</v>
      </c>
      <c r="P236" s="58">
        <v>25933000</v>
      </c>
      <c r="Q236" s="58">
        <v>0</v>
      </c>
      <c r="R236" s="58">
        <v>0</v>
      </c>
    </row>
    <row r="237" spans="1:18" ht="24">
      <c r="A237" s="57" t="s">
        <v>1380</v>
      </c>
      <c r="B237" s="57" t="s">
        <v>1213</v>
      </c>
      <c r="C237" s="57" t="s">
        <v>1212</v>
      </c>
      <c r="D237" s="57" t="s">
        <v>1243</v>
      </c>
      <c r="E237" s="57" t="s">
        <v>1244</v>
      </c>
      <c r="F237" s="57" t="s">
        <v>1384</v>
      </c>
      <c r="G237" s="58">
        <v>303</v>
      </c>
      <c r="H237" s="58">
        <v>25933000</v>
      </c>
      <c r="I237" s="58">
        <v>0</v>
      </c>
      <c r="J237" s="58">
        <v>0</v>
      </c>
      <c r="K237" s="58">
        <v>0</v>
      </c>
      <c r="L237" s="58">
        <v>0</v>
      </c>
      <c r="M237" s="58">
        <v>0</v>
      </c>
      <c r="N237" s="58">
        <v>0</v>
      </c>
      <c r="O237" s="58">
        <v>0</v>
      </c>
      <c r="P237" s="58">
        <v>25933000</v>
      </c>
      <c r="Q237" s="58">
        <v>0</v>
      </c>
      <c r="R237" s="58">
        <v>0</v>
      </c>
    </row>
    <row r="238" spans="1:18" ht="24">
      <c r="A238" s="57" t="s">
        <v>1380</v>
      </c>
      <c r="B238" s="57" t="s">
        <v>1213</v>
      </c>
      <c r="C238" s="57" t="s">
        <v>1212</v>
      </c>
      <c r="D238" s="57" t="s">
        <v>1243</v>
      </c>
      <c r="E238" s="57" t="s">
        <v>1244</v>
      </c>
      <c r="F238" s="57" t="s">
        <v>1385</v>
      </c>
      <c r="G238" s="58">
        <v>307</v>
      </c>
      <c r="H238" s="58">
        <v>6084000</v>
      </c>
      <c r="I238" s="58">
        <v>0</v>
      </c>
      <c r="J238" s="58">
        <v>0</v>
      </c>
      <c r="K238" s="58">
        <v>0</v>
      </c>
      <c r="L238" s="58">
        <v>0</v>
      </c>
      <c r="M238" s="58">
        <v>0</v>
      </c>
      <c r="N238" s="58">
        <v>0</v>
      </c>
      <c r="O238" s="58">
        <v>0</v>
      </c>
      <c r="P238" s="58">
        <v>6084000</v>
      </c>
      <c r="Q238" s="58">
        <v>0</v>
      </c>
      <c r="R238" s="58">
        <v>0</v>
      </c>
    </row>
    <row r="239" spans="1:18" ht="24">
      <c r="A239" s="57" t="s">
        <v>1380</v>
      </c>
      <c r="B239" s="57" t="s">
        <v>1213</v>
      </c>
      <c r="C239" s="57" t="s">
        <v>1212</v>
      </c>
      <c r="D239" s="57" t="s">
        <v>1249</v>
      </c>
      <c r="E239" s="57" t="s">
        <v>1250</v>
      </c>
      <c r="F239" s="57" t="s">
        <v>1383</v>
      </c>
      <c r="G239" s="58">
        <v>2206</v>
      </c>
      <c r="H239" s="58">
        <v>225057000</v>
      </c>
      <c r="I239" s="58">
        <v>0</v>
      </c>
      <c r="J239" s="58">
        <v>0</v>
      </c>
      <c r="K239" s="58">
        <v>0</v>
      </c>
      <c r="L239" s="58">
        <v>0</v>
      </c>
      <c r="M239" s="58">
        <v>0</v>
      </c>
      <c r="N239" s="58">
        <v>0</v>
      </c>
      <c r="O239" s="58">
        <v>0</v>
      </c>
      <c r="P239" s="58">
        <v>225057000</v>
      </c>
      <c r="Q239" s="58">
        <v>0</v>
      </c>
      <c r="R239" s="58">
        <v>0</v>
      </c>
    </row>
    <row r="240" spans="1:18" ht="24">
      <c r="A240" s="57" t="s">
        <v>1380</v>
      </c>
      <c r="B240" s="57" t="s">
        <v>1213</v>
      </c>
      <c r="C240" s="57" t="s">
        <v>1212</v>
      </c>
      <c r="D240" s="57" t="s">
        <v>1249</v>
      </c>
      <c r="E240" s="57" t="s">
        <v>1250</v>
      </c>
      <c r="F240" s="57" t="s">
        <v>1384</v>
      </c>
      <c r="G240" s="58">
        <v>2206</v>
      </c>
      <c r="H240" s="58">
        <v>225057000</v>
      </c>
      <c r="I240" s="58">
        <v>0</v>
      </c>
      <c r="J240" s="58">
        <v>0</v>
      </c>
      <c r="K240" s="58">
        <v>0</v>
      </c>
      <c r="L240" s="58">
        <v>0</v>
      </c>
      <c r="M240" s="58">
        <v>0</v>
      </c>
      <c r="N240" s="58">
        <v>0</v>
      </c>
      <c r="O240" s="58">
        <v>0</v>
      </c>
      <c r="P240" s="58">
        <v>225057000</v>
      </c>
      <c r="Q240" s="58">
        <v>0</v>
      </c>
      <c r="R240" s="58">
        <v>0</v>
      </c>
    </row>
    <row r="241" spans="1:18" ht="24">
      <c r="A241" s="57" t="s">
        <v>1380</v>
      </c>
      <c r="B241" s="57" t="s">
        <v>1213</v>
      </c>
      <c r="C241" s="57" t="s">
        <v>1212</v>
      </c>
      <c r="D241" s="57" t="s">
        <v>1249</v>
      </c>
      <c r="E241" s="57" t="s">
        <v>1250</v>
      </c>
      <c r="F241" s="57" t="s">
        <v>1385</v>
      </c>
      <c r="G241" s="58">
        <v>1916</v>
      </c>
      <c r="H241" s="58">
        <v>69708000</v>
      </c>
      <c r="I241" s="58">
        <v>0</v>
      </c>
      <c r="J241" s="58">
        <v>0</v>
      </c>
      <c r="K241" s="58">
        <v>0</v>
      </c>
      <c r="L241" s="58">
        <v>0</v>
      </c>
      <c r="M241" s="58">
        <v>0</v>
      </c>
      <c r="N241" s="58">
        <v>0</v>
      </c>
      <c r="O241" s="58">
        <v>0</v>
      </c>
      <c r="P241" s="58">
        <v>69708000</v>
      </c>
      <c r="Q241" s="58">
        <v>0</v>
      </c>
      <c r="R241" s="58">
        <v>0</v>
      </c>
    </row>
    <row r="242" spans="1:18" ht="24">
      <c r="A242" s="57" t="s">
        <v>1380</v>
      </c>
      <c r="B242" s="57" t="s">
        <v>1213</v>
      </c>
      <c r="C242" s="57" t="s">
        <v>1212</v>
      </c>
      <c r="D242" s="57" t="s">
        <v>1255</v>
      </c>
      <c r="E242" s="57" t="s">
        <v>1256</v>
      </c>
      <c r="F242" s="57" t="s">
        <v>1383</v>
      </c>
      <c r="G242" s="58">
        <v>234171</v>
      </c>
      <c r="H242" s="58">
        <v>3219469000</v>
      </c>
      <c r="I242" s="58">
        <v>0</v>
      </c>
      <c r="J242" s="58">
        <v>0</v>
      </c>
      <c r="K242" s="58">
        <v>0</v>
      </c>
      <c r="L242" s="58">
        <v>0</v>
      </c>
      <c r="M242" s="58">
        <v>0</v>
      </c>
      <c r="N242" s="58">
        <v>0</v>
      </c>
      <c r="O242" s="58">
        <v>0</v>
      </c>
      <c r="P242" s="58">
        <v>3219469000</v>
      </c>
      <c r="Q242" s="58">
        <v>0</v>
      </c>
      <c r="R242" s="58">
        <v>0</v>
      </c>
    </row>
    <row r="243" spans="1:18" ht="24">
      <c r="A243" s="57" t="s">
        <v>1380</v>
      </c>
      <c r="B243" s="57" t="s">
        <v>1213</v>
      </c>
      <c r="C243" s="57" t="s">
        <v>1212</v>
      </c>
      <c r="D243" s="57" t="s">
        <v>1255</v>
      </c>
      <c r="E243" s="57" t="s">
        <v>1256</v>
      </c>
      <c r="F243" s="57" t="s">
        <v>1384</v>
      </c>
      <c r="G243" s="58">
        <v>234171</v>
      </c>
      <c r="H243" s="58">
        <v>3219469000</v>
      </c>
      <c r="I243" s="58">
        <v>0</v>
      </c>
      <c r="J243" s="58">
        <v>0</v>
      </c>
      <c r="K243" s="58">
        <v>0</v>
      </c>
      <c r="L243" s="58">
        <v>0</v>
      </c>
      <c r="M243" s="58">
        <v>0</v>
      </c>
      <c r="N243" s="58">
        <v>0</v>
      </c>
      <c r="O243" s="58">
        <v>0</v>
      </c>
      <c r="P243" s="58">
        <v>3219469000</v>
      </c>
      <c r="Q243" s="58">
        <v>0</v>
      </c>
      <c r="R243" s="58">
        <v>0</v>
      </c>
    </row>
    <row r="244" spans="1:18" ht="24">
      <c r="A244" s="57" t="s">
        <v>1380</v>
      </c>
      <c r="B244" s="57" t="s">
        <v>1213</v>
      </c>
      <c r="C244" s="57" t="s">
        <v>1212</v>
      </c>
      <c r="D244" s="57" t="s">
        <v>1255</v>
      </c>
      <c r="E244" s="57" t="s">
        <v>1256</v>
      </c>
      <c r="F244" s="57" t="s">
        <v>1385</v>
      </c>
      <c r="G244" s="58">
        <v>231713</v>
      </c>
      <c r="H244" s="58">
        <v>997197000</v>
      </c>
      <c r="I244" s="58">
        <v>0</v>
      </c>
      <c r="J244" s="58">
        <v>0</v>
      </c>
      <c r="K244" s="58">
        <v>0</v>
      </c>
      <c r="L244" s="58">
        <v>0</v>
      </c>
      <c r="M244" s="58">
        <v>0</v>
      </c>
      <c r="N244" s="58">
        <v>0</v>
      </c>
      <c r="O244" s="58">
        <v>0</v>
      </c>
      <c r="P244" s="58">
        <v>997197000</v>
      </c>
      <c r="Q244" s="58">
        <v>0</v>
      </c>
      <c r="R244" s="58">
        <v>0</v>
      </c>
    </row>
    <row r="245" spans="1:18" ht="24">
      <c r="A245" s="57" t="s">
        <v>1380</v>
      </c>
      <c r="B245" s="57" t="s">
        <v>1213</v>
      </c>
      <c r="C245" s="57" t="s">
        <v>1212</v>
      </c>
      <c r="D245" s="57" t="s">
        <v>1261</v>
      </c>
      <c r="E245" s="57" t="s">
        <v>1262</v>
      </c>
      <c r="F245" s="57" t="s">
        <v>1383</v>
      </c>
      <c r="G245" s="58">
        <v>341</v>
      </c>
      <c r="H245" s="58">
        <v>41744000</v>
      </c>
      <c r="I245" s="58">
        <v>0</v>
      </c>
      <c r="J245" s="58">
        <v>0</v>
      </c>
      <c r="K245" s="58">
        <v>0</v>
      </c>
      <c r="L245" s="58">
        <v>0</v>
      </c>
      <c r="M245" s="58">
        <v>0</v>
      </c>
      <c r="N245" s="58">
        <v>0</v>
      </c>
      <c r="O245" s="58">
        <v>0</v>
      </c>
      <c r="P245" s="58">
        <v>41744000</v>
      </c>
      <c r="Q245" s="58">
        <v>0</v>
      </c>
      <c r="R245" s="58">
        <v>0</v>
      </c>
    </row>
    <row r="246" spans="1:18" ht="24">
      <c r="A246" s="57" t="s">
        <v>1380</v>
      </c>
      <c r="B246" s="57" t="s">
        <v>1213</v>
      </c>
      <c r="C246" s="57" t="s">
        <v>1212</v>
      </c>
      <c r="D246" s="57" t="s">
        <v>1261</v>
      </c>
      <c r="E246" s="57" t="s">
        <v>1262</v>
      </c>
      <c r="F246" s="57" t="s">
        <v>1384</v>
      </c>
      <c r="G246" s="58">
        <v>341</v>
      </c>
      <c r="H246" s="58">
        <v>41744000</v>
      </c>
      <c r="I246" s="58">
        <v>0</v>
      </c>
      <c r="J246" s="58">
        <v>0</v>
      </c>
      <c r="K246" s="58">
        <v>0</v>
      </c>
      <c r="L246" s="58">
        <v>0</v>
      </c>
      <c r="M246" s="58">
        <v>0</v>
      </c>
      <c r="N246" s="58">
        <v>0</v>
      </c>
      <c r="O246" s="58">
        <v>0</v>
      </c>
      <c r="P246" s="58">
        <v>41744000</v>
      </c>
      <c r="Q246" s="58">
        <v>0</v>
      </c>
      <c r="R246" s="58">
        <v>0</v>
      </c>
    </row>
    <row r="247" spans="1:18" ht="24">
      <c r="A247" s="57" t="s">
        <v>1380</v>
      </c>
      <c r="B247" s="57" t="s">
        <v>1213</v>
      </c>
      <c r="C247" s="57" t="s">
        <v>1212</v>
      </c>
      <c r="D247" s="57" t="s">
        <v>1261</v>
      </c>
      <c r="E247" s="57" t="s">
        <v>1262</v>
      </c>
      <c r="F247" s="57" t="s">
        <v>1385</v>
      </c>
      <c r="G247" s="58">
        <v>345</v>
      </c>
      <c r="H247" s="58">
        <v>12930000</v>
      </c>
      <c r="I247" s="58">
        <v>0</v>
      </c>
      <c r="J247" s="58">
        <v>0</v>
      </c>
      <c r="K247" s="58">
        <v>0</v>
      </c>
      <c r="L247" s="58">
        <v>0</v>
      </c>
      <c r="M247" s="58">
        <v>0</v>
      </c>
      <c r="N247" s="58">
        <v>0</v>
      </c>
      <c r="O247" s="58">
        <v>0</v>
      </c>
      <c r="P247" s="58">
        <v>12930000</v>
      </c>
      <c r="Q247" s="58">
        <v>0</v>
      </c>
      <c r="R247" s="58">
        <v>0</v>
      </c>
    </row>
    <row r="248" spans="1:18" ht="24">
      <c r="A248" s="57" t="s">
        <v>1380</v>
      </c>
      <c r="B248" s="57" t="s">
        <v>1213</v>
      </c>
      <c r="C248" s="57" t="s">
        <v>1212</v>
      </c>
      <c r="D248" s="57" t="s">
        <v>1267</v>
      </c>
      <c r="E248" s="57" t="s">
        <v>1520</v>
      </c>
      <c r="F248" s="57" t="s">
        <v>1383</v>
      </c>
      <c r="G248" s="58">
        <v>508</v>
      </c>
      <c r="H248" s="58">
        <v>23572000</v>
      </c>
      <c r="I248" s="58">
        <v>0</v>
      </c>
      <c r="J248" s="58">
        <v>0</v>
      </c>
      <c r="K248" s="58">
        <v>0</v>
      </c>
      <c r="L248" s="58">
        <v>0</v>
      </c>
      <c r="M248" s="58">
        <v>0</v>
      </c>
      <c r="N248" s="58">
        <v>0</v>
      </c>
      <c r="O248" s="58">
        <v>0</v>
      </c>
      <c r="P248" s="58">
        <v>23572000</v>
      </c>
      <c r="Q248" s="58">
        <v>0</v>
      </c>
      <c r="R248" s="58">
        <v>0</v>
      </c>
    </row>
    <row r="249" spans="1:18" ht="24">
      <c r="A249" s="57" t="s">
        <v>1380</v>
      </c>
      <c r="B249" s="57" t="s">
        <v>1213</v>
      </c>
      <c r="C249" s="57" t="s">
        <v>1212</v>
      </c>
      <c r="D249" s="57" t="s">
        <v>1267</v>
      </c>
      <c r="E249" s="57" t="s">
        <v>1520</v>
      </c>
      <c r="F249" s="57" t="s">
        <v>1384</v>
      </c>
      <c r="G249" s="58">
        <v>508</v>
      </c>
      <c r="H249" s="58">
        <v>23572000</v>
      </c>
      <c r="I249" s="58">
        <v>0</v>
      </c>
      <c r="J249" s="58">
        <v>0</v>
      </c>
      <c r="K249" s="58">
        <v>0</v>
      </c>
      <c r="L249" s="58">
        <v>0</v>
      </c>
      <c r="M249" s="58">
        <v>0</v>
      </c>
      <c r="N249" s="58">
        <v>0</v>
      </c>
      <c r="O249" s="58">
        <v>0</v>
      </c>
      <c r="P249" s="58">
        <v>23572000</v>
      </c>
      <c r="Q249" s="58">
        <v>0</v>
      </c>
      <c r="R249" s="58">
        <v>0</v>
      </c>
    </row>
    <row r="250" spans="1:18" ht="24">
      <c r="A250" s="57" t="s">
        <v>1380</v>
      </c>
      <c r="B250" s="57" t="s">
        <v>1213</v>
      </c>
      <c r="C250" s="57" t="s">
        <v>1212</v>
      </c>
      <c r="D250" s="57" t="s">
        <v>1267</v>
      </c>
      <c r="E250" s="57" t="s">
        <v>1520</v>
      </c>
      <c r="F250" s="57" t="s">
        <v>1385</v>
      </c>
      <c r="G250" s="58">
        <v>501</v>
      </c>
      <c r="H250" s="58">
        <v>7301000</v>
      </c>
      <c r="I250" s="58">
        <v>0</v>
      </c>
      <c r="J250" s="58">
        <v>0</v>
      </c>
      <c r="K250" s="58">
        <v>0</v>
      </c>
      <c r="L250" s="58">
        <v>0</v>
      </c>
      <c r="M250" s="58">
        <v>0</v>
      </c>
      <c r="N250" s="58">
        <v>0</v>
      </c>
      <c r="O250" s="58">
        <v>0</v>
      </c>
      <c r="P250" s="58">
        <v>7301000</v>
      </c>
      <c r="Q250" s="58">
        <v>0</v>
      </c>
      <c r="R250" s="58">
        <v>0</v>
      </c>
    </row>
    <row r="251" spans="1:18" ht="24">
      <c r="A251" s="57" t="s">
        <v>1380</v>
      </c>
      <c r="B251" s="57" t="s">
        <v>1213</v>
      </c>
      <c r="C251" s="57" t="s">
        <v>1212</v>
      </c>
      <c r="D251" s="57" t="s">
        <v>1273</v>
      </c>
      <c r="E251" s="57" t="s">
        <v>1274</v>
      </c>
      <c r="F251" s="57" t="s">
        <v>1383</v>
      </c>
      <c r="G251" s="58">
        <v>280</v>
      </c>
      <c r="H251" s="58">
        <v>321247000</v>
      </c>
      <c r="I251" s="58">
        <v>0</v>
      </c>
      <c r="J251" s="58">
        <v>0</v>
      </c>
      <c r="K251" s="58">
        <v>0</v>
      </c>
      <c r="L251" s="58">
        <v>0</v>
      </c>
      <c r="M251" s="58">
        <v>0</v>
      </c>
      <c r="N251" s="58">
        <v>0</v>
      </c>
      <c r="O251" s="58">
        <v>0</v>
      </c>
      <c r="P251" s="58">
        <v>321247000</v>
      </c>
      <c r="Q251" s="58">
        <v>0</v>
      </c>
      <c r="R251" s="58">
        <v>0</v>
      </c>
    </row>
    <row r="252" spans="1:18" ht="24">
      <c r="A252" s="57" t="s">
        <v>1380</v>
      </c>
      <c r="B252" s="57" t="s">
        <v>1213</v>
      </c>
      <c r="C252" s="57" t="s">
        <v>1212</v>
      </c>
      <c r="D252" s="57" t="s">
        <v>1273</v>
      </c>
      <c r="E252" s="57" t="s">
        <v>1274</v>
      </c>
      <c r="F252" s="57" t="s">
        <v>1384</v>
      </c>
      <c r="G252" s="58">
        <v>280</v>
      </c>
      <c r="H252" s="58">
        <v>321247000</v>
      </c>
      <c r="I252" s="58">
        <v>0</v>
      </c>
      <c r="J252" s="58">
        <v>0</v>
      </c>
      <c r="K252" s="58">
        <v>0</v>
      </c>
      <c r="L252" s="58">
        <v>0</v>
      </c>
      <c r="M252" s="58">
        <v>0</v>
      </c>
      <c r="N252" s="58">
        <v>0</v>
      </c>
      <c r="O252" s="58">
        <v>0</v>
      </c>
      <c r="P252" s="58">
        <v>321247000</v>
      </c>
      <c r="Q252" s="58">
        <v>0</v>
      </c>
      <c r="R252" s="58">
        <v>0</v>
      </c>
    </row>
    <row r="253" spans="1:18" ht="24">
      <c r="A253" s="57" t="s">
        <v>1380</v>
      </c>
      <c r="B253" s="57" t="s">
        <v>1213</v>
      </c>
      <c r="C253" s="57" t="s">
        <v>1212</v>
      </c>
      <c r="D253" s="57" t="s">
        <v>1273</v>
      </c>
      <c r="E253" s="57" t="s">
        <v>1274</v>
      </c>
      <c r="F253" s="57" t="s">
        <v>1385</v>
      </c>
      <c r="G253" s="58">
        <v>273</v>
      </c>
      <c r="H253" s="58">
        <v>99503000</v>
      </c>
      <c r="I253" s="58">
        <v>0</v>
      </c>
      <c r="J253" s="58">
        <v>0</v>
      </c>
      <c r="K253" s="58">
        <v>0</v>
      </c>
      <c r="L253" s="58">
        <v>0</v>
      </c>
      <c r="M253" s="58">
        <v>0</v>
      </c>
      <c r="N253" s="58">
        <v>0</v>
      </c>
      <c r="O253" s="58">
        <v>0</v>
      </c>
      <c r="P253" s="58">
        <v>99503000</v>
      </c>
      <c r="Q253" s="58">
        <v>0</v>
      </c>
      <c r="R253" s="58">
        <v>0</v>
      </c>
    </row>
    <row r="254" spans="1:18" ht="24">
      <c r="A254" s="57" t="s">
        <v>1380</v>
      </c>
      <c r="B254" s="57" t="s">
        <v>1213</v>
      </c>
      <c r="C254" s="57" t="s">
        <v>1212</v>
      </c>
      <c r="D254" s="57" t="s">
        <v>1279</v>
      </c>
      <c r="E254" s="57" t="s">
        <v>1280</v>
      </c>
      <c r="F254" s="57" t="s">
        <v>1383</v>
      </c>
      <c r="G254" s="58">
        <v>408401</v>
      </c>
      <c r="H254" s="58">
        <v>4395896000</v>
      </c>
      <c r="I254" s="58">
        <v>0</v>
      </c>
      <c r="J254" s="58">
        <v>0</v>
      </c>
      <c r="K254" s="58">
        <v>0</v>
      </c>
      <c r="L254" s="58">
        <v>0</v>
      </c>
      <c r="M254" s="58">
        <v>0</v>
      </c>
      <c r="N254" s="58">
        <v>0</v>
      </c>
      <c r="O254" s="58">
        <v>0</v>
      </c>
      <c r="P254" s="58">
        <v>4395896000</v>
      </c>
      <c r="Q254" s="58">
        <v>0</v>
      </c>
      <c r="R254" s="58">
        <v>0</v>
      </c>
    </row>
    <row r="255" spans="1:18" ht="24">
      <c r="A255" s="57" t="s">
        <v>1380</v>
      </c>
      <c r="B255" s="57" t="s">
        <v>1213</v>
      </c>
      <c r="C255" s="57" t="s">
        <v>1212</v>
      </c>
      <c r="D255" s="57" t="s">
        <v>1279</v>
      </c>
      <c r="E255" s="57" t="s">
        <v>1280</v>
      </c>
      <c r="F255" s="57" t="s">
        <v>1384</v>
      </c>
      <c r="G255" s="58">
        <v>408401</v>
      </c>
      <c r="H255" s="58">
        <v>4395896000</v>
      </c>
      <c r="I255" s="58">
        <v>0</v>
      </c>
      <c r="J255" s="58">
        <v>0</v>
      </c>
      <c r="K255" s="58">
        <v>0</v>
      </c>
      <c r="L255" s="58">
        <v>0</v>
      </c>
      <c r="M255" s="58">
        <v>0</v>
      </c>
      <c r="N255" s="58">
        <v>0</v>
      </c>
      <c r="O255" s="58">
        <v>0</v>
      </c>
      <c r="P255" s="58">
        <v>4395896000</v>
      </c>
      <c r="Q255" s="58">
        <v>0</v>
      </c>
      <c r="R255" s="58">
        <v>0</v>
      </c>
    </row>
    <row r="256" spans="1:18" ht="24">
      <c r="A256" s="57" t="s">
        <v>1380</v>
      </c>
      <c r="B256" s="57" t="s">
        <v>1213</v>
      </c>
      <c r="C256" s="57" t="s">
        <v>1212</v>
      </c>
      <c r="D256" s="57" t="s">
        <v>1279</v>
      </c>
      <c r="E256" s="57" t="s">
        <v>1280</v>
      </c>
      <c r="F256" s="57" t="s">
        <v>1385</v>
      </c>
      <c r="G256" s="58">
        <v>394758</v>
      </c>
      <c r="H256" s="58">
        <v>1361587000</v>
      </c>
      <c r="I256" s="58">
        <v>0</v>
      </c>
      <c r="J256" s="58">
        <v>0</v>
      </c>
      <c r="K256" s="58">
        <v>0</v>
      </c>
      <c r="L256" s="58">
        <v>0</v>
      </c>
      <c r="M256" s="58">
        <v>0</v>
      </c>
      <c r="N256" s="58">
        <v>0</v>
      </c>
      <c r="O256" s="58">
        <v>0</v>
      </c>
      <c r="P256" s="58">
        <v>1361587000</v>
      </c>
      <c r="Q256" s="58">
        <v>0</v>
      </c>
      <c r="R256" s="58">
        <v>0</v>
      </c>
    </row>
    <row r="257" spans="1:18" ht="24">
      <c r="A257" s="57" t="s">
        <v>1380</v>
      </c>
      <c r="B257" s="57" t="s">
        <v>1213</v>
      </c>
      <c r="C257" s="57" t="s">
        <v>1212</v>
      </c>
      <c r="D257" s="57" t="s">
        <v>1285</v>
      </c>
      <c r="E257" s="57" t="s">
        <v>1286</v>
      </c>
      <c r="F257" s="57" t="s">
        <v>1383</v>
      </c>
      <c r="G257" s="58">
        <v>10437</v>
      </c>
      <c r="H257" s="58">
        <v>632752000</v>
      </c>
      <c r="I257" s="58">
        <v>0</v>
      </c>
      <c r="J257" s="58">
        <v>0</v>
      </c>
      <c r="K257" s="58">
        <v>0</v>
      </c>
      <c r="L257" s="58">
        <v>0</v>
      </c>
      <c r="M257" s="58">
        <v>0</v>
      </c>
      <c r="N257" s="58">
        <v>0</v>
      </c>
      <c r="O257" s="58">
        <v>0</v>
      </c>
      <c r="P257" s="58">
        <v>632752000</v>
      </c>
      <c r="Q257" s="58">
        <v>0</v>
      </c>
      <c r="R257" s="58">
        <v>0</v>
      </c>
    </row>
    <row r="258" spans="1:18" ht="24">
      <c r="A258" s="57" t="s">
        <v>1380</v>
      </c>
      <c r="B258" s="57" t="s">
        <v>1213</v>
      </c>
      <c r="C258" s="57" t="s">
        <v>1212</v>
      </c>
      <c r="D258" s="57" t="s">
        <v>1285</v>
      </c>
      <c r="E258" s="57" t="s">
        <v>1286</v>
      </c>
      <c r="F258" s="57" t="s">
        <v>1384</v>
      </c>
      <c r="G258" s="58">
        <v>10437</v>
      </c>
      <c r="H258" s="58">
        <v>632752000</v>
      </c>
      <c r="I258" s="58">
        <v>0</v>
      </c>
      <c r="J258" s="58">
        <v>0</v>
      </c>
      <c r="K258" s="58">
        <v>0</v>
      </c>
      <c r="L258" s="58">
        <v>0</v>
      </c>
      <c r="M258" s="58">
        <v>0</v>
      </c>
      <c r="N258" s="58">
        <v>0</v>
      </c>
      <c r="O258" s="58">
        <v>0</v>
      </c>
      <c r="P258" s="58">
        <v>632752000</v>
      </c>
      <c r="Q258" s="58">
        <v>0</v>
      </c>
      <c r="R258" s="58">
        <v>0</v>
      </c>
    </row>
    <row r="259" spans="1:18" ht="24">
      <c r="A259" s="57" t="s">
        <v>1380</v>
      </c>
      <c r="B259" s="57" t="s">
        <v>1213</v>
      </c>
      <c r="C259" s="57" t="s">
        <v>1212</v>
      </c>
      <c r="D259" s="57" t="s">
        <v>1285</v>
      </c>
      <c r="E259" s="57" t="s">
        <v>1286</v>
      </c>
      <c r="F259" s="57" t="s">
        <v>1385</v>
      </c>
      <c r="G259" s="58">
        <v>10289</v>
      </c>
      <c r="H259" s="58">
        <v>148438000</v>
      </c>
      <c r="I259" s="58">
        <v>0</v>
      </c>
      <c r="J259" s="58">
        <v>0</v>
      </c>
      <c r="K259" s="58">
        <v>0</v>
      </c>
      <c r="L259" s="58">
        <v>0</v>
      </c>
      <c r="M259" s="58">
        <v>0</v>
      </c>
      <c r="N259" s="58">
        <v>0</v>
      </c>
      <c r="O259" s="58">
        <v>0</v>
      </c>
      <c r="P259" s="58">
        <v>148438000</v>
      </c>
      <c r="Q259" s="58">
        <v>0</v>
      </c>
      <c r="R259" s="58">
        <v>0</v>
      </c>
    </row>
    <row r="260" spans="1:18" ht="24">
      <c r="A260" s="57" t="s">
        <v>1380</v>
      </c>
      <c r="B260" s="57" t="s">
        <v>1213</v>
      </c>
      <c r="C260" s="57" t="s">
        <v>1212</v>
      </c>
      <c r="D260" s="57" t="s">
        <v>1291</v>
      </c>
      <c r="E260" s="57" t="s">
        <v>1292</v>
      </c>
      <c r="F260" s="57" t="s">
        <v>1383</v>
      </c>
      <c r="G260" s="58">
        <v>2022</v>
      </c>
      <c r="H260" s="58">
        <v>65206000</v>
      </c>
      <c r="I260" s="58">
        <v>0</v>
      </c>
      <c r="J260" s="58">
        <v>0</v>
      </c>
      <c r="K260" s="58">
        <v>0</v>
      </c>
      <c r="L260" s="58">
        <v>0</v>
      </c>
      <c r="M260" s="58">
        <v>0</v>
      </c>
      <c r="N260" s="58">
        <v>0</v>
      </c>
      <c r="O260" s="58">
        <v>0</v>
      </c>
      <c r="P260" s="58">
        <v>65206000</v>
      </c>
      <c r="Q260" s="58">
        <v>0</v>
      </c>
      <c r="R260" s="58">
        <v>0</v>
      </c>
    </row>
    <row r="261" spans="1:18" ht="24">
      <c r="A261" s="57" t="s">
        <v>1380</v>
      </c>
      <c r="B261" s="57" t="s">
        <v>1213</v>
      </c>
      <c r="C261" s="57" t="s">
        <v>1212</v>
      </c>
      <c r="D261" s="57" t="s">
        <v>1291</v>
      </c>
      <c r="E261" s="57" t="s">
        <v>1292</v>
      </c>
      <c r="F261" s="57" t="s">
        <v>1384</v>
      </c>
      <c r="G261" s="58">
        <v>2022</v>
      </c>
      <c r="H261" s="58">
        <v>65206000</v>
      </c>
      <c r="I261" s="58">
        <v>0</v>
      </c>
      <c r="J261" s="58">
        <v>0</v>
      </c>
      <c r="K261" s="58">
        <v>0</v>
      </c>
      <c r="L261" s="58">
        <v>0</v>
      </c>
      <c r="M261" s="58">
        <v>0</v>
      </c>
      <c r="N261" s="58">
        <v>0</v>
      </c>
      <c r="O261" s="58">
        <v>0</v>
      </c>
      <c r="P261" s="58">
        <v>65206000</v>
      </c>
      <c r="Q261" s="58">
        <v>0</v>
      </c>
      <c r="R261" s="58">
        <v>0</v>
      </c>
    </row>
    <row r="262" spans="1:18" ht="24">
      <c r="A262" s="57" t="s">
        <v>1380</v>
      </c>
      <c r="B262" s="57" t="s">
        <v>1213</v>
      </c>
      <c r="C262" s="57" t="s">
        <v>1212</v>
      </c>
      <c r="D262" s="57" t="s">
        <v>1291</v>
      </c>
      <c r="E262" s="57" t="s">
        <v>1292</v>
      </c>
      <c r="F262" s="57" t="s">
        <v>1385</v>
      </c>
      <c r="G262" s="58">
        <v>1957</v>
      </c>
      <c r="H262" s="58">
        <v>15297000</v>
      </c>
      <c r="I262" s="58">
        <v>0</v>
      </c>
      <c r="J262" s="58">
        <v>0</v>
      </c>
      <c r="K262" s="58">
        <v>0</v>
      </c>
      <c r="L262" s="58">
        <v>0</v>
      </c>
      <c r="M262" s="58">
        <v>0</v>
      </c>
      <c r="N262" s="58">
        <v>0</v>
      </c>
      <c r="O262" s="58">
        <v>0</v>
      </c>
      <c r="P262" s="58">
        <v>15297000</v>
      </c>
      <c r="Q262" s="58">
        <v>0</v>
      </c>
      <c r="R262" s="58">
        <v>0</v>
      </c>
    </row>
    <row r="263" spans="1:18" ht="24">
      <c r="A263" s="57" t="s">
        <v>1380</v>
      </c>
      <c r="B263" s="57" t="s">
        <v>1213</v>
      </c>
      <c r="C263" s="57" t="s">
        <v>1212</v>
      </c>
      <c r="D263" s="57" t="s">
        <v>1297</v>
      </c>
      <c r="E263" s="57" t="s">
        <v>1298</v>
      </c>
      <c r="F263" s="57" t="s">
        <v>1383</v>
      </c>
      <c r="G263" s="58">
        <v>10517</v>
      </c>
      <c r="H263" s="58">
        <v>12504000</v>
      </c>
      <c r="I263" s="58">
        <v>0</v>
      </c>
      <c r="J263" s="58">
        <v>0</v>
      </c>
      <c r="K263" s="58">
        <v>0</v>
      </c>
      <c r="L263" s="58">
        <v>0</v>
      </c>
      <c r="M263" s="58">
        <v>0</v>
      </c>
      <c r="N263" s="58">
        <v>0</v>
      </c>
      <c r="O263" s="58">
        <v>0</v>
      </c>
      <c r="P263" s="58">
        <v>12504000</v>
      </c>
      <c r="Q263" s="58">
        <v>0</v>
      </c>
      <c r="R263" s="58">
        <v>0</v>
      </c>
    </row>
    <row r="264" spans="1:18" ht="24">
      <c r="A264" s="57" t="s">
        <v>1380</v>
      </c>
      <c r="B264" s="57" t="s">
        <v>1213</v>
      </c>
      <c r="C264" s="57" t="s">
        <v>1212</v>
      </c>
      <c r="D264" s="57" t="s">
        <v>1297</v>
      </c>
      <c r="E264" s="57" t="s">
        <v>1298</v>
      </c>
      <c r="F264" s="57" t="s">
        <v>1384</v>
      </c>
      <c r="G264" s="58">
        <v>10517</v>
      </c>
      <c r="H264" s="58">
        <v>12504000</v>
      </c>
      <c r="I264" s="58">
        <v>0</v>
      </c>
      <c r="J264" s="58">
        <v>0</v>
      </c>
      <c r="K264" s="58">
        <v>0</v>
      </c>
      <c r="L264" s="58">
        <v>0</v>
      </c>
      <c r="M264" s="58">
        <v>0</v>
      </c>
      <c r="N264" s="58">
        <v>0</v>
      </c>
      <c r="O264" s="58">
        <v>0</v>
      </c>
      <c r="P264" s="58">
        <v>12504000</v>
      </c>
      <c r="Q264" s="58">
        <v>0</v>
      </c>
      <c r="R264" s="58">
        <v>0</v>
      </c>
    </row>
    <row r="265" spans="1:18" ht="24">
      <c r="A265" s="57" t="s">
        <v>1380</v>
      </c>
      <c r="B265" s="57" t="s">
        <v>1213</v>
      </c>
      <c r="C265" s="57" t="s">
        <v>1212</v>
      </c>
      <c r="D265" s="57" t="s">
        <v>1297</v>
      </c>
      <c r="E265" s="57" t="s">
        <v>1298</v>
      </c>
      <c r="F265" s="57" t="s">
        <v>1385</v>
      </c>
      <c r="G265" s="58">
        <v>10326</v>
      </c>
      <c r="H265" s="58">
        <v>2933000</v>
      </c>
      <c r="I265" s="58">
        <v>0</v>
      </c>
      <c r="J265" s="58">
        <v>0</v>
      </c>
      <c r="K265" s="58">
        <v>0</v>
      </c>
      <c r="L265" s="58">
        <v>0</v>
      </c>
      <c r="M265" s="58">
        <v>0</v>
      </c>
      <c r="N265" s="58">
        <v>0</v>
      </c>
      <c r="O265" s="58">
        <v>0</v>
      </c>
      <c r="P265" s="58">
        <v>2933000</v>
      </c>
      <c r="Q265" s="58">
        <v>0</v>
      </c>
      <c r="R265" s="58">
        <v>0</v>
      </c>
    </row>
    <row r="266" spans="1:18" ht="24">
      <c r="A266" s="57" t="s">
        <v>1380</v>
      </c>
      <c r="B266" s="57" t="s">
        <v>1213</v>
      </c>
      <c r="C266" s="57" t="s">
        <v>1212</v>
      </c>
      <c r="D266" s="57" t="s">
        <v>1303</v>
      </c>
      <c r="E266" s="57" t="s">
        <v>1304</v>
      </c>
      <c r="F266" s="57" t="s">
        <v>1383</v>
      </c>
      <c r="G266" s="58">
        <v>4650</v>
      </c>
      <c r="H266" s="58">
        <v>1095168000</v>
      </c>
      <c r="I266" s="58">
        <v>0</v>
      </c>
      <c r="J266" s="58">
        <v>0</v>
      </c>
      <c r="K266" s="58">
        <v>0</v>
      </c>
      <c r="L266" s="58">
        <v>0</v>
      </c>
      <c r="M266" s="58">
        <v>0</v>
      </c>
      <c r="N266" s="58">
        <v>0</v>
      </c>
      <c r="O266" s="58">
        <v>0</v>
      </c>
      <c r="P266" s="58">
        <v>1095168000</v>
      </c>
      <c r="Q266" s="58">
        <v>0</v>
      </c>
      <c r="R266" s="58">
        <v>0</v>
      </c>
    </row>
    <row r="267" spans="1:18" ht="24">
      <c r="A267" s="57" t="s">
        <v>1380</v>
      </c>
      <c r="B267" s="57" t="s">
        <v>1213</v>
      </c>
      <c r="C267" s="57" t="s">
        <v>1212</v>
      </c>
      <c r="D267" s="57" t="s">
        <v>1303</v>
      </c>
      <c r="E267" s="57" t="s">
        <v>1304</v>
      </c>
      <c r="F267" s="57" t="s">
        <v>1384</v>
      </c>
      <c r="G267" s="58">
        <v>4650</v>
      </c>
      <c r="H267" s="58">
        <v>1095168000</v>
      </c>
      <c r="I267" s="58">
        <v>0</v>
      </c>
      <c r="J267" s="58">
        <v>0</v>
      </c>
      <c r="K267" s="58">
        <v>0</v>
      </c>
      <c r="L267" s="58">
        <v>0</v>
      </c>
      <c r="M267" s="58">
        <v>0</v>
      </c>
      <c r="N267" s="58">
        <v>0</v>
      </c>
      <c r="O267" s="58">
        <v>0</v>
      </c>
      <c r="P267" s="58">
        <v>1095168000</v>
      </c>
      <c r="Q267" s="58">
        <v>0</v>
      </c>
      <c r="R267" s="58">
        <v>0</v>
      </c>
    </row>
    <row r="268" spans="1:18" ht="24">
      <c r="A268" s="57" t="s">
        <v>1380</v>
      </c>
      <c r="B268" s="57" t="s">
        <v>1213</v>
      </c>
      <c r="C268" s="57" t="s">
        <v>1212</v>
      </c>
      <c r="D268" s="57" t="s">
        <v>1303</v>
      </c>
      <c r="E268" s="57" t="s">
        <v>1304</v>
      </c>
      <c r="F268" s="57" t="s">
        <v>1385</v>
      </c>
      <c r="G268" s="58">
        <v>4581</v>
      </c>
      <c r="H268" s="58">
        <v>256917000</v>
      </c>
      <c r="I268" s="58">
        <v>0</v>
      </c>
      <c r="J268" s="58">
        <v>0</v>
      </c>
      <c r="K268" s="58">
        <v>0</v>
      </c>
      <c r="L268" s="58">
        <v>0</v>
      </c>
      <c r="M268" s="58">
        <v>0</v>
      </c>
      <c r="N268" s="58">
        <v>0</v>
      </c>
      <c r="O268" s="58">
        <v>0</v>
      </c>
      <c r="P268" s="58">
        <v>256917000</v>
      </c>
      <c r="Q268" s="58">
        <v>0</v>
      </c>
      <c r="R268" s="58">
        <v>0</v>
      </c>
    </row>
    <row r="269" spans="1:18" ht="24">
      <c r="A269" s="57" t="s">
        <v>1380</v>
      </c>
      <c r="B269" s="57" t="s">
        <v>1213</v>
      </c>
      <c r="C269" s="57" t="s">
        <v>1212</v>
      </c>
      <c r="D269" s="57" t="s">
        <v>1309</v>
      </c>
      <c r="E269" s="57" t="s">
        <v>1310</v>
      </c>
      <c r="F269" s="57" t="s">
        <v>1383</v>
      </c>
      <c r="G269" s="58">
        <v>14618</v>
      </c>
      <c r="H269" s="58">
        <v>869540000</v>
      </c>
      <c r="I269" s="58">
        <v>0</v>
      </c>
      <c r="J269" s="58">
        <v>0</v>
      </c>
      <c r="K269" s="58">
        <v>0</v>
      </c>
      <c r="L269" s="58">
        <v>0</v>
      </c>
      <c r="M269" s="58">
        <v>0</v>
      </c>
      <c r="N269" s="58">
        <v>0</v>
      </c>
      <c r="O269" s="58">
        <v>0</v>
      </c>
      <c r="P269" s="58">
        <v>869540000</v>
      </c>
      <c r="Q269" s="58">
        <v>0</v>
      </c>
      <c r="R269" s="58">
        <v>0</v>
      </c>
    </row>
    <row r="270" spans="1:18" ht="24">
      <c r="A270" s="57" t="s">
        <v>1380</v>
      </c>
      <c r="B270" s="57" t="s">
        <v>1213</v>
      </c>
      <c r="C270" s="57" t="s">
        <v>1212</v>
      </c>
      <c r="D270" s="57" t="s">
        <v>1309</v>
      </c>
      <c r="E270" s="57" t="s">
        <v>1310</v>
      </c>
      <c r="F270" s="57" t="s">
        <v>1384</v>
      </c>
      <c r="G270" s="58">
        <v>14618</v>
      </c>
      <c r="H270" s="58">
        <v>869540000</v>
      </c>
      <c r="I270" s="58">
        <v>0</v>
      </c>
      <c r="J270" s="58">
        <v>0</v>
      </c>
      <c r="K270" s="58">
        <v>0</v>
      </c>
      <c r="L270" s="58">
        <v>0</v>
      </c>
      <c r="M270" s="58">
        <v>0</v>
      </c>
      <c r="N270" s="58">
        <v>0</v>
      </c>
      <c r="O270" s="58">
        <v>0</v>
      </c>
      <c r="P270" s="58">
        <v>869540000</v>
      </c>
      <c r="Q270" s="58">
        <v>0</v>
      </c>
      <c r="R270" s="58">
        <v>0</v>
      </c>
    </row>
    <row r="271" spans="1:18" ht="24">
      <c r="A271" s="57" t="s">
        <v>1380</v>
      </c>
      <c r="B271" s="57" t="s">
        <v>1213</v>
      </c>
      <c r="C271" s="57" t="s">
        <v>1212</v>
      </c>
      <c r="D271" s="57" t="s">
        <v>1309</v>
      </c>
      <c r="E271" s="57" t="s">
        <v>1310</v>
      </c>
      <c r="F271" s="57" t="s">
        <v>1385</v>
      </c>
      <c r="G271" s="58">
        <v>14953</v>
      </c>
      <c r="H271" s="58">
        <v>203987000</v>
      </c>
      <c r="I271" s="58">
        <v>0</v>
      </c>
      <c r="J271" s="58">
        <v>0</v>
      </c>
      <c r="K271" s="58">
        <v>0</v>
      </c>
      <c r="L271" s="58">
        <v>0</v>
      </c>
      <c r="M271" s="58">
        <v>0</v>
      </c>
      <c r="N271" s="58">
        <v>0</v>
      </c>
      <c r="O271" s="58">
        <v>0</v>
      </c>
      <c r="P271" s="58">
        <v>203987000</v>
      </c>
      <c r="Q271" s="58">
        <v>0</v>
      </c>
      <c r="R271" s="58">
        <v>0</v>
      </c>
    </row>
    <row r="272" spans="1:18" ht="24">
      <c r="A272" s="57" t="s">
        <v>1380</v>
      </c>
      <c r="B272" s="57" t="s">
        <v>1213</v>
      </c>
      <c r="C272" s="57" t="s">
        <v>1212</v>
      </c>
      <c r="D272" s="57" t="s">
        <v>1315</v>
      </c>
      <c r="E272" s="57" t="s">
        <v>1524</v>
      </c>
      <c r="F272" s="57" t="s">
        <v>1383</v>
      </c>
      <c r="G272" s="58">
        <v>1117</v>
      </c>
      <c r="H272" s="58">
        <v>214547000</v>
      </c>
      <c r="I272" s="58">
        <v>0</v>
      </c>
      <c r="J272" s="58">
        <v>0</v>
      </c>
      <c r="K272" s="58">
        <v>0</v>
      </c>
      <c r="L272" s="58">
        <v>0</v>
      </c>
      <c r="M272" s="58">
        <v>0</v>
      </c>
      <c r="N272" s="58">
        <v>0</v>
      </c>
      <c r="O272" s="58">
        <v>0</v>
      </c>
      <c r="P272" s="58">
        <v>214547000</v>
      </c>
      <c r="Q272" s="58">
        <v>0</v>
      </c>
      <c r="R272" s="58">
        <v>0</v>
      </c>
    </row>
    <row r="273" spans="1:18" ht="24">
      <c r="A273" s="57" t="s">
        <v>1380</v>
      </c>
      <c r="B273" s="57" t="s">
        <v>1213</v>
      </c>
      <c r="C273" s="57" t="s">
        <v>1212</v>
      </c>
      <c r="D273" s="57" t="s">
        <v>1315</v>
      </c>
      <c r="E273" s="57" t="s">
        <v>1524</v>
      </c>
      <c r="F273" s="57" t="s">
        <v>1384</v>
      </c>
      <c r="G273" s="58">
        <v>1117</v>
      </c>
      <c r="H273" s="58">
        <v>214547000</v>
      </c>
      <c r="I273" s="58">
        <v>0</v>
      </c>
      <c r="J273" s="58">
        <v>0</v>
      </c>
      <c r="K273" s="58">
        <v>0</v>
      </c>
      <c r="L273" s="58">
        <v>0</v>
      </c>
      <c r="M273" s="58">
        <v>0</v>
      </c>
      <c r="N273" s="58">
        <v>0</v>
      </c>
      <c r="O273" s="58">
        <v>0</v>
      </c>
      <c r="P273" s="58">
        <v>214547000</v>
      </c>
      <c r="Q273" s="58">
        <v>0</v>
      </c>
      <c r="R273" s="58">
        <v>0</v>
      </c>
    </row>
    <row r="274" spans="1:18" ht="24">
      <c r="A274" s="57" t="s">
        <v>1380</v>
      </c>
      <c r="B274" s="57" t="s">
        <v>1213</v>
      </c>
      <c r="C274" s="57" t="s">
        <v>1212</v>
      </c>
      <c r="D274" s="57" t="s">
        <v>1315</v>
      </c>
      <c r="E274" s="57" t="s">
        <v>1524</v>
      </c>
      <c r="F274" s="57" t="s">
        <v>1385</v>
      </c>
      <c r="G274" s="58">
        <v>1101</v>
      </c>
      <c r="H274" s="58">
        <v>50331000</v>
      </c>
      <c r="I274" s="58">
        <v>0</v>
      </c>
      <c r="J274" s="58">
        <v>0</v>
      </c>
      <c r="K274" s="58">
        <v>0</v>
      </c>
      <c r="L274" s="58">
        <v>0</v>
      </c>
      <c r="M274" s="58">
        <v>0</v>
      </c>
      <c r="N274" s="58">
        <v>0</v>
      </c>
      <c r="O274" s="58">
        <v>0</v>
      </c>
      <c r="P274" s="58">
        <v>50331000</v>
      </c>
      <c r="Q274" s="58">
        <v>0</v>
      </c>
      <c r="R274" s="58">
        <v>0</v>
      </c>
    </row>
    <row r="275" spans="1:18" ht="36">
      <c r="A275" s="57" t="s">
        <v>1380</v>
      </c>
      <c r="B275" s="57" t="s">
        <v>1213</v>
      </c>
      <c r="C275" s="57" t="s">
        <v>1212</v>
      </c>
      <c r="D275" s="57" t="s">
        <v>1321</v>
      </c>
      <c r="E275" s="57" t="s">
        <v>1525</v>
      </c>
      <c r="F275" s="57" t="s">
        <v>1383</v>
      </c>
      <c r="G275" s="58">
        <v>754647</v>
      </c>
      <c r="H275" s="58">
        <v>14065155000</v>
      </c>
      <c r="I275" s="58">
        <v>0</v>
      </c>
      <c r="J275" s="58">
        <v>0</v>
      </c>
      <c r="K275" s="58">
        <v>0</v>
      </c>
      <c r="L275" s="58">
        <v>0</v>
      </c>
      <c r="M275" s="58">
        <v>0</v>
      </c>
      <c r="N275" s="58">
        <v>0</v>
      </c>
      <c r="O275" s="58">
        <v>0</v>
      </c>
      <c r="P275" s="58">
        <v>14065155000</v>
      </c>
      <c r="Q275" s="58">
        <v>0</v>
      </c>
      <c r="R275" s="58">
        <v>0</v>
      </c>
    </row>
    <row r="276" spans="1:18" ht="36">
      <c r="A276" s="57" t="s">
        <v>1380</v>
      </c>
      <c r="B276" s="57" t="s">
        <v>1213</v>
      </c>
      <c r="C276" s="57" t="s">
        <v>1212</v>
      </c>
      <c r="D276" s="57" t="s">
        <v>1321</v>
      </c>
      <c r="E276" s="57" t="s">
        <v>1525</v>
      </c>
      <c r="F276" s="57" t="s">
        <v>1384</v>
      </c>
      <c r="G276" s="58">
        <v>754647</v>
      </c>
      <c r="H276" s="58">
        <v>14065155000</v>
      </c>
      <c r="I276" s="58">
        <v>0</v>
      </c>
      <c r="J276" s="58">
        <v>0</v>
      </c>
      <c r="K276" s="58">
        <v>0</v>
      </c>
      <c r="L276" s="58">
        <v>0</v>
      </c>
      <c r="M276" s="58">
        <v>0</v>
      </c>
      <c r="N276" s="58">
        <v>0</v>
      </c>
      <c r="O276" s="58">
        <v>0</v>
      </c>
      <c r="P276" s="58">
        <v>14065155000</v>
      </c>
      <c r="Q276" s="58">
        <v>0</v>
      </c>
      <c r="R276" s="58">
        <v>0</v>
      </c>
    </row>
    <row r="277" spans="1:18" ht="36">
      <c r="A277" s="57" t="s">
        <v>1380</v>
      </c>
      <c r="B277" s="57" t="s">
        <v>1213</v>
      </c>
      <c r="C277" s="57" t="s">
        <v>1212</v>
      </c>
      <c r="D277" s="57" t="s">
        <v>1321</v>
      </c>
      <c r="E277" s="57" t="s">
        <v>1525</v>
      </c>
      <c r="F277" s="57" t="s">
        <v>1385</v>
      </c>
      <c r="G277" s="58">
        <v>761402</v>
      </c>
      <c r="H277" s="58">
        <v>4589936000</v>
      </c>
      <c r="I277" s="58">
        <v>0</v>
      </c>
      <c r="J277" s="58">
        <v>0</v>
      </c>
      <c r="K277" s="58">
        <v>0</v>
      </c>
      <c r="L277" s="58">
        <v>0</v>
      </c>
      <c r="M277" s="58">
        <v>0</v>
      </c>
      <c r="N277" s="58">
        <v>0</v>
      </c>
      <c r="O277" s="58">
        <v>0</v>
      </c>
      <c r="P277" s="58">
        <v>4589936000</v>
      </c>
      <c r="Q277" s="58">
        <v>0</v>
      </c>
      <c r="R277" s="58">
        <v>0</v>
      </c>
    </row>
    <row r="278" spans="1:18">
      <c r="A278" s="61" t="s">
        <v>1380</v>
      </c>
      <c r="B278" s="61" t="s">
        <v>1213</v>
      </c>
      <c r="C278" s="61" t="s">
        <v>1212</v>
      </c>
      <c r="D278" s="61"/>
      <c r="E278" s="61" t="s">
        <v>1548</v>
      </c>
      <c r="F278" s="61" t="s">
        <v>1383</v>
      </c>
      <c r="G278" s="62"/>
      <c r="H278" s="62">
        <v>28273670000</v>
      </c>
      <c r="I278" s="62">
        <v>0</v>
      </c>
      <c r="J278" s="62">
        <v>0</v>
      </c>
      <c r="K278" s="62">
        <v>0</v>
      </c>
      <c r="L278" s="62">
        <v>5150000</v>
      </c>
      <c r="M278" s="62">
        <v>920000</v>
      </c>
      <c r="N278" s="62">
        <v>1000000</v>
      </c>
      <c r="O278" s="62">
        <v>0</v>
      </c>
      <c r="P278" s="62">
        <v>28266600000</v>
      </c>
      <c r="Q278" s="62">
        <v>0</v>
      </c>
      <c r="R278" s="62">
        <v>0</v>
      </c>
    </row>
    <row r="279" spans="1:18">
      <c r="A279" s="61" t="s">
        <v>1380</v>
      </c>
      <c r="B279" s="61" t="s">
        <v>1213</v>
      </c>
      <c r="C279" s="61" t="s">
        <v>1212</v>
      </c>
      <c r="D279" s="61"/>
      <c r="E279" s="61" t="s">
        <v>1548</v>
      </c>
      <c r="F279" s="61" t="s">
        <v>1384</v>
      </c>
      <c r="G279" s="62"/>
      <c r="H279" s="62">
        <v>28273670000</v>
      </c>
      <c r="I279" s="62">
        <v>0</v>
      </c>
      <c r="J279" s="62">
        <v>0</v>
      </c>
      <c r="K279" s="62">
        <v>0</v>
      </c>
      <c r="L279" s="62">
        <v>5150000</v>
      </c>
      <c r="M279" s="62">
        <v>920000</v>
      </c>
      <c r="N279" s="62">
        <v>1000000</v>
      </c>
      <c r="O279" s="62">
        <v>0</v>
      </c>
      <c r="P279" s="62">
        <v>28266600000</v>
      </c>
      <c r="Q279" s="62">
        <v>0</v>
      </c>
      <c r="R279" s="62">
        <v>0</v>
      </c>
    </row>
    <row r="280" spans="1:18">
      <c r="A280" s="61" t="s">
        <v>1380</v>
      </c>
      <c r="B280" s="61" t="s">
        <v>1213</v>
      </c>
      <c r="C280" s="61" t="s">
        <v>1212</v>
      </c>
      <c r="D280" s="61"/>
      <c r="E280" s="61" t="s">
        <v>1548</v>
      </c>
      <c r="F280" s="61" t="s">
        <v>1385</v>
      </c>
      <c r="G280" s="62"/>
      <c r="H280" s="62">
        <v>8755300000</v>
      </c>
      <c r="I280" s="62">
        <v>0</v>
      </c>
      <c r="J280" s="62">
        <v>0</v>
      </c>
      <c r="K280" s="62">
        <v>0</v>
      </c>
      <c r="L280" s="62">
        <v>0</v>
      </c>
      <c r="M280" s="62">
        <v>0</v>
      </c>
      <c r="N280" s="62">
        <v>0</v>
      </c>
      <c r="O280" s="62">
        <v>0</v>
      </c>
      <c r="P280" s="62">
        <v>8755300000</v>
      </c>
      <c r="Q280" s="62">
        <v>0</v>
      </c>
      <c r="R280" s="62">
        <v>0</v>
      </c>
    </row>
    <row r="281" spans="1:18">
      <c r="A281" s="57"/>
      <c r="B281" s="57"/>
      <c r="C281" s="57"/>
      <c r="D281" s="57"/>
      <c r="E281" s="57"/>
      <c r="F281" s="57"/>
      <c r="G281" s="58"/>
      <c r="H281" s="58"/>
      <c r="I281" s="58"/>
      <c r="J281" s="58"/>
      <c r="K281" s="58"/>
      <c r="L281" s="58"/>
      <c r="M281" s="58"/>
      <c r="N281" s="58"/>
      <c r="O281" s="58"/>
      <c r="P281" s="58"/>
      <c r="Q281" s="58"/>
      <c r="R281" s="58"/>
    </row>
    <row r="282" spans="1:18">
      <c r="A282" s="57"/>
      <c r="B282" s="57"/>
      <c r="C282" s="57"/>
      <c r="D282" s="57"/>
      <c r="E282" s="57"/>
      <c r="F282" s="57"/>
      <c r="G282" s="58"/>
      <c r="H282" s="58"/>
      <c r="I282" s="58"/>
      <c r="J282" s="58"/>
      <c r="K282" s="58"/>
      <c r="L282" s="58"/>
      <c r="M282" s="58"/>
      <c r="N282" s="58"/>
      <c r="O282" s="58"/>
      <c r="P282" s="58"/>
      <c r="Q282" s="58"/>
      <c r="R282" s="58"/>
    </row>
    <row r="283" spans="1:18">
      <c r="A283" s="57"/>
      <c r="B283" s="57"/>
      <c r="C283" s="57"/>
      <c r="D283" s="57"/>
      <c r="E283" s="57"/>
      <c r="F283" s="57"/>
      <c r="G283" s="58"/>
      <c r="H283" s="58"/>
      <c r="I283" s="58"/>
      <c r="J283" s="58"/>
      <c r="K283" s="58"/>
      <c r="L283" s="58"/>
      <c r="M283" s="58"/>
      <c r="N283" s="58"/>
      <c r="O283" s="58"/>
      <c r="P283" s="58"/>
      <c r="Q283" s="58"/>
      <c r="R283" s="58"/>
    </row>
    <row r="284" spans="1:18" ht="24">
      <c r="A284" s="55" t="s">
        <v>1534</v>
      </c>
      <c r="B284" s="55" t="s">
        <v>39</v>
      </c>
      <c r="C284" s="55" t="s">
        <v>1535</v>
      </c>
      <c r="D284" s="55" t="s">
        <v>1400</v>
      </c>
      <c r="E284" s="55" t="s">
        <v>1401</v>
      </c>
      <c r="F284" s="55" t="s">
        <v>1536</v>
      </c>
      <c r="G284" s="56" t="s">
        <v>1537</v>
      </c>
      <c r="H284" s="56" t="s">
        <v>1538</v>
      </c>
      <c r="I284" s="56"/>
      <c r="J284" s="56"/>
      <c r="K284" s="56"/>
      <c r="L284" s="56"/>
      <c r="M284" s="56"/>
      <c r="N284" s="56"/>
      <c r="O284" s="56"/>
      <c r="P284" s="56"/>
      <c r="Q284" s="56"/>
      <c r="R284" s="56"/>
    </row>
    <row r="285" spans="1:18">
      <c r="A285" s="59"/>
      <c r="B285" s="59"/>
      <c r="C285" s="59"/>
      <c r="D285" s="59"/>
      <c r="E285" s="59"/>
      <c r="F285" s="59" t="s">
        <v>936</v>
      </c>
      <c r="G285" s="60"/>
      <c r="H285" s="60" t="s">
        <v>1371</v>
      </c>
      <c r="I285" s="60">
        <v>230</v>
      </c>
      <c r="J285" s="60">
        <v>231</v>
      </c>
      <c r="K285" s="60">
        <v>232</v>
      </c>
      <c r="L285" s="60">
        <v>600</v>
      </c>
      <c r="M285" s="60">
        <v>601</v>
      </c>
      <c r="N285" s="60">
        <v>602</v>
      </c>
      <c r="O285" s="60">
        <v>603</v>
      </c>
      <c r="P285" s="60">
        <v>604</v>
      </c>
      <c r="Q285" s="60">
        <v>605</v>
      </c>
      <c r="R285" s="60">
        <v>606</v>
      </c>
    </row>
    <row r="286" spans="1:18" ht="36">
      <c r="A286" s="59"/>
      <c r="B286" s="59" t="s">
        <v>936</v>
      </c>
      <c r="C286" s="59"/>
      <c r="D286" s="59"/>
      <c r="E286" s="59"/>
      <c r="F286" s="59"/>
      <c r="G286" s="60"/>
      <c r="H286" s="60"/>
      <c r="I286" s="60" t="s">
        <v>1540</v>
      </c>
      <c r="J286" s="60" t="s">
        <v>1541</v>
      </c>
      <c r="K286" s="60" t="s">
        <v>1516</v>
      </c>
      <c r="L286" s="60" t="s">
        <v>1542</v>
      </c>
      <c r="M286" s="60" t="s">
        <v>1543</v>
      </c>
      <c r="N286" s="60" t="s">
        <v>1544</v>
      </c>
      <c r="O286" s="60" t="s">
        <v>1545</v>
      </c>
      <c r="P286" s="60" t="s">
        <v>1546</v>
      </c>
      <c r="Q286" s="60" t="s">
        <v>1547</v>
      </c>
      <c r="R286" s="60" t="s">
        <v>1379</v>
      </c>
    </row>
    <row r="287" spans="1:18">
      <c r="A287" s="57" t="s">
        <v>1380</v>
      </c>
      <c r="B287" s="57" t="s">
        <v>936</v>
      </c>
      <c r="C287" s="57" t="s">
        <v>1396</v>
      </c>
      <c r="D287" s="57" t="s">
        <v>1069</v>
      </c>
      <c r="E287" s="57" t="s">
        <v>1070</v>
      </c>
      <c r="F287" s="57" t="s">
        <v>1383</v>
      </c>
      <c r="G287" s="58">
        <v>1</v>
      </c>
      <c r="H287" s="58">
        <v>115000000</v>
      </c>
      <c r="I287" s="58">
        <v>0</v>
      </c>
      <c r="J287" s="58">
        <v>115000000</v>
      </c>
      <c r="K287" s="58">
        <v>0</v>
      </c>
      <c r="L287" s="58">
        <v>0</v>
      </c>
      <c r="M287" s="58">
        <v>0</v>
      </c>
      <c r="N287" s="58">
        <v>0</v>
      </c>
      <c r="O287" s="58">
        <v>0</v>
      </c>
      <c r="P287" s="58">
        <v>0</v>
      </c>
      <c r="Q287" s="58">
        <v>0</v>
      </c>
      <c r="R287" s="58">
        <v>0</v>
      </c>
    </row>
    <row r="288" spans="1:18">
      <c r="A288" s="57" t="s">
        <v>1380</v>
      </c>
      <c r="B288" s="57" t="s">
        <v>936</v>
      </c>
      <c r="C288" s="57" t="s">
        <v>1396</v>
      </c>
      <c r="D288" s="57" t="s">
        <v>1069</v>
      </c>
      <c r="E288" s="57" t="s">
        <v>1070</v>
      </c>
      <c r="F288" s="57" t="s">
        <v>1384</v>
      </c>
      <c r="G288" s="58">
        <v>1</v>
      </c>
      <c r="H288" s="58">
        <v>115000000</v>
      </c>
      <c r="I288" s="58">
        <v>0</v>
      </c>
      <c r="J288" s="58">
        <v>115000000</v>
      </c>
      <c r="K288" s="58">
        <v>0</v>
      </c>
      <c r="L288" s="58">
        <v>0</v>
      </c>
      <c r="M288" s="58">
        <v>0</v>
      </c>
      <c r="N288" s="58">
        <v>0</v>
      </c>
      <c r="O288" s="58">
        <v>0</v>
      </c>
      <c r="P288" s="58">
        <v>0</v>
      </c>
      <c r="Q288" s="58">
        <v>0</v>
      </c>
      <c r="R288" s="58">
        <v>0</v>
      </c>
    </row>
    <row r="289" spans="1:18">
      <c r="A289" s="57" t="s">
        <v>1380</v>
      </c>
      <c r="B289" s="57" t="s">
        <v>936</v>
      </c>
      <c r="C289" s="57" t="s">
        <v>1396</v>
      </c>
      <c r="D289" s="57" t="s">
        <v>1069</v>
      </c>
      <c r="E289" s="57" t="s">
        <v>1070</v>
      </c>
      <c r="F289" s="57" t="s">
        <v>1385</v>
      </c>
      <c r="G289" s="58">
        <v>1</v>
      </c>
      <c r="H289" s="58">
        <v>0</v>
      </c>
      <c r="I289" s="58">
        <v>0</v>
      </c>
      <c r="J289" s="58">
        <v>0</v>
      </c>
      <c r="K289" s="58">
        <v>0</v>
      </c>
      <c r="L289" s="58">
        <v>0</v>
      </c>
      <c r="M289" s="58">
        <v>0</v>
      </c>
      <c r="N289" s="58">
        <v>0</v>
      </c>
      <c r="O289" s="58">
        <v>0</v>
      </c>
      <c r="P289" s="58">
        <v>0</v>
      </c>
      <c r="Q289" s="58">
        <v>0</v>
      </c>
      <c r="R289" s="58">
        <v>0</v>
      </c>
    </row>
    <row r="290" spans="1:18">
      <c r="A290" s="57" t="s">
        <v>1380</v>
      </c>
      <c r="B290" s="57" t="s">
        <v>936</v>
      </c>
      <c r="C290" s="57" t="s">
        <v>1396</v>
      </c>
      <c r="D290" s="57" t="s">
        <v>1089</v>
      </c>
      <c r="E290" s="57" t="s">
        <v>1090</v>
      </c>
      <c r="F290" s="57" t="s">
        <v>1383</v>
      </c>
      <c r="G290" s="58"/>
      <c r="H290" s="58">
        <v>22876038</v>
      </c>
      <c r="I290" s="58">
        <v>0</v>
      </c>
      <c r="J290" s="58">
        <v>22876038</v>
      </c>
      <c r="K290" s="58">
        <v>0</v>
      </c>
      <c r="L290" s="58">
        <v>0</v>
      </c>
      <c r="M290" s="58">
        <v>0</v>
      </c>
      <c r="N290" s="58">
        <v>0</v>
      </c>
      <c r="O290" s="58">
        <v>0</v>
      </c>
      <c r="P290" s="58">
        <v>0</v>
      </c>
      <c r="Q290" s="58">
        <v>0</v>
      </c>
      <c r="R290" s="58">
        <v>0</v>
      </c>
    </row>
    <row r="291" spans="1:18">
      <c r="A291" s="57" t="s">
        <v>1380</v>
      </c>
      <c r="B291" s="57" t="s">
        <v>936</v>
      </c>
      <c r="C291" s="57" t="s">
        <v>1396</v>
      </c>
      <c r="D291" s="57" t="s">
        <v>1089</v>
      </c>
      <c r="E291" s="57" t="s">
        <v>1090</v>
      </c>
      <c r="F291" s="57" t="s">
        <v>1384</v>
      </c>
      <c r="G291" s="58"/>
      <c r="H291" s="58">
        <v>22876038</v>
      </c>
      <c r="I291" s="58">
        <v>0</v>
      </c>
      <c r="J291" s="58">
        <v>22876038</v>
      </c>
      <c r="K291" s="58">
        <v>0</v>
      </c>
      <c r="L291" s="58">
        <v>0</v>
      </c>
      <c r="M291" s="58">
        <v>0</v>
      </c>
      <c r="N291" s="58">
        <v>0</v>
      </c>
      <c r="O291" s="58">
        <v>0</v>
      </c>
      <c r="P291" s="58">
        <v>0</v>
      </c>
      <c r="Q291" s="58">
        <v>0</v>
      </c>
      <c r="R291" s="58">
        <v>0</v>
      </c>
    </row>
    <row r="292" spans="1:18">
      <c r="A292" s="57" t="s">
        <v>1380</v>
      </c>
      <c r="B292" s="57" t="s">
        <v>936</v>
      </c>
      <c r="C292" s="57" t="s">
        <v>1396</v>
      </c>
      <c r="D292" s="57" t="s">
        <v>1089</v>
      </c>
      <c r="E292" s="57" t="s">
        <v>1090</v>
      </c>
      <c r="F292" s="57" t="s">
        <v>1385</v>
      </c>
      <c r="G292" s="58"/>
      <c r="H292" s="58">
        <v>0</v>
      </c>
      <c r="I292" s="58">
        <v>0</v>
      </c>
      <c r="J292" s="58">
        <v>0</v>
      </c>
      <c r="K292" s="58">
        <v>0</v>
      </c>
      <c r="L292" s="58">
        <v>0</v>
      </c>
      <c r="M292" s="58">
        <v>0</v>
      </c>
      <c r="N292" s="58">
        <v>0</v>
      </c>
      <c r="O292" s="58">
        <v>0</v>
      </c>
      <c r="P292" s="58">
        <v>0</v>
      </c>
      <c r="Q292" s="58">
        <v>0</v>
      </c>
      <c r="R292" s="58">
        <v>0</v>
      </c>
    </row>
    <row r="293" spans="1:18">
      <c r="A293" s="57" t="s">
        <v>1380</v>
      </c>
      <c r="B293" s="57" t="s">
        <v>936</v>
      </c>
      <c r="C293" s="57" t="s">
        <v>1396</v>
      </c>
      <c r="D293" s="57" t="s">
        <v>1092</v>
      </c>
      <c r="E293" s="57" t="s">
        <v>1093</v>
      </c>
      <c r="F293" s="57" t="s">
        <v>1383</v>
      </c>
      <c r="G293" s="58"/>
      <c r="H293" s="58">
        <v>1618070</v>
      </c>
      <c r="I293" s="58">
        <v>0</v>
      </c>
      <c r="J293" s="58">
        <v>1618070</v>
      </c>
      <c r="K293" s="58">
        <v>0</v>
      </c>
      <c r="L293" s="58">
        <v>0</v>
      </c>
      <c r="M293" s="58">
        <v>0</v>
      </c>
      <c r="N293" s="58">
        <v>0</v>
      </c>
      <c r="O293" s="58">
        <v>0</v>
      </c>
      <c r="P293" s="58">
        <v>0</v>
      </c>
      <c r="Q293" s="58">
        <v>0</v>
      </c>
      <c r="R293" s="58">
        <v>0</v>
      </c>
    </row>
    <row r="294" spans="1:18">
      <c r="A294" s="57" t="s">
        <v>1380</v>
      </c>
      <c r="B294" s="57" t="s">
        <v>936</v>
      </c>
      <c r="C294" s="57" t="s">
        <v>1396</v>
      </c>
      <c r="D294" s="57" t="s">
        <v>1092</v>
      </c>
      <c r="E294" s="57" t="s">
        <v>1093</v>
      </c>
      <c r="F294" s="57" t="s">
        <v>1384</v>
      </c>
      <c r="G294" s="58"/>
      <c r="H294" s="58">
        <v>1618070</v>
      </c>
      <c r="I294" s="58">
        <v>0</v>
      </c>
      <c r="J294" s="58">
        <v>1618070</v>
      </c>
      <c r="K294" s="58">
        <v>0</v>
      </c>
      <c r="L294" s="58">
        <v>0</v>
      </c>
      <c r="M294" s="58">
        <v>0</v>
      </c>
      <c r="N294" s="58">
        <v>0</v>
      </c>
      <c r="O294" s="58">
        <v>0</v>
      </c>
      <c r="P294" s="58">
        <v>0</v>
      </c>
      <c r="Q294" s="58">
        <v>0</v>
      </c>
      <c r="R294" s="58">
        <v>0</v>
      </c>
    </row>
    <row r="295" spans="1:18">
      <c r="A295" s="57" t="s">
        <v>1380</v>
      </c>
      <c r="B295" s="57" t="s">
        <v>936</v>
      </c>
      <c r="C295" s="57" t="s">
        <v>1396</v>
      </c>
      <c r="D295" s="57" t="s">
        <v>1092</v>
      </c>
      <c r="E295" s="57" t="s">
        <v>1093</v>
      </c>
      <c r="F295" s="57" t="s">
        <v>1385</v>
      </c>
      <c r="G295" s="58"/>
      <c r="H295" s="58">
        <v>0</v>
      </c>
      <c r="I295" s="58">
        <v>0</v>
      </c>
      <c r="J295" s="58">
        <v>0</v>
      </c>
      <c r="K295" s="58">
        <v>0</v>
      </c>
      <c r="L295" s="58">
        <v>0</v>
      </c>
      <c r="M295" s="58">
        <v>0</v>
      </c>
      <c r="N295" s="58">
        <v>0</v>
      </c>
      <c r="O295" s="58">
        <v>0</v>
      </c>
      <c r="P295" s="58">
        <v>0</v>
      </c>
      <c r="Q295" s="58">
        <v>0</v>
      </c>
      <c r="R295" s="58">
        <v>0</v>
      </c>
    </row>
    <row r="296" spans="1:18">
      <c r="A296" s="57" t="s">
        <v>1380</v>
      </c>
      <c r="B296" s="57" t="s">
        <v>936</v>
      </c>
      <c r="C296" s="57" t="s">
        <v>1396</v>
      </c>
      <c r="D296" s="57" t="s">
        <v>1097</v>
      </c>
      <c r="E296" s="57" t="s">
        <v>1098</v>
      </c>
      <c r="F296" s="57" t="s">
        <v>1383</v>
      </c>
      <c r="G296" s="58"/>
      <c r="H296" s="58">
        <v>3255365</v>
      </c>
      <c r="I296" s="58">
        <v>0</v>
      </c>
      <c r="J296" s="58">
        <v>3255365</v>
      </c>
      <c r="K296" s="58">
        <v>0</v>
      </c>
      <c r="L296" s="58">
        <v>0</v>
      </c>
      <c r="M296" s="58">
        <v>0</v>
      </c>
      <c r="N296" s="58">
        <v>0</v>
      </c>
      <c r="O296" s="58">
        <v>0</v>
      </c>
      <c r="P296" s="58">
        <v>0</v>
      </c>
      <c r="Q296" s="58">
        <v>0</v>
      </c>
      <c r="R296" s="58">
        <v>0</v>
      </c>
    </row>
    <row r="297" spans="1:18">
      <c r="A297" s="57" t="s">
        <v>1380</v>
      </c>
      <c r="B297" s="57" t="s">
        <v>936</v>
      </c>
      <c r="C297" s="57" t="s">
        <v>1396</v>
      </c>
      <c r="D297" s="57" t="s">
        <v>1097</v>
      </c>
      <c r="E297" s="57" t="s">
        <v>1098</v>
      </c>
      <c r="F297" s="57" t="s">
        <v>1384</v>
      </c>
      <c r="G297" s="58"/>
      <c r="H297" s="58">
        <v>3255365</v>
      </c>
      <c r="I297" s="58">
        <v>0</v>
      </c>
      <c r="J297" s="58">
        <v>3255365</v>
      </c>
      <c r="K297" s="58">
        <v>0</v>
      </c>
      <c r="L297" s="58">
        <v>0</v>
      </c>
      <c r="M297" s="58">
        <v>0</v>
      </c>
      <c r="N297" s="58">
        <v>0</v>
      </c>
      <c r="O297" s="58">
        <v>0</v>
      </c>
      <c r="P297" s="58">
        <v>0</v>
      </c>
      <c r="Q297" s="58">
        <v>0</v>
      </c>
      <c r="R297" s="58">
        <v>0</v>
      </c>
    </row>
    <row r="298" spans="1:18">
      <c r="A298" s="57" t="s">
        <v>1380</v>
      </c>
      <c r="B298" s="57" t="s">
        <v>936</v>
      </c>
      <c r="C298" s="57" t="s">
        <v>1396</v>
      </c>
      <c r="D298" s="57" t="s">
        <v>1097</v>
      </c>
      <c r="E298" s="57" t="s">
        <v>1098</v>
      </c>
      <c r="F298" s="57" t="s">
        <v>1385</v>
      </c>
      <c r="G298" s="58"/>
      <c r="H298" s="58">
        <v>0</v>
      </c>
      <c r="I298" s="58">
        <v>0</v>
      </c>
      <c r="J298" s="58">
        <v>0</v>
      </c>
      <c r="K298" s="58">
        <v>0</v>
      </c>
      <c r="L298" s="58">
        <v>0</v>
      </c>
      <c r="M298" s="58">
        <v>0</v>
      </c>
      <c r="N298" s="58">
        <v>0</v>
      </c>
      <c r="O298" s="58">
        <v>0</v>
      </c>
      <c r="P298" s="58">
        <v>0</v>
      </c>
      <c r="Q298" s="58">
        <v>0</v>
      </c>
      <c r="R298" s="58">
        <v>0</v>
      </c>
    </row>
    <row r="299" spans="1:18">
      <c r="A299" s="57" t="s">
        <v>1380</v>
      </c>
      <c r="B299" s="57" t="s">
        <v>936</v>
      </c>
      <c r="C299" s="57" t="s">
        <v>1396</v>
      </c>
      <c r="D299" s="57" t="s">
        <v>1100</v>
      </c>
      <c r="E299" s="57" t="s">
        <v>1101</v>
      </c>
      <c r="F299" s="57" t="s">
        <v>1383</v>
      </c>
      <c r="G299" s="58"/>
      <c r="H299" s="58">
        <v>1832110</v>
      </c>
      <c r="I299" s="58">
        <v>0</v>
      </c>
      <c r="J299" s="58">
        <v>1832110</v>
      </c>
      <c r="K299" s="58">
        <v>0</v>
      </c>
      <c r="L299" s="58">
        <v>0</v>
      </c>
      <c r="M299" s="58">
        <v>0</v>
      </c>
      <c r="N299" s="58">
        <v>0</v>
      </c>
      <c r="O299" s="58">
        <v>0</v>
      </c>
      <c r="P299" s="58">
        <v>0</v>
      </c>
      <c r="Q299" s="58">
        <v>0</v>
      </c>
      <c r="R299" s="58">
        <v>0</v>
      </c>
    </row>
    <row r="300" spans="1:18">
      <c r="A300" s="57" t="s">
        <v>1380</v>
      </c>
      <c r="B300" s="57" t="s">
        <v>936</v>
      </c>
      <c r="C300" s="57" t="s">
        <v>1396</v>
      </c>
      <c r="D300" s="57" t="s">
        <v>1100</v>
      </c>
      <c r="E300" s="57" t="s">
        <v>1101</v>
      </c>
      <c r="F300" s="57" t="s">
        <v>1384</v>
      </c>
      <c r="G300" s="58"/>
      <c r="H300" s="58">
        <v>1832110</v>
      </c>
      <c r="I300" s="58">
        <v>0</v>
      </c>
      <c r="J300" s="58">
        <v>1832110</v>
      </c>
      <c r="K300" s="58">
        <v>0</v>
      </c>
      <c r="L300" s="58">
        <v>0</v>
      </c>
      <c r="M300" s="58">
        <v>0</v>
      </c>
      <c r="N300" s="58">
        <v>0</v>
      </c>
      <c r="O300" s="58">
        <v>0</v>
      </c>
      <c r="P300" s="58">
        <v>0</v>
      </c>
      <c r="Q300" s="58">
        <v>0</v>
      </c>
      <c r="R300" s="58">
        <v>0</v>
      </c>
    </row>
    <row r="301" spans="1:18">
      <c r="A301" s="57" t="s">
        <v>1380</v>
      </c>
      <c r="B301" s="57" t="s">
        <v>936</v>
      </c>
      <c r="C301" s="57" t="s">
        <v>1396</v>
      </c>
      <c r="D301" s="57" t="s">
        <v>1100</v>
      </c>
      <c r="E301" s="57" t="s">
        <v>1101</v>
      </c>
      <c r="F301" s="57" t="s">
        <v>1385</v>
      </c>
      <c r="G301" s="58"/>
      <c r="H301" s="58">
        <v>0</v>
      </c>
      <c r="I301" s="58">
        <v>0</v>
      </c>
      <c r="J301" s="58">
        <v>0</v>
      </c>
      <c r="K301" s="58">
        <v>0</v>
      </c>
      <c r="L301" s="58">
        <v>0</v>
      </c>
      <c r="M301" s="58">
        <v>0</v>
      </c>
      <c r="N301" s="58">
        <v>0</v>
      </c>
      <c r="O301" s="58">
        <v>0</v>
      </c>
      <c r="P301" s="58">
        <v>0</v>
      </c>
      <c r="Q301" s="58">
        <v>0</v>
      </c>
      <c r="R301" s="58">
        <v>0</v>
      </c>
    </row>
    <row r="302" spans="1:18">
      <c r="A302" s="57" t="s">
        <v>1380</v>
      </c>
      <c r="B302" s="57" t="s">
        <v>936</v>
      </c>
      <c r="C302" s="57" t="s">
        <v>1396</v>
      </c>
      <c r="D302" s="57" t="s">
        <v>991</v>
      </c>
      <c r="E302" s="57" t="s">
        <v>992</v>
      </c>
      <c r="F302" s="57" t="s">
        <v>1383</v>
      </c>
      <c r="G302" s="58">
        <v>22930</v>
      </c>
      <c r="H302" s="58">
        <v>491486600</v>
      </c>
      <c r="I302" s="58">
        <v>0</v>
      </c>
      <c r="J302" s="58">
        <v>0</v>
      </c>
      <c r="K302" s="58">
        <v>0</v>
      </c>
      <c r="L302" s="58">
        <v>349863000</v>
      </c>
      <c r="M302" s="58">
        <v>58423600</v>
      </c>
      <c r="N302" s="58">
        <v>83200000</v>
      </c>
      <c r="O302" s="58">
        <v>0</v>
      </c>
      <c r="P302" s="58">
        <v>0</v>
      </c>
      <c r="Q302" s="58">
        <v>0</v>
      </c>
      <c r="R302" s="58">
        <v>0</v>
      </c>
    </row>
    <row r="303" spans="1:18">
      <c r="A303" s="57" t="s">
        <v>1380</v>
      </c>
      <c r="B303" s="57" t="s">
        <v>936</v>
      </c>
      <c r="C303" s="57" t="s">
        <v>1396</v>
      </c>
      <c r="D303" s="57" t="s">
        <v>991</v>
      </c>
      <c r="E303" s="57" t="s">
        <v>992</v>
      </c>
      <c r="F303" s="57" t="s">
        <v>1384</v>
      </c>
      <c r="G303" s="58">
        <v>22930</v>
      </c>
      <c r="H303" s="58">
        <v>491486600</v>
      </c>
      <c r="I303" s="58">
        <v>0</v>
      </c>
      <c r="J303" s="58">
        <v>0</v>
      </c>
      <c r="K303" s="58">
        <v>0</v>
      </c>
      <c r="L303" s="58">
        <v>349863000</v>
      </c>
      <c r="M303" s="58">
        <v>58423600</v>
      </c>
      <c r="N303" s="58">
        <v>83200000</v>
      </c>
      <c r="O303" s="58">
        <v>0</v>
      </c>
      <c r="P303" s="58">
        <v>0</v>
      </c>
      <c r="Q303" s="58">
        <v>0</v>
      </c>
      <c r="R303" s="58">
        <v>0</v>
      </c>
    </row>
    <row r="304" spans="1:18">
      <c r="A304" s="57" t="s">
        <v>1380</v>
      </c>
      <c r="B304" s="57" t="s">
        <v>936</v>
      </c>
      <c r="C304" s="57" t="s">
        <v>1396</v>
      </c>
      <c r="D304" s="57" t="s">
        <v>991</v>
      </c>
      <c r="E304" s="57" t="s">
        <v>992</v>
      </c>
      <c r="F304" s="57" t="s">
        <v>1385</v>
      </c>
      <c r="G304" s="58">
        <v>5540</v>
      </c>
      <c r="H304" s="58">
        <v>163663430</v>
      </c>
      <c r="I304" s="58">
        <v>0</v>
      </c>
      <c r="J304" s="58">
        <v>0</v>
      </c>
      <c r="K304" s="58">
        <v>0</v>
      </c>
      <c r="L304" s="58">
        <v>119031751</v>
      </c>
      <c r="M304" s="58">
        <v>19601699</v>
      </c>
      <c r="N304" s="58">
        <v>25029980</v>
      </c>
      <c r="O304" s="58">
        <v>0</v>
      </c>
      <c r="P304" s="58">
        <v>0</v>
      </c>
      <c r="Q304" s="58">
        <v>0</v>
      </c>
      <c r="R304" s="58">
        <v>0</v>
      </c>
    </row>
    <row r="305" spans="1:18">
      <c r="A305" s="57" t="s">
        <v>1380</v>
      </c>
      <c r="B305" s="57" t="s">
        <v>936</v>
      </c>
      <c r="C305" s="57" t="s">
        <v>1396</v>
      </c>
      <c r="D305" s="57" t="s">
        <v>1066</v>
      </c>
      <c r="E305" s="57" t="s">
        <v>1067</v>
      </c>
      <c r="F305" s="57" t="s">
        <v>1383</v>
      </c>
      <c r="G305" s="58"/>
      <c r="H305" s="58">
        <v>5251500</v>
      </c>
      <c r="I305" s="58">
        <v>0</v>
      </c>
      <c r="J305" s="58">
        <v>0</v>
      </c>
      <c r="K305" s="58">
        <v>0</v>
      </c>
      <c r="L305" s="58">
        <v>4500000</v>
      </c>
      <c r="M305" s="58">
        <v>751500</v>
      </c>
      <c r="N305" s="58">
        <v>0</v>
      </c>
      <c r="O305" s="58">
        <v>0</v>
      </c>
      <c r="P305" s="58">
        <v>0</v>
      </c>
      <c r="Q305" s="58">
        <v>0</v>
      </c>
      <c r="R305" s="58">
        <v>0</v>
      </c>
    </row>
    <row r="306" spans="1:18">
      <c r="A306" s="57" t="s">
        <v>1380</v>
      </c>
      <c r="B306" s="57" t="s">
        <v>936</v>
      </c>
      <c r="C306" s="57" t="s">
        <v>1396</v>
      </c>
      <c r="D306" s="57" t="s">
        <v>1066</v>
      </c>
      <c r="E306" s="57" t="s">
        <v>1067</v>
      </c>
      <c r="F306" s="57" t="s">
        <v>1384</v>
      </c>
      <c r="G306" s="58"/>
      <c r="H306" s="58">
        <v>5251500</v>
      </c>
      <c r="I306" s="58">
        <v>0</v>
      </c>
      <c r="J306" s="58">
        <v>0</v>
      </c>
      <c r="K306" s="58">
        <v>0</v>
      </c>
      <c r="L306" s="58">
        <v>4500000</v>
      </c>
      <c r="M306" s="58">
        <v>751500</v>
      </c>
      <c r="N306" s="58">
        <v>0</v>
      </c>
      <c r="O306" s="58">
        <v>0</v>
      </c>
      <c r="P306" s="58">
        <v>0</v>
      </c>
      <c r="Q306" s="58">
        <v>0</v>
      </c>
      <c r="R306" s="58">
        <v>0</v>
      </c>
    </row>
    <row r="307" spans="1:18">
      <c r="A307" s="57" t="s">
        <v>1380</v>
      </c>
      <c r="B307" s="57" t="s">
        <v>936</v>
      </c>
      <c r="C307" s="57" t="s">
        <v>1396</v>
      </c>
      <c r="D307" s="57" t="s">
        <v>1066</v>
      </c>
      <c r="E307" s="57" t="s">
        <v>1067</v>
      </c>
      <c r="F307" s="57" t="s">
        <v>1385</v>
      </c>
      <c r="G307" s="58"/>
      <c r="H307" s="58">
        <v>0</v>
      </c>
      <c r="I307" s="58">
        <v>0</v>
      </c>
      <c r="J307" s="58">
        <v>0</v>
      </c>
      <c r="K307" s="58">
        <v>0</v>
      </c>
      <c r="L307" s="58">
        <v>0</v>
      </c>
      <c r="M307" s="58">
        <v>0</v>
      </c>
      <c r="N307" s="58">
        <v>0</v>
      </c>
      <c r="O307" s="58">
        <v>0</v>
      </c>
      <c r="P307" s="58">
        <v>0</v>
      </c>
      <c r="Q307" s="58">
        <v>0</v>
      </c>
      <c r="R307" s="58">
        <v>0</v>
      </c>
    </row>
    <row r="308" spans="1:18">
      <c r="A308" s="57" t="s">
        <v>1380</v>
      </c>
      <c r="B308" s="57" t="s">
        <v>936</v>
      </c>
      <c r="C308" s="57" t="s">
        <v>1396</v>
      </c>
      <c r="D308" s="57" t="s">
        <v>1064</v>
      </c>
      <c r="E308" s="57" t="s">
        <v>1564</v>
      </c>
      <c r="F308" s="57" t="s">
        <v>1383</v>
      </c>
      <c r="G308" s="58"/>
      <c r="H308" s="58">
        <v>1000000000</v>
      </c>
      <c r="I308" s="58">
        <v>0</v>
      </c>
      <c r="J308" s="58">
        <v>0</v>
      </c>
      <c r="K308" s="58">
        <v>0</v>
      </c>
      <c r="L308" s="58">
        <v>0</v>
      </c>
      <c r="M308" s="58">
        <v>0</v>
      </c>
      <c r="N308" s="58">
        <v>0</v>
      </c>
      <c r="O308" s="58">
        <v>0</v>
      </c>
      <c r="P308" s="58">
        <v>0</v>
      </c>
      <c r="Q308" s="58">
        <v>0</v>
      </c>
      <c r="R308" s="58">
        <v>1000000000</v>
      </c>
    </row>
    <row r="309" spans="1:18">
      <c r="A309" s="57" t="s">
        <v>1380</v>
      </c>
      <c r="B309" s="57" t="s">
        <v>936</v>
      </c>
      <c r="C309" s="57" t="s">
        <v>1396</v>
      </c>
      <c r="D309" s="57" t="s">
        <v>1064</v>
      </c>
      <c r="E309" s="57" t="s">
        <v>1564</v>
      </c>
      <c r="F309" s="57" t="s">
        <v>1384</v>
      </c>
      <c r="G309" s="58"/>
      <c r="H309" s="58">
        <v>1000000000</v>
      </c>
      <c r="I309" s="58">
        <v>0</v>
      </c>
      <c r="J309" s="58">
        <v>0</v>
      </c>
      <c r="K309" s="58">
        <v>0</v>
      </c>
      <c r="L309" s="58">
        <v>0</v>
      </c>
      <c r="M309" s="58">
        <v>0</v>
      </c>
      <c r="N309" s="58">
        <v>0</v>
      </c>
      <c r="O309" s="58">
        <v>0</v>
      </c>
      <c r="P309" s="58">
        <v>0</v>
      </c>
      <c r="Q309" s="58">
        <v>0</v>
      </c>
      <c r="R309" s="58">
        <v>1000000000</v>
      </c>
    </row>
    <row r="310" spans="1:18">
      <c r="A310" s="57" t="s">
        <v>1380</v>
      </c>
      <c r="B310" s="57" t="s">
        <v>936</v>
      </c>
      <c r="C310" s="57" t="s">
        <v>1396</v>
      </c>
      <c r="D310" s="57" t="s">
        <v>1064</v>
      </c>
      <c r="E310" s="57" t="s">
        <v>1564</v>
      </c>
      <c r="F310" s="57" t="s">
        <v>1385</v>
      </c>
      <c r="G310" s="58"/>
      <c r="H310" s="58">
        <v>0</v>
      </c>
      <c r="I310" s="58">
        <v>0</v>
      </c>
      <c r="J310" s="58">
        <v>0</v>
      </c>
      <c r="K310" s="58">
        <v>0</v>
      </c>
      <c r="L310" s="58">
        <v>0</v>
      </c>
      <c r="M310" s="58">
        <v>0</v>
      </c>
      <c r="N310" s="58">
        <v>0</v>
      </c>
      <c r="O310" s="58">
        <v>0</v>
      </c>
      <c r="P310" s="58">
        <v>0</v>
      </c>
      <c r="Q310" s="58">
        <v>0</v>
      </c>
      <c r="R310" s="58">
        <v>0</v>
      </c>
    </row>
    <row r="311" spans="1:18" ht="24">
      <c r="A311" s="57" t="s">
        <v>1380</v>
      </c>
      <c r="B311" s="57" t="s">
        <v>936</v>
      </c>
      <c r="C311" s="57" t="s">
        <v>1396</v>
      </c>
      <c r="D311" s="57" t="s">
        <v>998</v>
      </c>
      <c r="E311" s="57" t="s">
        <v>1565</v>
      </c>
      <c r="F311" s="57" t="s">
        <v>1383</v>
      </c>
      <c r="G311" s="58">
        <v>604</v>
      </c>
      <c r="H311" s="58">
        <v>100000000</v>
      </c>
      <c r="I311" s="58">
        <v>0</v>
      </c>
      <c r="J311" s="58">
        <v>0</v>
      </c>
      <c r="K311" s="58">
        <v>0</v>
      </c>
      <c r="L311" s="58">
        <v>0</v>
      </c>
      <c r="M311" s="58">
        <v>0</v>
      </c>
      <c r="N311" s="58">
        <v>0</v>
      </c>
      <c r="O311" s="58">
        <v>100000000</v>
      </c>
      <c r="P311" s="58">
        <v>0</v>
      </c>
      <c r="Q311" s="58">
        <v>0</v>
      </c>
      <c r="R311" s="58">
        <v>0</v>
      </c>
    </row>
    <row r="312" spans="1:18" ht="24">
      <c r="A312" s="57" t="s">
        <v>1380</v>
      </c>
      <c r="B312" s="57" t="s">
        <v>936</v>
      </c>
      <c r="C312" s="57" t="s">
        <v>1396</v>
      </c>
      <c r="D312" s="57" t="s">
        <v>998</v>
      </c>
      <c r="E312" s="57" t="s">
        <v>1565</v>
      </c>
      <c r="F312" s="57" t="s">
        <v>1384</v>
      </c>
      <c r="G312" s="58">
        <v>604</v>
      </c>
      <c r="H312" s="58">
        <v>100000000</v>
      </c>
      <c r="I312" s="58">
        <v>0</v>
      </c>
      <c r="J312" s="58">
        <v>0</v>
      </c>
      <c r="K312" s="58">
        <v>0</v>
      </c>
      <c r="L312" s="58">
        <v>0</v>
      </c>
      <c r="M312" s="58">
        <v>0</v>
      </c>
      <c r="N312" s="58">
        <v>0</v>
      </c>
      <c r="O312" s="58">
        <v>100000000</v>
      </c>
      <c r="P312" s="58">
        <v>0</v>
      </c>
      <c r="Q312" s="58">
        <v>0</v>
      </c>
      <c r="R312" s="58">
        <v>0</v>
      </c>
    </row>
    <row r="313" spans="1:18" ht="24">
      <c r="A313" s="57" t="s">
        <v>1380</v>
      </c>
      <c r="B313" s="57" t="s">
        <v>936</v>
      </c>
      <c r="C313" s="57" t="s">
        <v>1396</v>
      </c>
      <c r="D313" s="57" t="s">
        <v>998</v>
      </c>
      <c r="E313" s="57" t="s">
        <v>1565</v>
      </c>
      <c r="F313" s="57" t="s">
        <v>1385</v>
      </c>
      <c r="G313" s="58">
        <v>61</v>
      </c>
      <c r="H313" s="58">
        <v>6378731</v>
      </c>
      <c r="I313" s="58">
        <v>0</v>
      </c>
      <c r="J313" s="58">
        <v>0</v>
      </c>
      <c r="K313" s="58">
        <v>0</v>
      </c>
      <c r="L313" s="58">
        <v>0</v>
      </c>
      <c r="M313" s="58">
        <v>0</v>
      </c>
      <c r="N313" s="58">
        <v>0</v>
      </c>
      <c r="O313" s="58">
        <v>6378731</v>
      </c>
      <c r="P313" s="58">
        <v>0</v>
      </c>
      <c r="Q313" s="58">
        <v>0</v>
      </c>
      <c r="R313" s="58">
        <v>0</v>
      </c>
    </row>
    <row r="314" spans="1:18" ht="24">
      <c r="A314" s="57" t="s">
        <v>1380</v>
      </c>
      <c r="B314" s="57" t="s">
        <v>936</v>
      </c>
      <c r="C314" s="57" t="s">
        <v>1396</v>
      </c>
      <c r="D314" s="57" t="s">
        <v>1004</v>
      </c>
      <c r="E314" s="57" t="s">
        <v>1566</v>
      </c>
      <c r="F314" s="57" t="s">
        <v>1383</v>
      </c>
      <c r="G314" s="58">
        <v>2015</v>
      </c>
      <c r="H314" s="58">
        <v>600000000</v>
      </c>
      <c r="I314" s="58">
        <v>0</v>
      </c>
      <c r="J314" s="58">
        <v>0</v>
      </c>
      <c r="K314" s="58">
        <v>0</v>
      </c>
      <c r="L314" s="58">
        <v>0</v>
      </c>
      <c r="M314" s="58">
        <v>0</v>
      </c>
      <c r="N314" s="58">
        <v>0</v>
      </c>
      <c r="O314" s="58">
        <v>600000000</v>
      </c>
      <c r="P314" s="58">
        <v>0</v>
      </c>
      <c r="Q314" s="58">
        <v>0</v>
      </c>
      <c r="R314" s="58">
        <v>0</v>
      </c>
    </row>
    <row r="315" spans="1:18" ht="24">
      <c r="A315" s="57" t="s">
        <v>1380</v>
      </c>
      <c r="B315" s="57" t="s">
        <v>936</v>
      </c>
      <c r="C315" s="57" t="s">
        <v>1396</v>
      </c>
      <c r="D315" s="57" t="s">
        <v>1004</v>
      </c>
      <c r="E315" s="57" t="s">
        <v>1566</v>
      </c>
      <c r="F315" s="57" t="s">
        <v>1384</v>
      </c>
      <c r="G315" s="58">
        <v>2015</v>
      </c>
      <c r="H315" s="58">
        <v>600000000</v>
      </c>
      <c r="I315" s="58">
        <v>0</v>
      </c>
      <c r="J315" s="58">
        <v>0</v>
      </c>
      <c r="K315" s="58">
        <v>0</v>
      </c>
      <c r="L315" s="58">
        <v>0</v>
      </c>
      <c r="M315" s="58">
        <v>0</v>
      </c>
      <c r="N315" s="58">
        <v>0</v>
      </c>
      <c r="O315" s="58">
        <v>600000000</v>
      </c>
      <c r="P315" s="58">
        <v>0</v>
      </c>
      <c r="Q315" s="58">
        <v>0</v>
      </c>
      <c r="R315" s="58">
        <v>0</v>
      </c>
    </row>
    <row r="316" spans="1:18" ht="24">
      <c r="A316" s="57" t="s">
        <v>1380</v>
      </c>
      <c r="B316" s="57" t="s">
        <v>936</v>
      </c>
      <c r="C316" s="57" t="s">
        <v>1396</v>
      </c>
      <c r="D316" s="57" t="s">
        <v>1004</v>
      </c>
      <c r="E316" s="57" t="s">
        <v>1566</v>
      </c>
      <c r="F316" s="57" t="s">
        <v>1385</v>
      </c>
      <c r="G316" s="58">
        <v>1959</v>
      </c>
      <c r="H316" s="58">
        <v>335527869</v>
      </c>
      <c r="I316" s="58">
        <v>0</v>
      </c>
      <c r="J316" s="58">
        <v>0</v>
      </c>
      <c r="K316" s="58">
        <v>0</v>
      </c>
      <c r="L316" s="58">
        <v>0</v>
      </c>
      <c r="M316" s="58">
        <v>0</v>
      </c>
      <c r="N316" s="58">
        <v>0</v>
      </c>
      <c r="O316" s="58">
        <v>335527869</v>
      </c>
      <c r="P316" s="58">
        <v>0</v>
      </c>
      <c r="Q316" s="58">
        <v>0</v>
      </c>
      <c r="R316" s="58">
        <v>0</v>
      </c>
    </row>
    <row r="317" spans="1:18">
      <c r="A317" s="57" t="s">
        <v>1380</v>
      </c>
      <c r="B317" s="57" t="s">
        <v>936</v>
      </c>
      <c r="C317" s="57" t="s">
        <v>1396</v>
      </c>
      <c r="D317" s="57" t="s">
        <v>1012</v>
      </c>
      <c r="E317" s="57" t="s">
        <v>1567</v>
      </c>
      <c r="F317" s="57" t="s">
        <v>1383</v>
      </c>
      <c r="G317" s="58">
        <v>2900</v>
      </c>
      <c r="H317" s="58">
        <v>1000000000</v>
      </c>
      <c r="I317" s="58">
        <v>0</v>
      </c>
      <c r="J317" s="58">
        <v>0</v>
      </c>
      <c r="K317" s="58">
        <v>0</v>
      </c>
      <c r="L317" s="58">
        <v>0</v>
      </c>
      <c r="M317" s="58">
        <v>0</v>
      </c>
      <c r="N317" s="58">
        <v>0</v>
      </c>
      <c r="O317" s="58">
        <v>0</v>
      </c>
      <c r="P317" s="58">
        <v>0</v>
      </c>
      <c r="Q317" s="58">
        <v>0</v>
      </c>
      <c r="R317" s="58">
        <v>1000000000</v>
      </c>
    </row>
    <row r="318" spans="1:18">
      <c r="A318" s="57" t="s">
        <v>1380</v>
      </c>
      <c r="B318" s="57" t="s">
        <v>936</v>
      </c>
      <c r="C318" s="57" t="s">
        <v>1396</v>
      </c>
      <c r="D318" s="57" t="s">
        <v>1012</v>
      </c>
      <c r="E318" s="57" t="s">
        <v>1567</v>
      </c>
      <c r="F318" s="57" t="s">
        <v>1384</v>
      </c>
      <c r="G318" s="58">
        <v>2900</v>
      </c>
      <c r="H318" s="58">
        <v>1001399200</v>
      </c>
      <c r="I318" s="58">
        <v>0</v>
      </c>
      <c r="J318" s="58">
        <v>0</v>
      </c>
      <c r="K318" s="58">
        <v>0</v>
      </c>
      <c r="L318" s="58">
        <v>0</v>
      </c>
      <c r="M318" s="58">
        <v>0</v>
      </c>
      <c r="N318" s="58">
        <v>0</v>
      </c>
      <c r="O318" s="58">
        <v>0</v>
      </c>
      <c r="P318" s="58">
        <v>0</v>
      </c>
      <c r="Q318" s="58">
        <v>0</v>
      </c>
      <c r="R318" s="58">
        <v>1001399200</v>
      </c>
    </row>
    <row r="319" spans="1:18">
      <c r="A319" s="57" t="s">
        <v>1380</v>
      </c>
      <c r="B319" s="57" t="s">
        <v>936</v>
      </c>
      <c r="C319" s="57" t="s">
        <v>1396</v>
      </c>
      <c r="D319" s="57" t="s">
        <v>1012</v>
      </c>
      <c r="E319" s="57" t="s">
        <v>1567</v>
      </c>
      <c r="F319" s="57" t="s">
        <v>1385</v>
      </c>
      <c r="G319" s="58">
        <v>2800</v>
      </c>
      <c r="H319" s="58">
        <v>288767946</v>
      </c>
      <c r="I319" s="58">
        <v>0</v>
      </c>
      <c r="J319" s="58">
        <v>0</v>
      </c>
      <c r="K319" s="58">
        <v>0</v>
      </c>
      <c r="L319" s="58">
        <v>0</v>
      </c>
      <c r="M319" s="58">
        <v>0</v>
      </c>
      <c r="N319" s="58">
        <v>0</v>
      </c>
      <c r="O319" s="58">
        <v>0</v>
      </c>
      <c r="P319" s="58">
        <v>0</v>
      </c>
      <c r="Q319" s="58">
        <v>0</v>
      </c>
      <c r="R319" s="58">
        <v>288767946</v>
      </c>
    </row>
    <row r="320" spans="1:18">
      <c r="A320" s="57" t="s">
        <v>1380</v>
      </c>
      <c r="B320" s="57" t="s">
        <v>936</v>
      </c>
      <c r="C320" s="57" t="s">
        <v>1396</v>
      </c>
      <c r="D320" s="57" t="s">
        <v>1020</v>
      </c>
      <c r="E320" s="57" t="s">
        <v>1568</v>
      </c>
      <c r="F320" s="57" t="s">
        <v>1383</v>
      </c>
      <c r="G320" s="58">
        <v>612</v>
      </c>
      <c r="H320" s="58">
        <v>198000000</v>
      </c>
      <c r="I320" s="58">
        <v>0</v>
      </c>
      <c r="J320" s="58">
        <v>0</v>
      </c>
      <c r="K320" s="58">
        <v>0</v>
      </c>
      <c r="L320" s="58">
        <v>0</v>
      </c>
      <c r="M320" s="58">
        <v>0</v>
      </c>
      <c r="N320" s="58">
        <v>0</v>
      </c>
      <c r="O320" s="58">
        <v>198000000</v>
      </c>
      <c r="P320" s="58">
        <v>0</v>
      </c>
      <c r="Q320" s="58">
        <v>0</v>
      </c>
      <c r="R320" s="58">
        <v>0</v>
      </c>
    </row>
    <row r="321" spans="1:18">
      <c r="A321" s="57" t="s">
        <v>1380</v>
      </c>
      <c r="B321" s="57" t="s">
        <v>936</v>
      </c>
      <c r="C321" s="57" t="s">
        <v>1396</v>
      </c>
      <c r="D321" s="57" t="s">
        <v>1020</v>
      </c>
      <c r="E321" s="57" t="s">
        <v>1568</v>
      </c>
      <c r="F321" s="57" t="s">
        <v>1384</v>
      </c>
      <c r="G321" s="58">
        <v>612</v>
      </c>
      <c r="H321" s="58">
        <v>198000000</v>
      </c>
      <c r="I321" s="58">
        <v>0</v>
      </c>
      <c r="J321" s="58">
        <v>0</v>
      </c>
      <c r="K321" s="58">
        <v>0</v>
      </c>
      <c r="L321" s="58">
        <v>0</v>
      </c>
      <c r="M321" s="58">
        <v>0</v>
      </c>
      <c r="N321" s="58">
        <v>0</v>
      </c>
      <c r="O321" s="58">
        <v>198000000</v>
      </c>
      <c r="P321" s="58">
        <v>0</v>
      </c>
      <c r="Q321" s="58">
        <v>0</v>
      </c>
      <c r="R321" s="58">
        <v>0</v>
      </c>
    </row>
    <row r="322" spans="1:18">
      <c r="A322" s="57" t="s">
        <v>1380</v>
      </c>
      <c r="B322" s="57" t="s">
        <v>936</v>
      </c>
      <c r="C322" s="57" t="s">
        <v>1396</v>
      </c>
      <c r="D322" s="57" t="s">
        <v>1020</v>
      </c>
      <c r="E322" s="57" t="s">
        <v>1568</v>
      </c>
      <c r="F322" s="57" t="s">
        <v>1385</v>
      </c>
      <c r="G322" s="58">
        <v>354</v>
      </c>
      <c r="H322" s="58">
        <v>76325796</v>
      </c>
      <c r="I322" s="58">
        <v>0</v>
      </c>
      <c r="J322" s="58">
        <v>0</v>
      </c>
      <c r="K322" s="58">
        <v>0</v>
      </c>
      <c r="L322" s="58">
        <v>0</v>
      </c>
      <c r="M322" s="58">
        <v>0</v>
      </c>
      <c r="N322" s="58">
        <v>0</v>
      </c>
      <c r="O322" s="58">
        <v>76325796</v>
      </c>
      <c r="P322" s="58">
        <v>0</v>
      </c>
      <c r="Q322" s="58">
        <v>0</v>
      </c>
      <c r="R322" s="58">
        <v>0</v>
      </c>
    </row>
    <row r="323" spans="1:18">
      <c r="A323" s="57" t="s">
        <v>1380</v>
      </c>
      <c r="B323" s="57" t="s">
        <v>936</v>
      </c>
      <c r="C323" s="57" t="s">
        <v>1396</v>
      </c>
      <c r="D323" s="57" t="s">
        <v>1027</v>
      </c>
      <c r="E323" s="57" t="s">
        <v>1500</v>
      </c>
      <c r="F323" s="57" t="s">
        <v>1383</v>
      </c>
      <c r="G323" s="58">
        <v>13300</v>
      </c>
      <c r="H323" s="58">
        <v>435008900</v>
      </c>
      <c r="I323" s="58">
        <v>0</v>
      </c>
      <c r="J323" s="58">
        <v>0</v>
      </c>
      <c r="K323" s="58">
        <v>0</v>
      </c>
      <c r="L323" s="58">
        <v>301466000</v>
      </c>
      <c r="M323" s="58">
        <v>48542900</v>
      </c>
      <c r="N323" s="58">
        <v>85000000</v>
      </c>
      <c r="O323" s="58">
        <v>0</v>
      </c>
      <c r="P323" s="58">
        <v>0</v>
      </c>
      <c r="Q323" s="58">
        <v>0</v>
      </c>
      <c r="R323" s="58">
        <v>0</v>
      </c>
    </row>
    <row r="324" spans="1:18">
      <c r="A324" s="57" t="s">
        <v>1380</v>
      </c>
      <c r="B324" s="57" t="s">
        <v>936</v>
      </c>
      <c r="C324" s="57" t="s">
        <v>1396</v>
      </c>
      <c r="D324" s="57" t="s">
        <v>1027</v>
      </c>
      <c r="E324" s="57" t="s">
        <v>1500</v>
      </c>
      <c r="F324" s="57" t="s">
        <v>1384</v>
      </c>
      <c r="G324" s="58">
        <v>13300</v>
      </c>
      <c r="H324" s="58">
        <v>435109700</v>
      </c>
      <c r="I324" s="58">
        <v>0</v>
      </c>
      <c r="J324" s="58">
        <v>0</v>
      </c>
      <c r="K324" s="58">
        <v>0</v>
      </c>
      <c r="L324" s="58">
        <v>301466000</v>
      </c>
      <c r="M324" s="58">
        <v>48542900</v>
      </c>
      <c r="N324" s="58">
        <v>85000000</v>
      </c>
      <c r="O324" s="58">
        <v>0</v>
      </c>
      <c r="P324" s="58">
        <v>0</v>
      </c>
      <c r="Q324" s="58">
        <v>0</v>
      </c>
      <c r="R324" s="58">
        <v>100800</v>
      </c>
    </row>
    <row r="325" spans="1:18">
      <c r="A325" s="57" t="s">
        <v>1380</v>
      </c>
      <c r="B325" s="57" t="s">
        <v>936</v>
      </c>
      <c r="C325" s="57" t="s">
        <v>1396</v>
      </c>
      <c r="D325" s="57" t="s">
        <v>1027</v>
      </c>
      <c r="E325" s="57" t="s">
        <v>1500</v>
      </c>
      <c r="F325" s="57" t="s">
        <v>1385</v>
      </c>
      <c r="G325" s="58">
        <v>4496</v>
      </c>
      <c r="H325" s="58">
        <v>129542060</v>
      </c>
      <c r="I325" s="58">
        <v>0</v>
      </c>
      <c r="J325" s="58">
        <v>0</v>
      </c>
      <c r="K325" s="58">
        <v>0</v>
      </c>
      <c r="L325" s="58">
        <v>92743443</v>
      </c>
      <c r="M325" s="58">
        <v>15750878</v>
      </c>
      <c r="N325" s="58">
        <v>21047739</v>
      </c>
      <c r="O325" s="58">
        <v>0</v>
      </c>
      <c r="P325" s="58">
        <v>0</v>
      </c>
      <c r="Q325" s="58">
        <v>0</v>
      </c>
      <c r="R325" s="58">
        <v>0</v>
      </c>
    </row>
    <row r="326" spans="1:18" ht="24">
      <c r="A326" s="57" t="s">
        <v>1380</v>
      </c>
      <c r="B326" s="57" t="s">
        <v>936</v>
      </c>
      <c r="C326" s="57" t="s">
        <v>1396</v>
      </c>
      <c r="D326" s="57" t="s">
        <v>1036</v>
      </c>
      <c r="E326" s="57" t="s">
        <v>1037</v>
      </c>
      <c r="F326" s="57" t="s">
        <v>1383</v>
      </c>
      <c r="G326" s="58">
        <v>10000</v>
      </c>
      <c r="H326" s="58">
        <v>463800000</v>
      </c>
      <c r="I326" s="58">
        <v>0</v>
      </c>
      <c r="J326" s="58">
        <v>0</v>
      </c>
      <c r="K326" s="58">
        <v>0</v>
      </c>
      <c r="L326" s="58">
        <v>110000000</v>
      </c>
      <c r="M326" s="58">
        <v>18000000</v>
      </c>
      <c r="N326" s="58">
        <v>33800000</v>
      </c>
      <c r="O326" s="58">
        <v>2000000</v>
      </c>
      <c r="P326" s="58">
        <v>300000000</v>
      </c>
      <c r="Q326" s="58">
        <v>0</v>
      </c>
      <c r="R326" s="58">
        <v>0</v>
      </c>
    </row>
    <row r="327" spans="1:18" ht="24">
      <c r="A327" s="57" t="s">
        <v>1380</v>
      </c>
      <c r="B327" s="57" t="s">
        <v>936</v>
      </c>
      <c r="C327" s="57" t="s">
        <v>1396</v>
      </c>
      <c r="D327" s="57" t="s">
        <v>1036</v>
      </c>
      <c r="E327" s="57" t="s">
        <v>1037</v>
      </c>
      <c r="F327" s="57" t="s">
        <v>1384</v>
      </c>
      <c r="G327" s="58">
        <v>10000</v>
      </c>
      <c r="H327" s="58">
        <v>163800000</v>
      </c>
      <c r="I327" s="58">
        <v>0</v>
      </c>
      <c r="J327" s="58">
        <v>0</v>
      </c>
      <c r="K327" s="58">
        <v>0</v>
      </c>
      <c r="L327" s="58">
        <v>110000000</v>
      </c>
      <c r="M327" s="58">
        <v>18000000</v>
      </c>
      <c r="N327" s="58">
        <v>33800000</v>
      </c>
      <c r="O327" s="58">
        <v>2000000</v>
      </c>
      <c r="P327" s="58">
        <v>0</v>
      </c>
      <c r="Q327" s="58">
        <v>0</v>
      </c>
      <c r="R327" s="58">
        <v>0</v>
      </c>
    </row>
    <row r="328" spans="1:18" ht="24">
      <c r="A328" s="57" t="s">
        <v>1380</v>
      </c>
      <c r="B328" s="57" t="s">
        <v>936</v>
      </c>
      <c r="C328" s="57" t="s">
        <v>1396</v>
      </c>
      <c r="D328" s="57" t="s">
        <v>1036</v>
      </c>
      <c r="E328" s="57" t="s">
        <v>1037</v>
      </c>
      <c r="F328" s="57" t="s">
        <v>1385</v>
      </c>
      <c r="G328" s="58">
        <v>9984</v>
      </c>
      <c r="H328" s="58">
        <v>51320667</v>
      </c>
      <c r="I328" s="58">
        <v>0</v>
      </c>
      <c r="J328" s="58">
        <v>0</v>
      </c>
      <c r="K328" s="58">
        <v>0</v>
      </c>
      <c r="L328" s="58">
        <v>35807278</v>
      </c>
      <c r="M328" s="58">
        <v>5926527</v>
      </c>
      <c r="N328" s="58">
        <v>9586862</v>
      </c>
      <c r="O328" s="58">
        <v>0</v>
      </c>
      <c r="P328" s="58">
        <v>0</v>
      </c>
      <c r="Q328" s="58">
        <v>0</v>
      </c>
      <c r="R328" s="58">
        <v>0</v>
      </c>
    </row>
    <row r="329" spans="1:18">
      <c r="A329" s="57" t="s">
        <v>1380</v>
      </c>
      <c r="B329" s="57" t="s">
        <v>936</v>
      </c>
      <c r="C329" s="57" t="s">
        <v>1396</v>
      </c>
      <c r="D329" s="57" t="s">
        <v>1059</v>
      </c>
      <c r="E329" s="57" t="s">
        <v>1569</v>
      </c>
      <c r="F329" s="57" t="s">
        <v>1383</v>
      </c>
      <c r="G329" s="58">
        <v>2015</v>
      </c>
      <c r="H329" s="58">
        <v>300000000</v>
      </c>
      <c r="I329" s="58">
        <v>0</v>
      </c>
      <c r="J329" s="58">
        <v>0</v>
      </c>
      <c r="K329" s="58">
        <v>0</v>
      </c>
      <c r="L329" s="58">
        <v>0</v>
      </c>
      <c r="M329" s="58">
        <v>0</v>
      </c>
      <c r="N329" s="58">
        <v>0</v>
      </c>
      <c r="O329" s="58">
        <v>300000000</v>
      </c>
      <c r="P329" s="58">
        <v>0</v>
      </c>
      <c r="Q329" s="58">
        <v>0</v>
      </c>
      <c r="R329" s="58">
        <v>0</v>
      </c>
    </row>
    <row r="330" spans="1:18">
      <c r="A330" s="57" t="s">
        <v>1380</v>
      </c>
      <c r="B330" s="57" t="s">
        <v>936</v>
      </c>
      <c r="C330" s="57" t="s">
        <v>1396</v>
      </c>
      <c r="D330" s="57" t="s">
        <v>1059</v>
      </c>
      <c r="E330" s="57" t="s">
        <v>1569</v>
      </c>
      <c r="F330" s="57" t="s">
        <v>1384</v>
      </c>
      <c r="G330" s="58">
        <v>2015</v>
      </c>
      <c r="H330" s="58">
        <v>600000000</v>
      </c>
      <c r="I330" s="58">
        <v>0</v>
      </c>
      <c r="J330" s="58">
        <v>0</v>
      </c>
      <c r="K330" s="58">
        <v>0</v>
      </c>
      <c r="L330" s="58">
        <v>0</v>
      </c>
      <c r="M330" s="58">
        <v>0</v>
      </c>
      <c r="N330" s="58">
        <v>50000000</v>
      </c>
      <c r="O330" s="58">
        <v>550000000</v>
      </c>
      <c r="P330" s="58">
        <v>0</v>
      </c>
      <c r="Q330" s="58">
        <v>0</v>
      </c>
      <c r="R330" s="58">
        <v>0</v>
      </c>
    </row>
    <row r="331" spans="1:18">
      <c r="A331" s="57" t="s">
        <v>1380</v>
      </c>
      <c r="B331" s="57" t="s">
        <v>936</v>
      </c>
      <c r="C331" s="57" t="s">
        <v>1396</v>
      </c>
      <c r="D331" s="57" t="s">
        <v>1059</v>
      </c>
      <c r="E331" s="57" t="s">
        <v>1569</v>
      </c>
      <c r="F331" s="57" t="s">
        <v>1385</v>
      </c>
      <c r="G331" s="58">
        <v>383</v>
      </c>
      <c r="H331" s="58">
        <v>8880903</v>
      </c>
      <c r="I331" s="58">
        <v>0</v>
      </c>
      <c r="J331" s="58">
        <v>0</v>
      </c>
      <c r="K331" s="58">
        <v>0</v>
      </c>
      <c r="L331" s="58">
        <v>0</v>
      </c>
      <c r="M331" s="58">
        <v>0</v>
      </c>
      <c r="N331" s="58">
        <v>26500</v>
      </c>
      <c r="O331" s="58">
        <v>8854403</v>
      </c>
      <c r="P331" s="58">
        <v>0</v>
      </c>
      <c r="Q331" s="58">
        <v>0</v>
      </c>
      <c r="R331" s="58">
        <v>0</v>
      </c>
    </row>
    <row r="332" spans="1:18">
      <c r="A332" s="57" t="s">
        <v>1380</v>
      </c>
      <c r="B332" s="57" t="s">
        <v>936</v>
      </c>
      <c r="C332" s="57" t="s">
        <v>1396</v>
      </c>
      <c r="D332" s="57" t="s">
        <v>1109</v>
      </c>
      <c r="E332" s="57" t="s">
        <v>1110</v>
      </c>
      <c r="F332" s="57" t="s">
        <v>1383</v>
      </c>
      <c r="G332" s="58"/>
      <c r="H332" s="58">
        <v>5599150</v>
      </c>
      <c r="I332" s="58">
        <v>0</v>
      </c>
      <c r="J332" s="58">
        <v>5599150</v>
      </c>
      <c r="K332" s="58">
        <v>0</v>
      </c>
      <c r="L332" s="58">
        <v>0</v>
      </c>
      <c r="M332" s="58">
        <v>0</v>
      </c>
      <c r="N332" s="58">
        <v>0</v>
      </c>
      <c r="O332" s="58">
        <v>0</v>
      </c>
      <c r="P332" s="58">
        <v>0</v>
      </c>
      <c r="Q332" s="58">
        <v>0</v>
      </c>
      <c r="R332" s="58">
        <v>0</v>
      </c>
    </row>
    <row r="333" spans="1:18">
      <c r="A333" s="57" t="s">
        <v>1380</v>
      </c>
      <c r="B333" s="57" t="s">
        <v>936</v>
      </c>
      <c r="C333" s="57" t="s">
        <v>1396</v>
      </c>
      <c r="D333" s="57" t="s">
        <v>1109</v>
      </c>
      <c r="E333" s="57" t="s">
        <v>1110</v>
      </c>
      <c r="F333" s="57" t="s">
        <v>1384</v>
      </c>
      <c r="G333" s="58"/>
      <c r="H333" s="58">
        <v>5599150</v>
      </c>
      <c r="I333" s="58">
        <v>0</v>
      </c>
      <c r="J333" s="58">
        <v>5599150</v>
      </c>
      <c r="K333" s="58">
        <v>0</v>
      </c>
      <c r="L333" s="58">
        <v>0</v>
      </c>
      <c r="M333" s="58">
        <v>0</v>
      </c>
      <c r="N333" s="58">
        <v>0</v>
      </c>
      <c r="O333" s="58">
        <v>0</v>
      </c>
      <c r="P333" s="58">
        <v>0</v>
      </c>
      <c r="Q333" s="58">
        <v>0</v>
      </c>
      <c r="R333" s="58">
        <v>0</v>
      </c>
    </row>
    <row r="334" spans="1:18">
      <c r="A334" s="57" t="s">
        <v>1380</v>
      </c>
      <c r="B334" s="57" t="s">
        <v>936</v>
      </c>
      <c r="C334" s="57" t="s">
        <v>1396</v>
      </c>
      <c r="D334" s="57" t="s">
        <v>1109</v>
      </c>
      <c r="E334" s="57" t="s">
        <v>1110</v>
      </c>
      <c r="F334" s="57" t="s">
        <v>1385</v>
      </c>
      <c r="G334" s="58"/>
      <c r="H334" s="58">
        <v>0</v>
      </c>
      <c r="I334" s="58">
        <v>0</v>
      </c>
      <c r="J334" s="58">
        <v>0</v>
      </c>
      <c r="K334" s="58">
        <v>0</v>
      </c>
      <c r="L334" s="58">
        <v>0</v>
      </c>
      <c r="M334" s="58">
        <v>0</v>
      </c>
      <c r="N334" s="58">
        <v>0</v>
      </c>
      <c r="O334" s="58">
        <v>0</v>
      </c>
      <c r="P334" s="58">
        <v>0</v>
      </c>
      <c r="Q334" s="58">
        <v>0</v>
      </c>
      <c r="R334" s="58">
        <v>0</v>
      </c>
    </row>
    <row r="335" spans="1:18">
      <c r="A335" s="57" t="s">
        <v>1380</v>
      </c>
      <c r="B335" s="57" t="s">
        <v>936</v>
      </c>
      <c r="C335" s="57" t="s">
        <v>1396</v>
      </c>
      <c r="D335" s="57" t="s">
        <v>1084</v>
      </c>
      <c r="E335" s="57" t="s">
        <v>1570</v>
      </c>
      <c r="F335" s="57" t="s">
        <v>1383</v>
      </c>
      <c r="G335" s="58"/>
      <c r="H335" s="58">
        <v>65000000</v>
      </c>
      <c r="I335" s="58">
        <v>0</v>
      </c>
      <c r="J335" s="58">
        <v>65000000</v>
      </c>
      <c r="K335" s="58">
        <v>0</v>
      </c>
      <c r="L335" s="58">
        <v>0</v>
      </c>
      <c r="M335" s="58">
        <v>0</v>
      </c>
      <c r="N335" s="58">
        <v>0</v>
      </c>
      <c r="O335" s="58">
        <v>0</v>
      </c>
      <c r="P335" s="58">
        <v>0</v>
      </c>
      <c r="Q335" s="58">
        <v>0</v>
      </c>
      <c r="R335" s="58">
        <v>0</v>
      </c>
    </row>
    <row r="336" spans="1:18">
      <c r="A336" s="57" t="s">
        <v>1380</v>
      </c>
      <c r="B336" s="57" t="s">
        <v>936</v>
      </c>
      <c r="C336" s="57" t="s">
        <v>1396</v>
      </c>
      <c r="D336" s="57" t="s">
        <v>1084</v>
      </c>
      <c r="E336" s="57" t="s">
        <v>1570</v>
      </c>
      <c r="F336" s="57" t="s">
        <v>1384</v>
      </c>
      <c r="G336" s="58"/>
      <c r="H336" s="58">
        <v>65000000</v>
      </c>
      <c r="I336" s="58">
        <v>0</v>
      </c>
      <c r="J336" s="58">
        <v>65000000</v>
      </c>
      <c r="K336" s="58">
        <v>0</v>
      </c>
      <c r="L336" s="58">
        <v>0</v>
      </c>
      <c r="M336" s="58">
        <v>0</v>
      </c>
      <c r="N336" s="58">
        <v>0</v>
      </c>
      <c r="O336" s="58">
        <v>0</v>
      </c>
      <c r="P336" s="58">
        <v>0</v>
      </c>
      <c r="Q336" s="58">
        <v>0</v>
      </c>
      <c r="R336" s="58">
        <v>0</v>
      </c>
    </row>
    <row r="337" spans="1:18">
      <c r="A337" s="57" t="s">
        <v>1380</v>
      </c>
      <c r="B337" s="57" t="s">
        <v>936</v>
      </c>
      <c r="C337" s="57" t="s">
        <v>1396</v>
      </c>
      <c r="D337" s="57" t="s">
        <v>1084</v>
      </c>
      <c r="E337" s="57" t="s">
        <v>1570</v>
      </c>
      <c r="F337" s="57" t="s">
        <v>1385</v>
      </c>
      <c r="G337" s="58"/>
      <c r="H337" s="58">
        <v>0</v>
      </c>
      <c r="I337" s="58">
        <v>0</v>
      </c>
      <c r="J337" s="58">
        <v>0</v>
      </c>
      <c r="K337" s="58">
        <v>0</v>
      </c>
      <c r="L337" s="58">
        <v>0</v>
      </c>
      <c r="M337" s="58">
        <v>0</v>
      </c>
      <c r="N337" s="58">
        <v>0</v>
      </c>
      <c r="O337" s="58">
        <v>0</v>
      </c>
      <c r="P337" s="58">
        <v>0</v>
      </c>
      <c r="Q337" s="58">
        <v>0</v>
      </c>
      <c r="R337" s="58">
        <v>0</v>
      </c>
    </row>
    <row r="338" spans="1:18">
      <c r="A338" s="57" t="s">
        <v>1380</v>
      </c>
      <c r="B338" s="57" t="s">
        <v>936</v>
      </c>
      <c r="C338" s="57" t="s">
        <v>1396</v>
      </c>
      <c r="D338" s="57" t="s">
        <v>1571</v>
      </c>
      <c r="E338" s="57" t="s">
        <v>1074</v>
      </c>
      <c r="F338" s="57" t="s">
        <v>1383</v>
      </c>
      <c r="G338" s="58"/>
      <c r="H338" s="58">
        <v>2000000</v>
      </c>
      <c r="I338" s="58">
        <v>0</v>
      </c>
      <c r="J338" s="58">
        <v>2000000</v>
      </c>
      <c r="K338" s="58">
        <v>0</v>
      </c>
      <c r="L338" s="58">
        <v>0</v>
      </c>
      <c r="M338" s="58">
        <v>0</v>
      </c>
      <c r="N338" s="58">
        <v>0</v>
      </c>
      <c r="O338" s="58">
        <v>0</v>
      </c>
      <c r="P338" s="58">
        <v>0</v>
      </c>
      <c r="Q338" s="58">
        <v>0</v>
      </c>
      <c r="R338" s="58">
        <v>0</v>
      </c>
    </row>
    <row r="339" spans="1:18">
      <c r="A339" s="57" t="s">
        <v>1380</v>
      </c>
      <c r="B339" s="57" t="s">
        <v>936</v>
      </c>
      <c r="C339" s="57" t="s">
        <v>1396</v>
      </c>
      <c r="D339" s="57" t="s">
        <v>1571</v>
      </c>
      <c r="E339" s="57" t="s">
        <v>1074</v>
      </c>
      <c r="F339" s="57" t="s">
        <v>1384</v>
      </c>
      <c r="G339" s="58"/>
      <c r="H339" s="58">
        <v>2000000</v>
      </c>
      <c r="I339" s="58">
        <v>0</v>
      </c>
      <c r="J339" s="58">
        <v>2000000</v>
      </c>
      <c r="K339" s="58">
        <v>0</v>
      </c>
      <c r="L339" s="58">
        <v>0</v>
      </c>
      <c r="M339" s="58">
        <v>0</v>
      </c>
      <c r="N339" s="58">
        <v>0</v>
      </c>
      <c r="O339" s="58">
        <v>0</v>
      </c>
      <c r="P339" s="58">
        <v>0</v>
      </c>
      <c r="Q339" s="58">
        <v>0</v>
      </c>
      <c r="R339" s="58">
        <v>0</v>
      </c>
    </row>
    <row r="340" spans="1:18">
      <c r="A340" s="57" t="s">
        <v>1380</v>
      </c>
      <c r="B340" s="57" t="s">
        <v>936</v>
      </c>
      <c r="C340" s="57" t="s">
        <v>1396</v>
      </c>
      <c r="D340" s="57" t="s">
        <v>1571</v>
      </c>
      <c r="E340" s="57" t="s">
        <v>1074</v>
      </c>
      <c r="F340" s="57" t="s">
        <v>1385</v>
      </c>
      <c r="G340" s="58"/>
      <c r="H340" s="58">
        <v>0</v>
      </c>
      <c r="I340" s="58">
        <v>0</v>
      </c>
      <c r="J340" s="58">
        <v>0</v>
      </c>
      <c r="K340" s="58">
        <v>0</v>
      </c>
      <c r="L340" s="58">
        <v>0</v>
      </c>
      <c r="M340" s="58">
        <v>0</v>
      </c>
      <c r="N340" s="58">
        <v>0</v>
      </c>
      <c r="O340" s="58">
        <v>0</v>
      </c>
      <c r="P340" s="58">
        <v>0</v>
      </c>
      <c r="Q340" s="58">
        <v>0</v>
      </c>
      <c r="R340" s="58">
        <v>0</v>
      </c>
    </row>
    <row r="341" spans="1:18">
      <c r="A341" s="57" t="s">
        <v>1380</v>
      </c>
      <c r="B341" s="57" t="s">
        <v>936</v>
      </c>
      <c r="C341" s="57" t="s">
        <v>1396</v>
      </c>
      <c r="D341" s="57" t="s">
        <v>1078</v>
      </c>
      <c r="E341" s="57" t="s">
        <v>1572</v>
      </c>
      <c r="F341" s="57" t="s">
        <v>1383</v>
      </c>
      <c r="G341" s="58">
        <v>2</v>
      </c>
      <c r="H341" s="58">
        <v>24000000</v>
      </c>
      <c r="I341" s="58">
        <v>24000000</v>
      </c>
      <c r="J341" s="58">
        <v>0</v>
      </c>
      <c r="K341" s="58">
        <v>0</v>
      </c>
      <c r="L341" s="58">
        <v>0</v>
      </c>
      <c r="M341" s="58">
        <v>0</v>
      </c>
      <c r="N341" s="58">
        <v>0</v>
      </c>
      <c r="O341" s="58">
        <v>0</v>
      </c>
      <c r="P341" s="58">
        <v>0</v>
      </c>
      <c r="Q341" s="58">
        <v>0</v>
      </c>
      <c r="R341" s="58">
        <v>0</v>
      </c>
    </row>
    <row r="342" spans="1:18">
      <c r="A342" s="57" t="s">
        <v>1380</v>
      </c>
      <c r="B342" s="57" t="s">
        <v>936</v>
      </c>
      <c r="C342" s="57" t="s">
        <v>1396</v>
      </c>
      <c r="D342" s="57" t="s">
        <v>1078</v>
      </c>
      <c r="E342" s="57" t="s">
        <v>1572</v>
      </c>
      <c r="F342" s="57" t="s">
        <v>1384</v>
      </c>
      <c r="G342" s="58">
        <v>2</v>
      </c>
      <c r="H342" s="58">
        <v>24000000</v>
      </c>
      <c r="I342" s="58">
        <v>24000000</v>
      </c>
      <c r="J342" s="58">
        <v>0</v>
      </c>
      <c r="K342" s="58">
        <v>0</v>
      </c>
      <c r="L342" s="58">
        <v>0</v>
      </c>
      <c r="M342" s="58">
        <v>0</v>
      </c>
      <c r="N342" s="58">
        <v>0</v>
      </c>
      <c r="O342" s="58">
        <v>0</v>
      </c>
      <c r="P342" s="58">
        <v>0</v>
      </c>
      <c r="Q342" s="58">
        <v>0</v>
      </c>
      <c r="R342" s="58">
        <v>0</v>
      </c>
    </row>
    <row r="343" spans="1:18">
      <c r="A343" s="57" t="s">
        <v>1380</v>
      </c>
      <c r="B343" s="57" t="s">
        <v>936</v>
      </c>
      <c r="C343" s="57" t="s">
        <v>1396</v>
      </c>
      <c r="D343" s="57" t="s">
        <v>1078</v>
      </c>
      <c r="E343" s="57" t="s">
        <v>1572</v>
      </c>
      <c r="F343" s="57" t="s">
        <v>1385</v>
      </c>
      <c r="G343" s="58"/>
      <c r="H343" s="58">
        <v>0</v>
      </c>
      <c r="I343" s="58">
        <v>0</v>
      </c>
      <c r="J343" s="58">
        <v>0</v>
      </c>
      <c r="K343" s="58">
        <v>0</v>
      </c>
      <c r="L343" s="58">
        <v>0</v>
      </c>
      <c r="M343" s="58">
        <v>0</v>
      </c>
      <c r="N343" s="58">
        <v>0</v>
      </c>
      <c r="O343" s="58">
        <v>0</v>
      </c>
      <c r="P343" s="58">
        <v>0</v>
      </c>
      <c r="Q343" s="58">
        <v>0</v>
      </c>
      <c r="R343" s="58">
        <v>0</v>
      </c>
    </row>
    <row r="344" spans="1:18">
      <c r="A344" s="57" t="s">
        <v>1380</v>
      </c>
      <c r="B344" s="57" t="s">
        <v>936</v>
      </c>
      <c r="C344" s="57" t="s">
        <v>1396</v>
      </c>
      <c r="D344" s="57" t="s">
        <v>1573</v>
      </c>
      <c r="E344" s="57" t="s">
        <v>1574</v>
      </c>
      <c r="F344" s="57" t="s">
        <v>1383</v>
      </c>
      <c r="G344" s="58">
        <v>5</v>
      </c>
      <c r="H344" s="58">
        <v>25000000</v>
      </c>
      <c r="I344" s="58">
        <v>0</v>
      </c>
      <c r="J344" s="58">
        <v>25000000</v>
      </c>
      <c r="K344" s="58">
        <v>0</v>
      </c>
      <c r="L344" s="58">
        <v>0</v>
      </c>
      <c r="M344" s="58">
        <v>0</v>
      </c>
      <c r="N344" s="58">
        <v>0</v>
      </c>
      <c r="O344" s="58">
        <v>0</v>
      </c>
      <c r="P344" s="58">
        <v>0</v>
      </c>
      <c r="Q344" s="58">
        <v>0</v>
      </c>
      <c r="R344" s="58">
        <v>0</v>
      </c>
    </row>
    <row r="345" spans="1:18">
      <c r="A345" s="57" t="s">
        <v>1380</v>
      </c>
      <c r="B345" s="57" t="s">
        <v>936</v>
      </c>
      <c r="C345" s="57" t="s">
        <v>1396</v>
      </c>
      <c r="D345" s="57" t="s">
        <v>1573</v>
      </c>
      <c r="E345" s="57" t="s">
        <v>1574</v>
      </c>
      <c r="F345" s="57" t="s">
        <v>1384</v>
      </c>
      <c r="G345" s="58">
        <v>5</v>
      </c>
      <c r="H345" s="58">
        <v>25000000</v>
      </c>
      <c r="I345" s="58">
        <v>0</v>
      </c>
      <c r="J345" s="58">
        <v>25000000</v>
      </c>
      <c r="K345" s="58">
        <v>0</v>
      </c>
      <c r="L345" s="58">
        <v>0</v>
      </c>
      <c r="M345" s="58">
        <v>0</v>
      </c>
      <c r="N345" s="58">
        <v>0</v>
      </c>
      <c r="O345" s="58">
        <v>0</v>
      </c>
      <c r="P345" s="58">
        <v>0</v>
      </c>
      <c r="Q345" s="58">
        <v>0</v>
      </c>
      <c r="R345" s="58">
        <v>0</v>
      </c>
    </row>
    <row r="346" spans="1:18">
      <c r="A346" s="57" t="s">
        <v>1380</v>
      </c>
      <c r="B346" s="57" t="s">
        <v>936</v>
      </c>
      <c r="C346" s="57" t="s">
        <v>1396</v>
      </c>
      <c r="D346" s="57" t="s">
        <v>1573</v>
      </c>
      <c r="E346" s="57" t="s">
        <v>1574</v>
      </c>
      <c r="F346" s="57" t="s">
        <v>1385</v>
      </c>
      <c r="G346" s="58"/>
      <c r="H346" s="58">
        <v>0</v>
      </c>
      <c r="I346" s="58">
        <v>0</v>
      </c>
      <c r="J346" s="58">
        <v>0</v>
      </c>
      <c r="K346" s="58">
        <v>0</v>
      </c>
      <c r="L346" s="58">
        <v>0</v>
      </c>
      <c r="M346" s="58">
        <v>0</v>
      </c>
      <c r="N346" s="58">
        <v>0</v>
      </c>
      <c r="O346" s="58">
        <v>0</v>
      </c>
      <c r="P346" s="58">
        <v>0</v>
      </c>
      <c r="Q346" s="58">
        <v>0</v>
      </c>
      <c r="R346" s="58">
        <v>0</v>
      </c>
    </row>
    <row r="347" spans="1:18">
      <c r="A347" s="57" t="s">
        <v>1380</v>
      </c>
      <c r="B347" s="57" t="s">
        <v>936</v>
      </c>
      <c r="C347" s="57" t="s">
        <v>1396</v>
      </c>
      <c r="D347" s="57" t="s">
        <v>1103</v>
      </c>
      <c r="E347" s="57" t="s">
        <v>1104</v>
      </c>
      <c r="F347" s="57" t="s">
        <v>1383</v>
      </c>
      <c r="G347" s="58"/>
      <c r="H347" s="58">
        <v>4467232</v>
      </c>
      <c r="I347" s="58">
        <v>0</v>
      </c>
      <c r="J347" s="58">
        <v>4467232</v>
      </c>
      <c r="K347" s="58">
        <v>0</v>
      </c>
      <c r="L347" s="58">
        <v>0</v>
      </c>
      <c r="M347" s="58">
        <v>0</v>
      </c>
      <c r="N347" s="58">
        <v>0</v>
      </c>
      <c r="O347" s="58">
        <v>0</v>
      </c>
      <c r="P347" s="58">
        <v>0</v>
      </c>
      <c r="Q347" s="58">
        <v>0</v>
      </c>
      <c r="R347" s="58">
        <v>0</v>
      </c>
    </row>
    <row r="348" spans="1:18">
      <c r="A348" s="57" t="s">
        <v>1380</v>
      </c>
      <c r="B348" s="57" t="s">
        <v>936</v>
      </c>
      <c r="C348" s="57" t="s">
        <v>1396</v>
      </c>
      <c r="D348" s="57" t="s">
        <v>1103</v>
      </c>
      <c r="E348" s="57" t="s">
        <v>1104</v>
      </c>
      <c r="F348" s="57" t="s">
        <v>1384</v>
      </c>
      <c r="G348" s="58"/>
      <c r="H348" s="58">
        <v>4467232</v>
      </c>
      <c r="I348" s="58">
        <v>0</v>
      </c>
      <c r="J348" s="58">
        <v>4467232</v>
      </c>
      <c r="K348" s="58">
        <v>0</v>
      </c>
      <c r="L348" s="58">
        <v>0</v>
      </c>
      <c r="M348" s="58">
        <v>0</v>
      </c>
      <c r="N348" s="58">
        <v>0</v>
      </c>
      <c r="O348" s="58">
        <v>0</v>
      </c>
      <c r="P348" s="58">
        <v>0</v>
      </c>
      <c r="Q348" s="58">
        <v>0</v>
      </c>
      <c r="R348" s="58">
        <v>0</v>
      </c>
    </row>
    <row r="349" spans="1:18">
      <c r="A349" s="57" t="s">
        <v>1380</v>
      </c>
      <c r="B349" s="57" t="s">
        <v>936</v>
      </c>
      <c r="C349" s="57" t="s">
        <v>1396</v>
      </c>
      <c r="D349" s="57" t="s">
        <v>1103</v>
      </c>
      <c r="E349" s="57" t="s">
        <v>1104</v>
      </c>
      <c r="F349" s="57" t="s">
        <v>1385</v>
      </c>
      <c r="G349" s="58"/>
      <c r="H349" s="58">
        <v>0</v>
      </c>
      <c r="I349" s="58">
        <v>0</v>
      </c>
      <c r="J349" s="58">
        <v>0</v>
      </c>
      <c r="K349" s="58">
        <v>0</v>
      </c>
      <c r="L349" s="58">
        <v>0</v>
      </c>
      <c r="M349" s="58">
        <v>0</v>
      </c>
      <c r="N349" s="58">
        <v>0</v>
      </c>
      <c r="O349" s="58">
        <v>0</v>
      </c>
      <c r="P349" s="58">
        <v>0</v>
      </c>
      <c r="Q349" s="58">
        <v>0</v>
      </c>
      <c r="R349" s="58">
        <v>0</v>
      </c>
    </row>
    <row r="350" spans="1:18">
      <c r="A350" s="57" t="s">
        <v>1380</v>
      </c>
      <c r="B350" s="57" t="s">
        <v>936</v>
      </c>
      <c r="C350" s="57" t="s">
        <v>1396</v>
      </c>
      <c r="D350" s="57" t="s">
        <v>1106</v>
      </c>
      <c r="E350" s="57" t="s">
        <v>1107</v>
      </c>
      <c r="F350" s="57" t="s">
        <v>1383</v>
      </c>
      <c r="G350" s="58"/>
      <c r="H350" s="58">
        <v>2469600</v>
      </c>
      <c r="I350" s="58">
        <v>0</v>
      </c>
      <c r="J350" s="58">
        <v>2469600</v>
      </c>
      <c r="K350" s="58">
        <v>0</v>
      </c>
      <c r="L350" s="58">
        <v>0</v>
      </c>
      <c r="M350" s="58">
        <v>0</v>
      </c>
      <c r="N350" s="58">
        <v>0</v>
      </c>
      <c r="O350" s="58">
        <v>0</v>
      </c>
      <c r="P350" s="58">
        <v>0</v>
      </c>
      <c r="Q350" s="58">
        <v>0</v>
      </c>
      <c r="R350" s="58">
        <v>0</v>
      </c>
    </row>
    <row r="351" spans="1:18">
      <c r="A351" s="57" t="s">
        <v>1380</v>
      </c>
      <c r="B351" s="57" t="s">
        <v>936</v>
      </c>
      <c r="C351" s="57" t="s">
        <v>1396</v>
      </c>
      <c r="D351" s="57" t="s">
        <v>1106</v>
      </c>
      <c r="E351" s="57" t="s">
        <v>1107</v>
      </c>
      <c r="F351" s="57" t="s">
        <v>1384</v>
      </c>
      <c r="G351" s="58"/>
      <c r="H351" s="58">
        <v>2469600</v>
      </c>
      <c r="I351" s="58">
        <v>0</v>
      </c>
      <c r="J351" s="58">
        <v>2469600</v>
      </c>
      <c r="K351" s="58">
        <v>0</v>
      </c>
      <c r="L351" s="58">
        <v>0</v>
      </c>
      <c r="M351" s="58">
        <v>0</v>
      </c>
      <c r="N351" s="58">
        <v>0</v>
      </c>
      <c r="O351" s="58">
        <v>0</v>
      </c>
      <c r="P351" s="58">
        <v>0</v>
      </c>
      <c r="Q351" s="58">
        <v>0</v>
      </c>
      <c r="R351" s="58">
        <v>0</v>
      </c>
    </row>
    <row r="352" spans="1:18">
      <c r="A352" s="57" t="s">
        <v>1380</v>
      </c>
      <c r="B352" s="57" t="s">
        <v>936</v>
      </c>
      <c r="C352" s="57" t="s">
        <v>1396</v>
      </c>
      <c r="D352" s="57" t="s">
        <v>1106</v>
      </c>
      <c r="E352" s="57" t="s">
        <v>1107</v>
      </c>
      <c r="F352" s="57" t="s">
        <v>1385</v>
      </c>
      <c r="G352" s="58"/>
      <c r="H352" s="58">
        <v>0</v>
      </c>
      <c r="I352" s="58">
        <v>0</v>
      </c>
      <c r="J352" s="58">
        <v>0</v>
      </c>
      <c r="K352" s="58">
        <v>0</v>
      </c>
      <c r="L352" s="58">
        <v>0</v>
      </c>
      <c r="M352" s="58">
        <v>0</v>
      </c>
      <c r="N352" s="58">
        <v>0</v>
      </c>
      <c r="O352" s="58">
        <v>0</v>
      </c>
      <c r="P352" s="58">
        <v>0</v>
      </c>
      <c r="Q352" s="58">
        <v>0</v>
      </c>
      <c r="R352" s="58">
        <v>0</v>
      </c>
    </row>
    <row r="353" spans="1:18">
      <c r="A353" s="57" t="s">
        <v>1380</v>
      </c>
      <c r="B353" s="57" t="s">
        <v>936</v>
      </c>
      <c r="C353" s="57" t="s">
        <v>1396</v>
      </c>
      <c r="D353" s="57" t="s">
        <v>1112</v>
      </c>
      <c r="E353" s="57" t="s">
        <v>1113</v>
      </c>
      <c r="F353" s="57" t="s">
        <v>1383</v>
      </c>
      <c r="G353" s="58"/>
      <c r="H353" s="58">
        <v>5886175</v>
      </c>
      <c r="I353" s="58">
        <v>0</v>
      </c>
      <c r="J353" s="58">
        <v>5886175</v>
      </c>
      <c r="K353" s="58">
        <v>0</v>
      </c>
      <c r="L353" s="58">
        <v>0</v>
      </c>
      <c r="M353" s="58">
        <v>0</v>
      </c>
      <c r="N353" s="58">
        <v>0</v>
      </c>
      <c r="O353" s="58">
        <v>0</v>
      </c>
      <c r="P353" s="58">
        <v>0</v>
      </c>
      <c r="Q353" s="58">
        <v>0</v>
      </c>
      <c r="R353" s="58">
        <v>0</v>
      </c>
    </row>
    <row r="354" spans="1:18">
      <c r="A354" s="57" t="s">
        <v>1380</v>
      </c>
      <c r="B354" s="57" t="s">
        <v>936</v>
      </c>
      <c r="C354" s="57" t="s">
        <v>1396</v>
      </c>
      <c r="D354" s="57" t="s">
        <v>1112</v>
      </c>
      <c r="E354" s="57" t="s">
        <v>1113</v>
      </c>
      <c r="F354" s="57" t="s">
        <v>1384</v>
      </c>
      <c r="G354" s="58"/>
      <c r="H354" s="58">
        <v>5886175</v>
      </c>
      <c r="I354" s="58">
        <v>0</v>
      </c>
      <c r="J354" s="58">
        <v>5886175</v>
      </c>
      <c r="K354" s="58">
        <v>0</v>
      </c>
      <c r="L354" s="58">
        <v>0</v>
      </c>
      <c r="M354" s="58">
        <v>0</v>
      </c>
      <c r="N354" s="58">
        <v>0</v>
      </c>
      <c r="O354" s="58">
        <v>0</v>
      </c>
      <c r="P354" s="58">
        <v>0</v>
      </c>
      <c r="Q354" s="58">
        <v>0</v>
      </c>
      <c r="R354" s="58">
        <v>0</v>
      </c>
    </row>
    <row r="355" spans="1:18">
      <c r="A355" s="57" t="s">
        <v>1380</v>
      </c>
      <c r="B355" s="57" t="s">
        <v>936</v>
      </c>
      <c r="C355" s="57" t="s">
        <v>1396</v>
      </c>
      <c r="D355" s="57" t="s">
        <v>1112</v>
      </c>
      <c r="E355" s="57" t="s">
        <v>1113</v>
      </c>
      <c r="F355" s="57" t="s">
        <v>1385</v>
      </c>
      <c r="G355" s="58"/>
      <c r="H355" s="58">
        <v>0</v>
      </c>
      <c r="I355" s="58">
        <v>0</v>
      </c>
      <c r="J355" s="58">
        <v>0</v>
      </c>
      <c r="K355" s="58">
        <v>0</v>
      </c>
      <c r="L355" s="58">
        <v>0</v>
      </c>
      <c r="M355" s="58">
        <v>0</v>
      </c>
      <c r="N355" s="58">
        <v>0</v>
      </c>
      <c r="O355" s="58">
        <v>0</v>
      </c>
      <c r="P355" s="58">
        <v>0</v>
      </c>
      <c r="Q355" s="58">
        <v>0</v>
      </c>
      <c r="R355" s="58">
        <v>0</v>
      </c>
    </row>
    <row r="356" spans="1:18" ht="24">
      <c r="A356" s="57" t="s">
        <v>1380</v>
      </c>
      <c r="B356" s="57" t="s">
        <v>936</v>
      </c>
      <c r="C356" s="57" t="s">
        <v>1396</v>
      </c>
      <c r="D356" s="57" t="s">
        <v>1115</v>
      </c>
      <c r="E356" s="57" t="s">
        <v>1116</v>
      </c>
      <c r="F356" s="57" t="s">
        <v>1383</v>
      </c>
      <c r="G356" s="58"/>
      <c r="H356" s="58">
        <v>1996260</v>
      </c>
      <c r="I356" s="58">
        <v>0</v>
      </c>
      <c r="J356" s="58">
        <v>1996260</v>
      </c>
      <c r="K356" s="58">
        <v>0</v>
      </c>
      <c r="L356" s="58">
        <v>0</v>
      </c>
      <c r="M356" s="58">
        <v>0</v>
      </c>
      <c r="N356" s="58">
        <v>0</v>
      </c>
      <c r="O356" s="58">
        <v>0</v>
      </c>
      <c r="P356" s="58">
        <v>0</v>
      </c>
      <c r="Q356" s="58">
        <v>0</v>
      </c>
      <c r="R356" s="58">
        <v>0</v>
      </c>
    </row>
    <row r="357" spans="1:18" ht="24">
      <c r="A357" s="57" t="s">
        <v>1380</v>
      </c>
      <c r="B357" s="57" t="s">
        <v>936</v>
      </c>
      <c r="C357" s="57" t="s">
        <v>1396</v>
      </c>
      <c r="D357" s="57" t="s">
        <v>1115</v>
      </c>
      <c r="E357" s="57" t="s">
        <v>1116</v>
      </c>
      <c r="F357" s="57" t="s">
        <v>1384</v>
      </c>
      <c r="G357" s="58"/>
      <c r="H357" s="58">
        <v>1996260</v>
      </c>
      <c r="I357" s="58">
        <v>0</v>
      </c>
      <c r="J357" s="58">
        <v>1996260</v>
      </c>
      <c r="K357" s="58">
        <v>0</v>
      </c>
      <c r="L357" s="58">
        <v>0</v>
      </c>
      <c r="M357" s="58">
        <v>0</v>
      </c>
      <c r="N357" s="58">
        <v>0</v>
      </c>
      <c r="O357" s="58">
        <v>0</v>
      </c>
      <c r="P357" s="58">
        <v>0</v>
      </c>
      <c r="Q357" s="58">
        <v>0</v>
      </c>
      <c r="R357" s="58">
        <v>0</v>
      </c>
    </row>
    <row r="358" spans="1:18" ht="24">
      <c r="A358" s="57" t="s">
        <v>1380</v>
      </c>
      <c r="B358" s="57" t="s">
        <v>936</v>
      </c>
      <c r="C358" s="57" t="s">
        <v>1396</v>
      </c>
      <c r="D358" s="57" t="s">
        <v>1115</v>
      </c>
      <c r="E358" s="57" t="s">
        <v>1116</v>
      </c>
      <c r="F358" s="57" t="s">
        <v>1385</v>
      </c>
      <c r="G358" s="58"/>
      <c r="H358" s="58">
        <v>0</v>
      </c>
      <c r="I358" s="58">
        <v>0</v>
      </c>
      <c r="J358" s="58">
        <v>0</v>
      </c>
      <c r="K358" s="58">
        <v>0</v>
      </c>
      <c r="L358" s="58">
        <v>0</v>
      </c>
      <c r="M358" s="58">
        <v>0</v>
      </c>
      <c r="N358" s="58">
        <v>0</v>
      </c>
      <c r="O358" s="58">
        <v>0</v>
      </c>
      <c r="P358" s="58">
        <v>0</v>
      </c>
      <c r="Q358" s="58">
        <v>0</v>
      </c>
      <c r="R358" s="58">
        <v>0</v>
      </c>
    </row>
    <row r="359" spans="1:18">
      <c r="A359" s="61" t="s">
        <v>1380</v>
      </c>
      <c r="B359" s="68">
        <v>10550</v>
      </c>
      <c r="C359" s="68" t="s">
        <v>1396</v>
      </c>
      <c r="D359" s="61"/>
      <c r="E359" s="61" t="s">
        <v>1548</v>
      </c>
      <c r="F359" s="61" t="s">
        <v>1383</v>
      </c>
      <c r="G359" s="62"/>
      <c r="H359" s="62">
        <v>4874547000</v>
      </c>
      <c r="I359" s="62">
        <v>24000000</v>
      </c>
      <c r="J359" s="62">
        <v>257000000</v>
      </c>
      <c r="K359" s="62">
        <v>0</v>
      </c>
      <c r="L359" s="62">
        <v>765829000</v>
      </c>
      <c r="M359" s="62">
        <v>125718000</v>
      </c>
      <c r="N359" s="62">
        <v>202000000</v>
      </c>
      <c r="O359" s="62">
        <v>1200000000</v>
      </c>
      <c r="P359" s="62">
        <v>300000000</v>
      </c>
      <c r="Q359" s="62">
        <v>0</v>
      </c>
      <c r="R359" s="62">
        <v>2000000000</v>
      </c>
    </row>
    <row r="360" spans="1:18">
      <c r="A360" s="61" t="s">
        <v>1380</v>
      </c>
      <c r="B360" s="68">
        <v>10550</v>
      </c>
      <c r="C360" s="68" t="s">
        <v>1396</v>
      </c>
      <c r="D360" s="61"/>
      <c r="E360" s="61" t="s">
        <v>1548</v>
      </c>
      <c r="F360" s="61" t="s">
        <v>1384</v>
      </c>
      <c r="G360" s="62"/>
      <c r="H360" s="62">
        <v>4876047000</v>
      </c>
      <c r="I360" s="62">
        <v>24000000</v>
      </c>
      <c r="J360" s="62">
        <v>257000000</v>
      </c>
      <c r="K360" s="62">
        <v>0</v>
      </c>
      <c r="L360" s="62">
        <v>765829000</v>
      </c>
      <c r="M360" s="62">
        <v>125718000</v>
      </c>
      <c r="N360" s="62">
        <v>252000000</v>
      </c>
      <c r="O360" s="62">
        <v>1450000000</v>
      </c>
      <c r="P360" s="62">
        <v>0</v>
      </c>
      <c r="Q360" s="62">
        <v>0</v>
      </c>
      <c r="R360" s="62">
        <v>2001500000</v>
      </c>
    </row>
    <row r="361" spans="1:18">
      <c r="A361" s="61" t="s">
        <v>1380</v>
      </c>
      <c r="B361" s="68">
        <v>10550</v>
      </c>
      <c r="C361" s="68" t="s">
        <v>1396</v>
      </c>
      <c r="D361" s="61"/>
      <c r="E361" s="61" t="s">
        <v>1548</v>
      </c>
      <c r="F361" s="61" t="s">
        <v>1385</v>
      </c>
      <c r="G361" s="62"/>
      <c r="H361" s="62">
        <v>1060407402</v>
      </c>
      <c r="I361" s="62">
        <v>0</v>
      </c>
      <c r="J361" s="62">
        <v>0</v>
      </c>
      <c r="K361" s="62">
        <v>0</v>
      </c>
      <c r="L361" s="62">
        <v>247582472</v>
      </c>
      <c r="M361" s="62">
        <v>41279104</v>
      </c>
      <c r="N361" s="62">
        <v>55691081</v>
      </c>
      <c r="O361" s="62">
        <v>427086799</v>
      </c>
      <c r="P361" s="62">
        <v>0</v>
      </c>
      <c r="Q361" s="62">
        <v>0</v>
      </c>
      <c r="R361" s="62">
        <v>288767946</v>
      </c>
    </row>
    <row r="362" spans="1:18">
      <c r="A362" s="57"/>
      <c r="B362" s="57"/>
      <c r="C362" s="57"/>
      <c r="D362" s="57"/>
      <c r="E362" s="57"/>
      <c r="F362" s="57"/>
      <c r="G362" s="58"/>
      <c r="H362" s="58"/>
      <c r="I362" s="58"/>
      <c r="J362" s="58"/>
      <c r="K362" s="58"/>
      <c r="L362" s="58"/>
      <c r="M362" s="58"/>
      <c r="N362" s="58"/>
      <c r="O362" s="58"/>
      <c r="P362" s="58"/>
      <c r="Q362" s="58"/>
      <c r="R362" s="58"/>
    </row>
    <row r="363" spans="1:18">
      <c r="A363" s="57"/>
      <c r="B363" s="57"/>
      <c r="C363" s="57"/>
      <c r="D363" s="57"/>
      <c r="E363" s="57"/>
      <c r="F363" s="57"/>
      <c r="G363" s="58"/>
      <c r="H363" s="58"/>
      <c r="I363" s="58"/>
      <c r="J363" s="58"/>
      <c r="K363" s="58"/>
      <c r="L363" s="58"/>
      <c r="M363" s="58"/>
      <c r="N363" s="58"/>
      <c r="O363" s="58"/>
      <c r="P363" s="58"/>
      <c r="Q363" s="58"/>
      <c r="R363" s="58"/>
    </row>
    <row r="364" spans="1:18" ht="24">
      <c r="A364" s="55" t="s">
        <v>1534</v>
      </c>
      <c r="B364" s="55" t="s">
        <v>39</v>
      </c>
      <c r="C364" s="55" t="s">
        <v>1535</v>
      </c>
      <c r="D364" s="55" t="s">
        <v>1400</v>
      </c>
      <c r="E364" s="55" t="s">
        <v>1401</v>
      </c>
      <c r="F364" s="55" t="s">
        <v>1536</v>
      </c>
      <c r="G364" s="56" t="s">
        <v>1537</v>
      </c>
      <c r="H364" s="56" t="s">
        <v>1538</v>
      </c>
      <c r="I364" s="56"/>
      <c r="J364" s="56"/>
      <c r="K364" s="56"/>
      <c r="L364" s="56"/>
      <c r="M364" s="56"/>
      <c r="N364" s="56"/>
      <c r="O364" s="56"/>
      <c r="P364" s="56"/>
      <c r="Q364" s="56"/>
      <c r="R364" s="56"/>
    </row>
    <row r="365" spans="1:18">
      <c r="A365" s="57"/>
      <c r="B365" s="57"/>
      <c r="C365" s="57"/>
      <c r="D365" s="57"/>
      <c r="E365" s="57"/>
      <c r="F365" s="57"/>
      <c r="G365" s="58"/>
      <c r="H365" s="58" t="s">
        <v>1371</v>
      </c>
      <c r="I365" s="58">
        <v>230</v>
      </c>
      <c r="J365" s="58">
        <v>231</v>
      </c>
      <c r="K365" s="58">
        <v>232</v>
      </c>
      <c r="L365" s="58">
        <v>600</v>
      </c>
      <c r="M365" s="58">
        <v>601</v>
      </c>
      <c r="N365" s="58">
        <v>602</v>
      </c>
      <c r="O365" s="58">
        <v>603</v>
      </c>
      <c r="P365" s="58">
        <v>604</v>
      </c>
      <c r="Q365" s="58">
        <v>605</v>
      </c>
      <c r="R365" s="58">
        <v>606</v>
      </c>
    </row>
    <row r="366" spans="1:18" ht="36">
      <c r="A366" s="59"/>
      <c r="B366" s="59" t="s">
        <v>628</v>
      </c>
      <c r="C366" s="59"/>
      <c r="D366" s="59"/>
      <c r="E366" s="59"/>
      <c r="F366" s="59"/>
      <c r="G366" s="60"/>
      <c r="H366" s="60"/>
      <c r="I366" s="60" t="s">
        <v>1540</v>
      </c>
      <c r="J366" s="60" t="s">
        <v>1541</v>
      </c>
      <c r="K366" s="60" t="s">
        <v>1516</v>
      </c>
      <c r="L366" s="60" t="s">
        <v>1542</v>
      </c>
      <c r="M366" s="60" t="s">
        <v>1543</v>
      </c>
      <c r="N366" s="60" t="s">
        <v>1544</v>
      </c>
      <c r="O366" s="60" t="s">
        <v>1545</v>
      </c>
      <c r="P366" s="60" t="s">
        <v>1546</v>
      </c>
      <c r="Q366" s="60" t="s">
        <v>1547</v>
      </c>
      <c r="R366" s="60" t="s">
        <v>1379</v>
      </c>
    </row>
    <row r="367" spans="1:18">
      <c r="A367" s="57" t="s">
        <v>1380</v>
      </c>
      <c r="B367" s="57" t="s">
        <v>628</v>
      </c>
      <c r="C367" s="57" t="s">
        <v>627</v>
      </c>
      <c r="D367" s="57" t="s">
        <v>782</v>
      </c>
      <c r="E367" s="57" t="s">
        <v>1457</v>
      </c>
      <c r="F367" s="57" t="s">
        <v>1383</v>
      </c>
      <c r="G367" s="58"/>
      <c r="H367" s="58">
        <v>0</v>
      </c>
      <c r="I367" s="58">
        <v>0</v>
      </c>
      <c r="J367" s="58">
        <v>0</v>
      </c>
      <c r="K367" s="58">
        <v>0</v>
      </c>
      <c r="L367" s="58">
        <v>0</v>
      </c>
      <c r="M367" s="58">
        <v>0</v>
      </c>
      <c r="N367" s="58">
        <v>0</v>
      </c>
      <c r="O367" s="58">
        <v>0</v>
      </c>
      <c r="P367" s="58">
        <v>0</v>
      </c>
      <c r="Q367" s="58">
        <v>0</v>
      </c>
      <c r="R367" s="58">
        <v>0</v>
      </c>
    </row>
    <row r="368" spans="1:18">
      <c r="A368" s="57" t="s">
        <v>1380</v>
      </c>
      <c r="B368" s="57" t="s">
        <v>628</v>
      </c>
      <c r="C368" s="57" t="s">
        <v>627</v>
      </c>
      <c r="D368" s="57" t="s">
        <v>782</v>
      </c>
      <c r="E368" s="57" t="s">
        <v>1457</v>
      </c>
      <c r="F368" s="57" t="s">
        <v>1384</v>
      </c>
      <c r="G368" s="58"/>
      <c r="H368" s="58">
        <v>0</v>
      </c>
      <c r="I368" s="58">
        <v>0</v>
      </c>
      <c r="J368" s="58">
        <v>0</v>
      </c>
      <c r="K368" s="58">
        <v>0</v>
      </c>
      <c r="L368" s="58">
        <v>0</v>
      </c>
      <c r="M368" s="58">
        <v>0</v>
      </c>
      <c r="N368" s="58">
        <v>0</v>
      </c>
      <c r="O368" s="58">
        <v>0</v>
      </c>
      <c r="P368" s="58">
        <v>0</v>
      </c>
      <c r="Q368" s="58">
        <v>0</v>
      </c>
      <c r="R368" s="58">
        <v>0</v>
      </c>
    </row>
    <row r="369" spans="1:18">
      <c r="A369" s="57" t="s">
        <v>1380</v>
      </c>
      <c r="B369" s="57" t="s">
        <v>628</v>
      </c>
      <c r="C369" s="57" t="s">
        <v>627</v>
      </c>
      <c r="D369" s="57" t="s">
        <v>782</v>
      </c>
      <c r="E369" s="57" t="s">
        <v>1457</v>
      </c>
      <c r="F369" s="57" t="s">
        <v>1385</v>
      </c>
      <c r="G369" s="58"/>
      <c r="H369" s="58">
        <v>0</v>
      </c>
      <c r="I369" s="58">
        <v>0</v>
      </c>
      <c r="J369" s="58">
        <v>0</v>
      </c>
      <c r="K369" s="58">
        <v>0</v>
      </c>
      <c r="L369" s="58">
        <v>0</v>
      </c>
      <c r="M369" s="58">
        <v>0</v>
      </c>
      <c r="N369" s="58">
        <v>0</v>
      </c>
      <c r="O369" s="58">
        <v>0</v>
      </c>
      <c r="P369" s="58">
        <v>0</v>
      </c>
      <c r="Q369" s="58">
        <v>0</v>
      </c>
      <c r="R369" s="58">
        <v>0</v>
      </c>
    </row>
    <row r="370" spans="1:18" ht="24">
      <c r="A370" s="57" t="s">
        <v>1380</v>
      </c>
      <c r="B370" s="57" t="s">
        <v>628</v>
      </c>
      <c r="C370" s="57" t="s">
        <v>627</v>
      </c>
      <c r="D370" s="57" t="s">
        <v>785</v>
      </c>
      <c r="E370" s="57" t="s">
        <v>1575</v>
      </c>
      <c r="F370" s="57" t="s">
        <v>1383</v>
      </c>
      <c r="G370" s="58"/>
      <c r="H370" s="58">
        <v>0</v>
      </c>
      <c r="I370" s="58">
        <v>0</v>
      </c>
      <c r="J370" s="58">
        <v>0</v>
      </c>
      <c r="K370" s="58">
        <v>0</v>
      </c>
      <c r="L370" s="58">
        <v>0</v>
      </c>
      <c r="M370" s="58">
        <v>0</v>
      </c>
      <c r="N370" s="58">
        <v>0</v>
      </c>
      <c r="O370" s="58">
        <v>0</v>
      </c>
      <c r="P370" s="58">
        <v>0</v>
      </c>
      <c r="Q370" s="58">
        <v>0</v>
      </c>
      <c r="R370" s="58">
        <v>0</v>
      </c>
    </row>
    <row r="371" spans="1:18" ht="24">
      <c r="A371" s="57" t="s">
        <v>1380</v>
      </c>
      <c r="B371" s="57" t="s">
        <v>628</v>
      </c>
      <c r="C371" s="57" t="s">
        <v>627</v>
      </c>
      <c r="D371" s="57" t="s">
        <v>785</v>
      </c>
      <c r="E371" s="57" t="s">
        <v>1575</v>
      </c>
      <c r="F371" s="57" t="s">
        <v>1384</v>
      </c>
      <c r="G371" s="58"/>
      <c r="H371" s="58">
        <v>0</v>
      </c>
      <c r="I371" s="58">
        <v>0</v>
      </c>
      <c r="J371" s="58">
        <v>0</v>
      </c>
      <c r="K371" s="58">
        <v>0</v>
      </c>
      <c r="L371" s="58">
        <v>0</v>
      </c>
      <c r="M371" s="58">
        <v>0</v>
      </c>
      <c r="N371" s="58">
        <v>0</v>
      </c>
      <c r="O371" s="58">
        <v>0</v>
      </c>
      <c r="P371" s="58">
        <v>0</v>
      </c>
      <c r="Q371" s="58">
        <v>0</v>
      </c>
      <c r="R371" s="58">
        <v>0</v>
      </c>
    </row>
    <row r="372" spans="1:18" ht="24">
      <c r="A372" s="57" t="s">
        <v>1380</v>
      </c>
      <c r="B372" s="57" t="s">
        <v>628</v>
      </c>
      <c r="C372" s="57" t="s">
        <v>627</v>
      </c>
      <c r="D372" s="57" t="s">
        <v>785</v>
      </c>
      <c r="E372" s="57" t="s">
        <v>1575</v>
      </c>
      <c r="F372" s="57" t="s">
        <v>1385</v>
      </c>
      <c r="G372" s="58"/>
      <c r="H372" s="58">
        <v>0</v>
      </c>
      <c r="I372" s="58">
        <v>0</v>
      </c>
      <c r="J372" s="58">
        <v>0</v>
      </c>
      <c r="K372" s="58">
        <v>0</v>
      </c>
      <c r="L372" s="58">
        <v>0</v>
      </c>
      <c r="M372" s="58">
        <v>0</v>
      </c>
      <c r="N372" s="58">
        <v>0</v>
      </c>
      <c r="O372" s="58">
        <v>0</v>
      </c>
      <c r="P372" s="58">
        <v>0</v>
      </c>
      <c r="Q372" s="58">
        <v>0</v>
      </c>
      <c r="R372" s="58">
        <v>0</v>
      </c>
    </row>
    <row r="373" spans="1:18" ht="24">
      <c r="A373" s="57" t="s">
        <v>1380</v>
      </c>
      <c r="B373" s="57" t="s">
        <v>628</v>
      </c>
      <c r="C373" s="57" t="s">
        <v>627</v>
      </c>
      <c r="D373" s="57" t="s">
        <v>788</v>
      </c>
      <c r="E373" s="57" t="s">
        <v>1576</v>
      </c>
      <c r="F373" s="57" t="s">
        <v>1383</v>
      </c>
      <c r="G373" s="58"/>
      <c r="H373" s="58">
        <v>61000000</v>
      </c>
      <c r="I373" s="58">
        <v>0</v>
      </c>
      <c r="J373" s="58">
        <v>61000000</v>
      </c>
      <c r="K373" s="58">
        <v>0</v>
      </c>
      <c r="L373" s="58">
        <v>0</v>
      </c>
      <c r="M373" s="58">
        <v>0</v>
      </c>
      <c r="N373" s="58">
        <v>0</v>
      </c>
      <c r="O373" s="58">
        <v>0</v>
      </c>
      <c r="P373" s="58">
        <v>0</v>
      </c>
      <c r="Q373" s="58">
        <v>0</v>
      </c>
      <c r="R373" s="58">
        <v>0</v>
      </c>
    </row>
    <row r="374" spans="1:18" ht="24">
      <c r="A374" s="57" t="s">
        <v>1380</v>
      </c>
      <c r="B374" s="57" t="s">
        <v>628</v>
      </c>
      <c r="C374" s="57" t="s">
        <v>627</v>
      </c>
      <c r="D374" s="57" t="s">
        <v>788</v>
      </c>
      <c r="E374" s="57" t="s">
        <v>1576</v>
      </c>
      <c r="F374" s="57" t="s">
        <v>1384</v>
      </c>
      <c r="G374" s="58"/>
      <c r="H374" s="58">
        <v>61000000</v>
      </c>
      <c r="I374" s="58">
        <v>0</v>
      </c>
      <c r="J374" s="58">
        <v>61000000</v>
      </c>
      <c r="K374" s="58">
        <v>0</v>
      </c>
      <c r="L374" s="58">
        <v>0</v>
      </c>
      <c r="M374" s="58">
        <v>0</v>
      </c>
      <c r="N374" s="58">
        <v>0</v>
      </c>
      <c r="O374" s="58">
        <v>0</v>
      </c>
      <c r="P374" s="58">
        <v>0</v>
      </c>
      <c r="Q374" s="58">
        <v>0</v>
      </c>
      <c r="R374" s="58">
        <v>0</v>
      </c>
    </row>
    <row r="375" spans="1:18" ht="24">
      <c r="A375" s="57" t="s">
        <v>1380</v>
      </c>
      <c r="B375" s="57" t="s">
        <v>628</v>
      </c>
      <c r="C375" s="57" t="s">
        <v>627</v>
      </c>
      <c r="D375" s="57" t="s">
        <v>788</v>
      </c>
      <c r="E375" s="57" t="s">
        <v>1576</v>
      </c>
      <c r="F375" s="57" t="s">
        <v>1385</v>
      </c>
      <c r="G375" s="58"/>
      <c r="H375" s="58">
        <v>0</v>
      </c>
      <c r="I375" s="58">
        <v>0</v>
      </c>
      <c r="J375" s="58">
        <v>0</v>
      </c>
      <c r="K375" s="58">
        <v>0</v>
      </c>
      <c r="L375" s="58">
        <v>0</v>
      </c>
      <c r="M375" s="58">
        <v>0</v>
      </c>
      <c r="N375" s="58">
        <v>0</v>
      </c>
      <c r="O375" s="58">
        <v>0</v>
      </c>
      <c r="P375" s="58">
        <v>0</v>
      </c>
      <c r="Q375" s="58">
        <v>0</v>
      </c>
      <c r="R375" s="58">
        <v>0</v>
      </c>
    </row>
    <row r="376" spans="1:18" ht="36">
      <c r="A376" s="57" t="s">
        <v>1380</v>
      </c>
      <c r="B376" s="57" t="s">
        <v>628</v>
      </c>
      <c r="C376" s="57" t="s">
        <v>627</v>
      </c>
      <c r="D376" s="57" t="s">
        <v>792</v>
      </c>
      <c r="E376" s="57" t="s">
        <v>1577</v>
      </c>
      <c r="F376" s="57" t="s">
        <v>1383</v>
      </c>
      <c r="G376" s="58">
        <v>1</v>
      </c>
      <c r="H376" s="58">
        <v>158382904</v>
      </c>
      <c r="I376" s="58">
        <v>0</v>
      </c>
      <c r="J376" s="58">
        <v>158382904</v>
      </c>
      <c r="K376" s="58">
        <v>0</v>
      </c>
      <c r="L376" s="58">
        <v>0</v>
      </c>
      <c r="M376" s="58">
        <v>0</v>
      </c>
      <c r="N376" s="58">
        <v>0</v>
      </c>
      <c r="O376" s="58">
        <v>0</v>
      </c>
      <c r="P376" s="58">
        <v>0</v>
      </c>
      <c r="Q376" s="58">
        <v>0</v>
      </c>
      <c r="R376" s="58">
        <v>0</v>
      </c>
    </row>
    <row r="377" spans="1:18" ht="36">
      <c r="A377" s="57" t="s">
        <v>1380</v>
      </c>
      <c r="B377" s="57" t="s">
        <v>628</v>
      </c>
      <c r="C377" s="57" t="s">
        <v>627</v>
      </c>
      <c r="D377" s="57" t="s">
        <v>792</v>
      </c>
      <c r="E377" s="57" t="s">
        <v>1577</v>
      </c>
      <c r="F377" s="57" t="s">
        <v>1384</v>
      </c>
      <c r="G377" s="58">
        <v>1</v>
      </c>
      <c r="H377" s="58">
        <v>158382904</v>
      </c>
      <c r="I377" s="58">
        <v>0</v>
      </c>
      <c r="J377" s="58">
        <v>158382904</v>
      </c>
      <c r="K377" s="58">
        <v>0</v>
      </c>
      <c r="L377" s="58">
        <v>0</v>
      </c>
      <c r="M377" s="58">
        <v>0</v>
      </c>
      <c r="N377" s="58">
        <v>0</v>
      </c>
      <c r="O377" s="58">
        <v>0</v>
      </c>
      <c r="P377" s="58">
        <v>0</v>
      </c>
      <c r="Q377" s="58">
        <v>0</v>
      </c>
      <c r="R377" s="58">
        <v>0</v>
      </c>
    </row>
    <row r="378" spans="1:18" ht="36">
      <c r="A378" s="57" t="s">
        <v>1380</v>
      </c>
      <c r="B378" s="57" t="s">
        <v>628</v>
      </c>
      <c r="C378" s="57" t="s">
        <v>627</v>
      </c>
      <c r="D378" s="57" t="s">
        <v>792</v>
      </c>
      <c r="E378" s="57" t="s">
        <v>1577</v>
      </c>
      <c r="F378" s="57" t="s">
        <v>1385</v>
      </c>
      <c r="G378" s="58"/>
      <c r="H378" s="58">
        <v>0</v>
      </c>
      <c r="I378" s="58">
        <v>0</v>
      </c>
      <c r="J378" s="58">
        <v>0</v>
      </c>
      <c r="K378" s="58">
        <v>0</v>
      </c>
      <c r="L378" s="58">
        <v>0</v>
      </c>
      <c r="M378" s="58">
        <v>0</v>
      </c>
      <c r="N378" s="58">
        <v>0</v>
      </c>
      <c r="O378" s="58">
        <v>0</v>
      </c>
      <c r="P378" s="58">
        <v>0</v>
      </c>
      <c r="Q378" s="58">
        <v>0</v>
      </c>
      <c r="R378" s="58">
        <v>0</v>
      </c>
    </row>
    <row r="379" spans="1:18">
      <c r="A379" s="57" t="s">
        <v>1380</v>
      </c>
      <c r="B379" s="57" t="s">
        <v>628</v>
      </c>
      <c r="C379" s="57" t="s">
        <v>627</v>
      </c>
      <c r="D379" s="57" t="s">
        <v>796</v>
      </c>
      <c r="E379" s="57" t="s">
        <v>1578</v>
      </c>
      <c r="F379" s="57" t="s">
        <v>1383</v>
      </c>
      <c r="G379" s="58">
        <v>1</v>
      </c>
      <c r="H379" s="58">
        <v>82662127</v>
      </c>
      <c r="I379" s="58">
        <v>0</v>
      </c>
      <c r="J379" s="58">
        <v>82662127</v>
      </c>
      <c r="K379" s="58">
        <v>0</v>
      </c>
      <c r="L379" s="58">
        <v>0</v>
      </c>
      <c r="M379" s="58">
        <v>0</v>
      </c>
      <c r="N379" s="58">
        <v>0</v>
      </c>
      <c r="O379" s="58">
        <v>0</v>
      </c>
      <c r="P379" s="58">
        <v>0</v>
      </c>
      <c r="Q379" s="58">
        <v>0</v>
      </c>
      <c r="R379" s="58">
        <v>0</v>
      </c>
    </row>
    <row r="380" spans="1:18">
      <c r="A380" s="57" t="s">
        <v>1380</v>
      </c>
      <c r="B380" s="57" t="s">
        <v>628</v>
      </c>
      <c r="C380" s="57" t="s">
        <v>627</v>
      </c>
      <c r="D380" s="57" t="s">
        <v>796</v>
      </c>
      <c r="E380" s="57" t="s">
        <v>1578</v>
      </c>
      <c r="F380" s="57" t="s">
        <v>1384</v>
      </c>
      <c r="G380" s="58">
        <v>1</v>
      </c>
      <c r="H380" s="58">
        <v>82662127</v>
      </c>
      <c r="I380" s="58">
        <v>0</v>
      </c>
      <c r="J380" s="58">
        <v>82662127</v>
      </c>
      <c r="K380" s="58">
        <v>0</v>
      </c>
      <c r="L380" s="58">
        <v>0</v>
      </c>
      <c r="M380" s="58">
        <v>0</v>
      </c>
      <c r="N380" s="58">
        <v>0</v>
      </c>
      <c r="O380" s="58">
        <v>0</v>
      </c>
      <c r="P380" s="58">
        <v>0</v>
      </c>
      <c r="Q380" s="58">
        <v>0</v>
      </c>
      <c r="R380" s="58">
        <v>0</v>
      </c>
    </row>
    <row r="381" spans="1:18">
      <c r="A381" s="57" t="s">
        <v>1380</v>
      </c>
      <c r="B381" s="57" t="s">
        <v>628</v>
      </c>
      <c r="C381" s="57" t="s">
        <v>627</v>
      </c>
      <c r="D381" s="57" t="s">
        <v>796</v>
      </c>
      <c r="E381" s="57" t="s">
        <v>1578</v>
      </c>
      <c r="F381" s="57" t="s">
        <v>1385</v>
      </c>
      <c r="G381" s="58"/>
      <c r="H381" s="58">
        <v>0</v>
      </c>
      <c r="I381" s="58">
        <v>0</v>
      </c>
      <c r="J381" s="58">
        <v>0</v>
      </c>
      <c r="K381" s="58">
        <v>0</v>
      </c>
      <c r="L381" s="58">
        <v>0</v>
      </c>
      <c r="M381" s="58">
        <v>0</v>
      </c>
      <c r="N381" s="58">
        <v>0</v>
      </c>
      <c r="O381" s="58">
        <v>0</v>
      </c>
      <c r="P381" s="58">
        <v>0</v>
      </c>
      <c r="Q381" s="58">
        <v>0</v>
      </c>
      <c r="R381" s="58">
        <v>0</v>
      </c>
    </row>
    <row r="382" spans="1:18">
      <c r="A382" s="57" t="s">
        <v>1380</v>
      </c>
      <c r="B382" s="57" t="s">
        <v>628</v>
      </c>
      <c r="C382" s="57" t="s">
        <v>627</v>
      </c>
      <c r="D382" s="57" t="s">
        <v>800</v>
      </c>
      <c r="E382" s="57" t="s">
        <v>801</v>
      </c>
      <c r="F382" s="57" t="s">
        <v>1383</v>
      </c>
      <c r="G382" s="58">
        <v>1</v>
      </c>
      <c r="H382" s="58">
        <v>17162291</v>
      </c>
      <c r="I382" s="58">
        <v>0</v>
      </c>
      <c r="J382" s="58">
        <v>17162291</v>
      </c>
      <c r="K382" s="58">
        <v>0</v>
      </c>
      <c r="L382" s="58">
        <v>0</v>
      </c>
      <c r="M382" s="58">
        <v>0</v>
      </c>
      <c r="N382" s="58">
        <v>0</v>
      </c>
      <c r="O382" s="58">
        <v>0</v>
      </c>
      <c r="P382" s="58">
        <v>0</v>
      </c>
      <c r="Q382" s="58">
        <v>0</v>
      </c>
      <c r="R382" s="58">
        <v>0</v>
      </c>
    </row>
    <row r="383" spans="1:18">
      <c r="A383" s="57" t="s">
        <v>1380</v>
      </c>
      <c r="B383" s="57" t="s">
        <v>628</v>
      </c>
      <c r="C383" s="57" t="s">
        <v>627</v>
      </c>
      <c r="D383" s="57" t="s">
        <v>800</v>
      </c>
      <c r="E383" s="57" t="s">
        <v>801</v>
      </c>
      <c r="F383" s="57" t="s">
        <v>1384</v>
      </c>
      <c r="G383" s="58">
        <v>1</v>
      </c>
      <c r="H383" s="58">
        <v>17162291</v>
      </c>
      <c r="I383" s="58">
        <v>0</v>
      </c>
      <c r="J383" s="58">
        <v>17162291</v>
      </c>
      <c r="K383" s="58">
        <v>0</v>
      </c>
      <c r="L383" s="58">
        <v>0</v>
      </c>
      <c r="M383" s="58">
        <v>0</v>
      </c>
      <c r="N383" s="58">
        <v>0</v>
      </c>
      <c r="O383" s="58">
        <v>0</v>
      </c>
      <c r="P383" s="58">
        <v>0</v>
      </c>
      <c r="Q383" s="58">
        <v>0</v>
      </c>
      <c r="R383" s="58">
        <v>0</v>
      </c>
    </row>
    <row r="384" spans="1:18">
      <c r="A384" s="57" t="s">
        <v>1380</v>
      </c>
      <c r="B384" s="57" t="s">
        <v>628</v>
      </c>
      <c r="C384" s="57" t="s">
        <v>627</v>
      </c>
      <c r="D384" s="57" t="s">
        <v>800</v>
      </c>
      <c r="E384" s="57" t="s">
        <v>801</v>
      </c>
      <c r="F384" s="57" t="s">
        <v>1385</v>
      </c>
      <c r="G384" s="58"/>
      <c r="H384" s="58">
        <v>0</v>
      </c>
      <c r="I384" s="58">
        <v>0</v>
      </c>
      <c r="J384" s="58">
        <v>0</v>
      </c>
      <c r="K384" s="58">
        <v>0</v>
      </c>
      <c r="L384" s="58">
        <v>0</v>
      </c>
      <c r="M384" s="58">
        <v>0</v>
      </c>
      <c r="N384" s="58">
        <v>0</v>
      </c>
      <c r="O384" s="58">
        <v>0</v>
      </c>
      <c r="P384" s="58">
        <v>0</v>
      </c>
      <c r="Q384" s="58">
        <v>0</v>
      </c>
      <c r="R384" s="58">
        <v>0</v>
      </c>
    </row>
    <row r="385" spans="1:18" ht="36">
      <c r="A385" s="57" t="s">
        <v>1380</v>
      </c>
      <c r="B385" s="57" t="s">
        <v>628</v>
      </c>
      <c r="C385" s="57" t="s">
        <v>627</v>
      </c>
      <c r="D385" s="57" t="s">
        <v>803</v>
      </c>
      <c r="E385" s="57" t="s">
        <v>804</v>
      </c>
      <c r="F385" s="57" t="s">
        <v>1383</v>
      </c>
      <c r="G385" s="58">
        <v>1</v>
      </c>
      <c r="H385" s="58">
        <v>640000</v>
      </c>
      <c r="I385" s="58">
        <v>0</v>
      </c>
      <c r="J385" s="58">
        <v>640000</v>
      </c>
      <c r="K385" s="58">
        <v>0</v>
      </c>
      <c r="L385" s="58">
        <v>0</v>
      </c>
      <c r="M385" s="58">
        <v>0</v>
      </c>
      <c r="N385" s="58">
        <v>0</v>
      </c>
      <c r="O385" s="58">
        <v>0</v>
      </c>
      <c r="P385" s="58">
        <v>0</v>
      </c>
      <c r="Q385" s="58">
        <v>0</v>
      </c>
      <c r="R385" s="58">
        <v>0</v>
      </c>
    </row>
    <row r="386" spans="1:18" ht="36">
      <c r="A386" s="57" t="s">
        <v>1380</v>
      </c>
      <c r="B386" s="57" t="s">
        <v>628</v>
      </c>
      <c r="C386" s="57" t="s">
        <v>627</v>
      </c>
      <c r="D386" s="57" t="s">
        <v>803</v>
      </c>
      <c r="E386" s="57" t="s">
        <v>804</v>
      </c>
      <c r="F386" s="57" t="s">
        <v>1384</v>
      </c>
      <c r="G386" s="58">
        <v>1</v>
      </c>
      <c r="H386" s="58">
        <v>640000</v>
      </c>
      <c r="I386" s="58">
        <v>0</v>
      </c>
      <c r="J386" s="58">
        <v>640000</v>
      </c>
      <c r="K386" s="58">
        <v>0</v>
      </c>
      <c r="L386" s="58">
        <v>0</v>
      </c>
      <c r="M386" s="58">
        <v>0</v>
      </c>
      <c r="N386" s="58">
        <v>0</v>
      </c>
      <c r="O386" s="58">
        <v>0</v>
      </c>
      <c r="P386" s="58">
        <v>0</v>
      </c>
      <c r="Q386" s="58">
        <v>0</v>
      </c>
      <c r="R386" s="58">
        <v>0</v>
      </c>
    </row>
    <row r="387" spans="1:18" ht="36">
      <c r="A387" s="57" t="s">
        <v>1380</v>
      </c>
      <c r="B387" s="57" t="s">
        <v>628</v>
      </c>
      <c r="C387" s="57" t="s">
        <v>627</v>
      </c>
      <c r="D387" s="57" t="s">
        <v>803</v>
      </c>
      <c r="E387" s="57" t="s">
        <v>804</v>
      </c>
      <c r="F387" s="57" t="s">
        <v>1385</v>
      </c>
      <c r="G387" s="58"/>
      <c r="H387" s="58">
        <v>377760</v>
      </c>
      <c r="I387" s="58">
        <v>0</v>
      </c>
      <c r="J387" s="58">
        <v>377760</v>
      </c>
      <c r="K387" s="58">
        <v>0</v>
      </c>
      <c r="L387" s="58">
        <v>0</v>
      </c>
      <c r="M387" s="58">
        <v>0</v>
      </c>
      <c r="N387" s="58">
        <v>0</v>
      </c>
      <c r="O387" s="58">
        <v>0</v>
      </c>
      <c r="P387" s="58">
        <v>0</v>
      </c>
      <c r="Q387" s="58">
        <v>0</v>
      </c>
      <c r="R387" s="58">
        <v>0</v>
      </c>
    </row>
    <row r="388" spans="1:18">
      <c r="A388" s="57" t="s">
        <v>1380</v>
      </c>
      <c r="B388" s="57" t="s">
        <v>628</v>
      </c>
      <c r="C388" s="57" t="s">
        <v>627</v>
      </c>
      <c r="D388" s="57" t="s">
        <v>809</v>
      </c>
      <c r="E388" s="57" t="s">
        <v>1466</v>
      </c>
      <c r="F388" s="57" t="s">
        <v>1383</v>
      </c>
      <c r="G388" s="58">
        <v>1</v>
      </c>
      <c r="H388" s="58">
        <v>10000000</v>
      </c>
      <c r="I388" s="58">
        <v>0</v>
      </c>
      <c r="J388" s="58">
        <v>10000000</v>
      </c>
      <c r="K388" s="58">
        <v>0</v>
      </c>
      <c r="L388" s="58">
        <v>0</v>
      </c>
      <c r="M388" s="58">
        <v>0</v>
      </c>
      <c r="N388" s="58">
        <v>0</v>
      </c>
      <c r="O388" s="58">
        <v>0</v>
      </c>
      <c r="P388" s="58">
        <v>0</v>
      </c>
      <c r="Q388" s="58">
        <v>0</v>
      </c>
      <c r="R388" s="58">
        <v>0</v>
      </c>
    </row>
    <row r="389" spans="1:18">
      <c r="A389" s="57" t="s">
        <v>1380</v>
      </c>
      <c r="B389" s="57" t="s">
        <v>628</v>
      </c>
      <c r="C389" s="57" t="s">
        <v>627</v>
      </c>
      <c r="D389" s="57" t="s">
        <v>809</v>
      </c>
      <c r="E389" s="57" t="s">
        <v>1466</v>
      </c>
      <c r="F389" s="57" t="s">
        <v>1384</v>
      </c>
      <c r="G389" s="58">
        <v>1</v>
      </c>
      <c r="H389" s="58">
        <v>10000000</v>
      </c>
      <c r="I389" s="58">
        <v>0</v>
      </c>
      <c r="J389" s="58">
        <v>10000000</v>
      </c>
      <c r="K389" s="58">
        <v>0</v>
      </c>
      <c r="L389" s="58">
        <v>0</v>
      </c>
      <c r="M389" s="58">
        <v>0</v>
      </c>
      <c r="N389" s="58">
        <v>0</v>
      </c>
      <c r="O389" s="58">
        <v>0</v>
      </c>
      <c r="P389" s="58">
        <v>0</v>
      </c>
      <c r="Q389" s="58">
        <v>0</v>
      </c>
      <c r="R389" s="58">
        <v>0</v>
      </c>
    </row>
    <row r="390" spans="1:18">
      <c r="A390" s="57" t="s">
        <v>1380</v>
      </c>
      <c r="B390" s="57" t="s">
        <v>628</v>
      </c>
      <c r="C390" s="57" t="s">
        <v>627</v>
      </c>
      <c r="D390" s="57" t="s">
        <v>809</v>
      </c>
      <c r="E390" s="57" t="s">
        <v>1466</v>
      </c>
      <c r="F390" s="57" t="s">
        <v>1385</v>
      </c>
      <c r="G390" s="58"/>
      <c r="H390" s="58">
        <v>10000000</v>
      </c>
      <c r="I390" s="58">
        <v>0</v>
      </c>
      <c r="J390" s="58">
        <v>10000000</v>
      </c>
      <c r="K390" s="58">
        <v>0</v>
      </c>
      <c r="L390" s="58">
        <v>0</v>
      </c>
      <c r="M390" s="58">
        <v>0</v>
      </c>
      <c r="N390" s="58">
        <v>0</v>
      </c>
      <c r="O390" s="58">
        <v>0</v>
      </c>
      <c r="P390" s="58">
        <v>0</v>
      </c>
      <c r="Q390" s="58">
        <v>0</v>
      </c>
      <c r="R390" s="58">
        <v>0</v>
      </c>
    </row>
    <row r="391" spans="1:18" ht="24">
      <c r="A391" s="57" t="s">
        <v>1380</v>
      </c>
      <c r="B391" s="57" t="s">
        <v>628</v>
      </c>
      <c r="C391" s="57" t="s">
        <v>627</v>
      </c>
      <c r="D391" s="57" t="s">
        <v>813</v>
      </c>
      <c r="E391" s="57" t="s">
        <v>1459</v>
      </c>
      <c r="F391" s="57" t="s">
        <v>1383</v>
      </c>
      <c r="G391" s="58">
        <v>20</v>
      </c>
      <c r="H391" s="58">
        <v>209000000</v>
      </c>
      <c r="I391" s="58">
        <v>0</v>
      </c>
      <c r="J391" s="58">
        <v>209000000</v>
      </c>
      <c r="K391" s="58">
        <v>0</v>
      </c>
      <c r="L391" s="58">
        <v>0</v>
      </c>
      <c r="M391" s="58">
        <v>0</v>
      </c>
      <c r="N391" s="58">
        <v>0</v>
      </c>
      <c r="O391" s="58">
        <v>0</v>
      </c>
      <c r="P391" s="58">
        <v>0</v>
      </c>
      <c r="Q391" s="58">
        <v>0</v>
      </c>
      <c r="R391" s="58">
        <v>0</v>
      </c>
    </row>
    <row r="392" spans="1:18" ht="24">
      <c r="A392" s="57" t="s">
        <v>1380</v>
      </c>
      <c r="B392" s="57" t="s">
        <v>628</v>
      </c>
      <c r="C392" s="57" t="s">
        <v>627</v>
      </c>
      <c r="D392" s="57" t="s">
        <v>813</v>
      </c>
      <c r="E392" s="57" t="s">
        <v>1459</v>
      </c>
      <c r="F392" s="57" t="s">
        <v>1384</v>
      </c>
      <c r="G392" s="58">
        <v>20</v>
      </c>
      <c r="H392" s="58">
        <v>209000000</v>
      </c>
      <c r="I392" s="58">
        <v>0</v>
      </c>
      <c r="J392" s="58">
        <v>209000000</v>
      </c>
      <c r="K392" s="58">
        <v>0</v>
      </c>
      <c r="L392" s="58">
        <v>0</v>
      </c>
      <c r="M392" s="58">
        <v>0</v>
      </c>
      <c r="N392" s="58">
        <v>0</v>
      </c>
      <c r="O392" s="58">
        <v>0</v>
      </c>
      <c r="P392" s="58">
        <v>0</v>
      </c>
      <c r="Q392" s="58">
        <v>0</v>
      </c>
      <c r="R392" s="58">
        <v>0</v>
      </c>
    </row>
    <row r="393" spans="1:18" ht="24">
      <c r="A393" s="57"/>
      <c r="B393" s="57"/>
      <c r="C393" s="57"/>
      <c r="D393" s="57" t="s">
        <v>813</v>
      </c>
      <c r="E393" s="57" t="s">
        <v>1459</v>
      </c>
      <c r="F393" s="57" t="s">
        <v>1385</v>
      </c>
      <c r="G393" s="58"/>
      <c r="H393" s="58">
        <v>0</v>
      </c>
      <c r="I393" s="58">
        <v>0</v>
      </c>
      <c r="J393" s="58">
        <v>0</v>
      </c>
      <c r="K393" s="58">
        <v>0</v>
      </c>
      <c r="L393" s="58">
        <v>0</v>
      </c>
      <c r="M393" s="58">
        <v>0</v>
      </c>
      <c r="N393" s="58">
        <v>0</v>
      </c>
      <c r="O393" s="58">
        <v>0</v>
      </c>
      <c r="P393" s="58">
        <v>0</v>
      </c>
      <c r="Q393" s="58">
        <v>0</v>
      </c>
      <c r="R393" s="58">
        <v>0</v>
      </c>
    </row>
    <row r="394" spans="1:18">
      <c r="A394" s="57" t="s">
        <v>1380</v>
      </c>
      <c r="B394" s="57" t="s">
        <v>628</v>
      </c>
      <c r="C394" s="57" t="s">
        <v>627</v>
      </c>
      <c r="D394" s="57" t="s">
        <v>820</v>
      </c>
      <c r="E394" s="57" t="s">
        <v>1471</v>
      </c>
      <c r="F394" s="57" t="s">
        <v>1383</v>
      </c>
      <c r="G394" s="58">
        <v>1</v>
      </c>
      <c r="H394" s="58">
        <v>58213174</v>
      </c>
      <c r="I394" s="58">
        <v>0</v>
      </c>
      <c r="J394" s="58">
        <v>58213174</v>
      </c>
      <c r="K394" s="58">
        <v>0</v>
      </c>
      <c r="L394" s="58">
        <v>0</v>
      </c>
      <c r="M394" s="58">
        <v>0</v>
      </c>
      <c r="N394" s="58">
        <v>0</v>
      </c>
      <c r="O394" s="58">
        <v>0</v>
      </c>
      <c r="P394" s="58">
        <v>0</v>
      </c>
      <c r="Q394" s="58">
        <v>0</v>
      </c>
      <c r="R394" s="58">
        <v>0</v>
      </c>
    </row>
    <row r="395" spans="1:18">
      <c r="A395" s="57" t="s">
        <v>1380</v>
      </c>
      <c r="B395" s="57" t="s">
        <v>628</v>
      </c>
      <c r="C395" s="57" t="s">
        <v>627</v>
      </c>
      <c r="D395" s="57" t="s">
        <v>820</v>
      </c>
      <c r="E395" s="57" t="s">
        <v>1471</v>
      </c>
      <c r="F395" s="57" t="s">
        <v>1384</v>
      </c>
      <c r="G395" s="58">
        <v>1</v>
      </c>
      <c r="H395" s="58">
        <v>58213174</v>
      </c>
      <c r="I395" s="58">
        <v>0</v>
      </c>
      <c r="J395" s="58">
        <v>58213174</v>
      </c>
      <c r="K395" s="58">
        <v>0</v>
      </c>
      <c r="L395" s="58">
        <v>0</v>
      </c>
      <c r="M395" s="58">
        <v>0</v>
      </c>
      <c r="N395" s="58">
        <v>0</v>
      </c>
      <c r="O395" s="58">
        <v>0</v>
      </c>
      <c r="P395" s="58">
        <v>0</v>
      </c>
      <c r="Q395" s="58">
        <v>0</v>
      </c>
      <c r="R395" s="58">
        <v>0</v>
      </c>
    </row>
    <row r="396" spans="1:18">
      <c r="A396" s="57" t="s">
        <v>1380</v>
      </c>
      <c r="B396" s="57" t="s">
        <v>628</v>
      </c>
      <c r="C396" s="57" t="s">
        <v>627</v>
      </c>
      <c r="D396" s="57" t="s">
        <v>820</v>
      </c>
      <c r="E396" s="57" t="s">
        <v>1471</v>
      </c>
      <c r="F396" s="57" t="s">
        <v>1385</v>
      </c>
      <c r="G396" s="58"/>
      <c r="H396" s="58">
        <v>0</v>
      </c>
      <c r="I396" s="58">
        <v>0</v>
      </c>
      <c r="J396" s="58">
        <v>0</v>
      </c>
      <c r="K396" s="58">
        <v>0</v>
      </c>
      <c r="L396" s="58">
        <v>0</v>
      </c>
      <c r="M396" s="58">
        <v>0</v>
      </c>
      <c r="N396" s="58">
        <v>0</v>
      </c>
      <c r="O396" s="58">
        <v>0</v>
      </c>
      <c r="P396" s="58">
        <v>0</v>
      </c>
      <c r="Q396" s="58">
        <v>0</v>
      </c>
      <c r="R396" s="58">
        <v>0</v>
      </c>
    </row>
    <row r="397" spans="1:18">
      <c r="A397" s="57" t="s">
        <v>1380</v>
      </c>
      <c r="B397" s="57" t="s">
        <v>628</v>
      </c>
      <c r="C397" s="57" t="s">
        <v>627</v>
      </c>
      <c r="D397" s="57" t="s">
        <v>911</v>
      </c>
      <c r="E397" s="57" t="s">
        <v>912</v>
      </c>
      <c r="F397" s="57" t="s">
        <v>1383</v>
      </c>
      <c r="G397" s="58">
        <v>1</v>
      </c>
      <c r="H397" s="58">
        <v>6000000</v>
      </c>
      <c r="I397" s="58">
        <v>0</v>
      </c>
      <c r="J397" s="58">
        <v>6000000</v>
      </c>
      <c r="K397" s="58">
        <v>0</v>
      </c>
      <c r="L397" s="58">
        <v>0</v>
      </c>
      <c r="M397" s="58">
        <v>0</v>
      </c>
      <c r="N397" s="58">
        <v>0</v>
      </c>
      <c r="O397" s="58">
        <v>0</v>
      </c>
      <c r="P397" s="58">
        <v>0</v>
      </c>
      <c r="Q397" s="58">
        <v>0</v>
      </c>
      <c r="R397" s="58">
        <v>0</v>
      </c>
    </row>
    <row r="398" spans="1:18">
      <c r="A398" s="57" t="s">
        <v>1380</v>
      </c>
      <c r="B398" s="57" t="s">
        <v>628</v>
      </c>
      <c r="C398" s="57" t="s">
        <v>627</v>
      </c>
      <c r="D398" s="57" t="s">
        <v>911</v>
      </c>
      <c r="E398" s="57" t="s">
        <v>912</v>
      </c>
      <c r="F398" s="57" t="s">
        <v>1384</v>
      </c>
      <c r="G398" s="58">
        <v>1</v>
      </c>
      <c r="H398" s="58">
        <v>6000000</v>
      </c>
      <c r="I398" s="58">
        <v>0</v>
      </c>
      <c r="J398" s="58">
        <v>6000000</v>
      </c>
      <c r="K398" s="58">
        <v>0</v>
      </c>
      <c r="L398" s="58">
        <v>0</v>
      </c>
      <c r="M398" s="58">
        <v>0</v>
      </c>
      <c r="N398" s="58">
        <v>0</v>
      </c>
      <c r="O398" s="58">
        <v>0</v>
      </c>
      <c r="P398" s="58">
        <v>0</v>
      </c>
      <c r="Q398" s="58">
        <v>0</v>
      </c>
      <c r="R398" s="58">
        <v>0</v>
      </c>
    </row>
    <row r="399" spans="1:18">
      <c r="A399" s="57" t="s">
        <v>1380</v>
      </c>
      <c r="B399" s="57" t="s">
        <v>628</v>
      </c>
      <c r="C399" s="57" t="s">
        <v>627</v>
      </c>
      <c r="D399" s="57" t="s">
        <v>911</v>
      </c>
      <c r="E399" s="57" t="s">
        <v>912</v>
      </c>
      <c r="F399" s="57" t="s">
        <v>1385</v>
      </c>
      <c r="G399" s="58">
        <v>1</v>
      </c>
      <c r="H399" s="58">
        <v>0</v>
      </c>
      <c r="I399" s="58">
        <v>0</v>
      </c>
      <c r="J399" s="58">
        <v>0</v>
      </c>
      <c r="K399" s="58">
        <v>0</v>
      </c>
      <c r="L399" s="58">
        <v>0</v>
      </c>
      <c r="M399" s="58">
        <v>0</v>
      </c>
      <c r="N399" s="58">
        <v>0</v>
      </c>
      <c r="O399" s="58">
        <v>0</v>
      </c>
      <c r="P399" s="58">
        <v>0</v>
      </c>
      <c r="Q399" s="58">
        <v>0</v>
      </c>
      <c r="R399" s="58">
        <v>0</v>
      </c>
    </row>
    <row r="400" spans="1:18">
      <c r="A400" s="57" t="s">
        <v>1380</v>
      </c>
      <c r="B400" s="57" t="s">
        <v>628</v>
      </c>
      <c r="C400" s="57" t="s">
        <v>627</v>
      </c>
      <c r="D400" s="57" t="s">
        <v>885</v>
      </c>
      <c r="E400" s="57" t="s">
        <v>850</v>
      </c>
      <c r="F400" s="57" t="s">
        <v>1383</v>
      </c>
      <c r="G400" s="58">
        <v>10</v>
      </c>
      <c r="H400" s="58">
        <v>27020932</v>
      </c>
      <c r="I400" s="58">
        <v>0</v>
      </c>
      <c r="J400" s="58">
        <v>27020932</v>
      </c>
      <c r="K400" s="58">
        <v>0</v>
      </c>
      <c r="L400" s="58">
        <v>0</v>
      </c>
      <c r="M400" s="58">
        <v>0</v>
      </c>
      <c r="N400" s="58">
        <v>0</v>
      </c>
      <c r="O400" s="58">
        <v>0</v>
      </c>
      <c r="P400" s="58">
        <v>0</v>
      </c>
      <c r="Q400" s="58">
        <v>0</v>
      </c>
      <c r="R400" s="58">
        <v>0</v>
      </c>
    </row>
    <row r="401" spans="1:18">
      <c r="A401" s="57" t="s">
        <v>1380</v>
      </c>
      <c r="B401" s="57" t="s">
        <v>628</v>
      </c>
      <c r="C401" s="57" t="s">
        <v>627</v>
      </c>
      <c r="D401" s="57" t="s">
        <v>885</v>
      </c>
      <c r="E401" s="57" t="s">
        <v>850</v>
      </c>
      <c r="F401" s="57" t="s">
        <v>1384</v>
      </c>
      <c r="G401" s="58">
        <v>10</v>
      </c>
      <c r="H401" s="58">
        <v>27020932</v>
      </c>
      <c r="I401" s="58">
        <v>0</v>
      </c>
      <c r="J401" s="58">
        <v>27020932</v>
      </c>
      <c r="K401" s="58">
        <v>0</v>
      </c>
      <c r="L401" s="58">
        <v>0</v>
      </c>
      <c r="M401" s="58">
        <v>0</v>
      </c>
      <c r="N401" s="58">
        <v>0</v>
      </c>
      <c r="O401" s="58">
        <v>0</v>
      </c>
      <c r="P401" s="58">
        <v>0</v>
      </c>
      <c r="Q401" s="58">
        <v>0</v>
      </c>
      <c r="R401" s="58">
        <v>0</v>
      </c>
    </row>
    <row r="402" spans="1:18">
      <c r="A402" s="57" t="s">
        <v>1380</v>
      </c>
      <c r="B402" s="57" t="s">
        <v>628</v>
      </c>
      <c r="C402" s="57" t="s">
        <v>627</v>
      </c>
      <c r="D402" s="57" t="s">
        <v>885</v>
      </c>
      <c r="E402" s="57" t="s">
        <v>850</v>
      </c>
      <c r="F402" s="57" t="s">
        <v>1385</v>
      </c>
      <c r="G402" s="58"/>
      <c r="H402" s="58">
        <v>0</v>
      </c>
      <c r="I402" s="58">
        <v>0</v>
      </c>
      <c r="J402" s="58">
        <v>0</v>
      </c>
      <c r="K402" s="58">
        <v>0</v>
      </c>
      <c r="L402" s="58">
        <v>0</v>
      </c>
      <c r="M402" s="58">
        <v>0</v>
      </c>
      <c r="N402" s="58">
        <v>0</v>
      </c>
      <c r="O402" s="58">
        <v>0</v>
      </c>
      <c r="P402" s="58">
        <v>0</v>
      </c>
      <c r="Q402" s="58">
        <v>0</v>
      </c>
      <c r="R402" s="58">
        <v>0</v>
      </c>
    </row>
    <row r="403" spans="1:18" ht="24">
      <c r="A403" s="57" t="s">
        <v>1380</v>
      </c>
      <c r="B403" s="57" t="s">
        <v>628</v>
      </c>
      <c r="C403" s="57" t="s">
        <v>627</v>
      </c>
      <c r="D403" s="57" t="s">
        <v>887</v>
      </c>
      <c r="E403" s="57" t="s">
        <v>853</v>
      </c>
      <c r="F403" s="57" t="s">
        <v>1383</v>
      </c>
      <c r="G403" s="58">
        <v>2</v>
      </c>
      <c r="H403" s="58">
        <v>196000000</v>
      </c>
      <c r="I403" s="58">
        <v>0</v>
      </c>
      <c r="J403" s="58">
        <v>196000000</v>
      </c>
      <c r="K403" s="58">
        <v>0</v>
      </c>
      <c r="L403" s="58">
        <v>0</v>
      </c>
      <c r="M403" s="58">
        <v>0</v>
      </c>
      <c r="N403" s="58">
        <v>0</v>
      </c>
      <c r="O403" s="58">
        <v>0</v>
      </c>
      <c r="P403" s="58">
        <v>0</v>
      </c>
      <c r="Q403" s="58">
        <v>0</v>
      </c>
      <c r="R403" s="58">
        <v>0</v>
      </c>
    </row>
    <row r="404" spans="1:18" ht="24">
      <c r="A404" s="57" t="s">
        <v>1380</v>
      </c>
      <c r="B404" s="57" t="s">
        <v>628</v>
      </c>
      <c r="C404" s="57" t="s">
        <v>627</v>
      </c>
      <c r="D404" s="57" t="s">
        <v>887</v>
      </c>
      <c r="E404" s="57" t="s">
        <v>853</v>
      </c>
      <c r="F404" s="57" t="s">
        <v>1384</v>
      </c>
      <c r="G404" s="58">
        <v>2</v>
      </c>
      <c r="H404" s="58">
        <v>196000000</v>
      </c>
      <c r="I404" s="58">
        <v>0</v>
      </c>
      <c r="J404" s="58">
        <v>196000000</v>
      </c>
      <c r="K404" s="58">
        <v>0</v>
      </c>
      <c r="L404" s="58">
        <v>0</v>
      </c>
      <c r="M404" s="58">
        <v>0</v>
      </c>
      <c r="N404" s="58">
        <v>0</v>
      </c>
      <c r="O404" s="58">
        <v>0</v>
      </c>
      <c r="P404" s="58">
        <v>0</v>
      </c>
      <c r="Q404" s="58">
        <v>0</v>
      </c>
      <c r="R404" s="58">
        <v>0</v>
      </c>
    </row>
    <row r="405" spans="1:18" ht="24">
      <c r="A405" s="57" t="s">
        <v>1380</v>
      </c>
      <c r="B405" s="57" t="s">
        <v>628</v>
      </c>
      <c r="C405" s="57" t="s">
        <v>627</v>
      </c>
      <c r="D405" s="57" t="s">
        <v>887</v>
      </c>
      <c r="E405" s="57" t="s">
        <v>853</v>
      </c>
      <c r="F405" s="57" t="s">
        <v>1385</v>
      </c>
      <c r="G405" s="58"/>
      <c r="H405" s="58">
        <v>0</v>
      </c>
      <c r="I405" s="58">
        <v>0</v>
      </c>
      <c r="J405" s="58">
        <v>0</v>
      </c>
      <c r="K405" s="58">
        <v>0</v>
      </c>
      <c r="L405" s="58">
        <v>0</v>
      </c>
      <c r="M405" s="58">
        <v>0</v>
      </c>
      <c r="N405" s="58">
        <v>0</v>
      </c>
      <c r="O405" s="58">
        <v>0</v>
      </c>
      <c r="P405" s="58">
        <v>0</v>
      </c>
      <c r="Q405" s="58">
        <v>0</v>
      </c>
      <c r="R405" s="58">
        <v>0</v>
      </c>
    </row>
    <row r="406" spans="1:18">
      <c r="A406" s="57" t="s">
        <v>1380</v>
      </c>
      <c r="B406" s="57" t="s">
        <v>628</v>
      </c>
      <c r="C406" s="57" t="s">
        <v>627</v>
      </c>
      <c r="D406" s="57" t="s">
        <v>889</v>
      </c>
      <c r="E406" s="57" t="s">
        <v>890</v>
      </c>
      <c r="F406" s="57" t="s">
        <v>1383</v>
      </c>
      <c r="G406" s="58">
        <v>1</v>
      </c>
      <c r="H406" s="58">
        <v>195000000</v>
      </c>
      <c r="I406" s="58">
        <v>0</v>
      </c>
      <c r="J406" s="58">
        <v>195000000</v>
      </c>
      <c r="K406" s="58">
        <v>0</v>
      </c>
      <c r="L406" s="58">
        <v>0</v>
      </c>
      <c r="M406" s="58">
        <v>0</v>
      </c>
      <c r="N406" s="58">
        <v>0</v>
      </c>
      <c r="O406" s="58">
        <v>0</v>
      </c>
      <c r="P406" s="58">
        <v>0</v>
      </c>
      <c r="Q406" s="58">
        <v>0</v>
      </c>
      <c r="R406" s="58">
        <v>0</v>
      </c>
    </row>
    <row r="407" spans="1:18">
      <c r="A407" s="57" t="s">
        <v>1380</v>
      </c>
      <c r="B407" s="57" t="s">
        <v>628</v>
      </c>
      <c r="C407" s="57" t="s">
        <v>627</v>
      </c>
      <c r="D407" s="57" t="s">
        <v>889</v>
      </c>
      <c r="E407" s="57" t="s">
        <v>890</v>
      </c>
      <c r="F407" s="57" t="s">
        <v>1384</v>
      </c>
      <c r="G407" s="58">
        <v>1</v>
      </c>
      <c r="H407" s="58">
        <v>195000000</v>
      </c>
      <c r="I407" s="58">
        <v>0</v>
      </c>
      <c r="J407" s="58">
        <v>195000000</v>
      </c>
      <c r="K407" s="58">
        <v>0</v>
      </c>
      <c r="L407" s="58">
        <v>0</v>
      </c>
      <c r="M407" s="58">
        <v>0</v>
      </c>
      <c r="N407" s="58">
        <v>0</v>
      </c>
      <c r="O407" s="58">
        <v>0</v>
      </c>
      <c r="P407" s="58">
        <v>0</v>
      </c>
      <c r="Q407" s="58">
        <v>0</v>
      </c>
      <c r="R407" s="58">
        <v>0</v>
      </c>
    </row>
    <row r="408" spans="1:18">
      <c r="A408" s="57" t="s">
        <v>1380</v>
      </c>
      <c r="B408" s="57" t="s">
        <v>628</v>
      </c>
      <c r="C408" s="57" t="s">
        <v>627</v>
      </c>
      <c r="D408" s="57" t="s">
        <v>889</v>
      </c>
      <c r="E408" s="57" t="s">
        <v>890</v>
      </c>
      <c r="F408" s="57" t="s">
        <v>1385</v>
      </c>
      <c r="G408" s="58"/>
      <c r="H408" s="58">
        <v>0</v>
      </c>
      <c r="I408" s="58">
        <v>0</v>
      </c>
      <c r="J408" s="58">
        <v>0</v>
      </c>
      <c r="K408" s="58">
        <v>0</v>
      </c>
      <c r="L408" s="58">
        <v>0</v>
      </c>
      <c r="M408" s="58">
        <v>0</v>
      </c>
      <c r="N408" s="58">
        <v>0</v>
      </c>
      <c r="O408" s="58">
        <v>0</v>
      </c>
      <c r="P408" s="58">
        <v>0</v>
      </c>
      <c r="Q408" s="58">
        <v>0</v>
      </c>
      <c r="R408" s="58">
        <v>0</v>
      </c>
    </row>
    <row r="409" spans="1:18">
      <c r="A409" s="57" t="s">
        <v>1380</v>
      </c>
      <c r="B409" s="57" t="s">
        <v>628</v>
      </c>
      <c r="C409" s="57" t="s">
        <v>627</v>
      </c>
      <c r="D409" s="57" t="s">
        <v>892</v>
      </c>
      <c r="E409" s="57" t="s">
        <v>858</v>
      </c>
      <c r="F409" s="57" t="s">
        <v>1383</v>
      </c>
      <c r="G409" s="58">
        <v>3</v>
      </c>
      <c r="H409" s="58">
        <v>27503443</v>
      </c>
      <c r="I409" s="58">
        <v>0</v>
      </c>
      <c r="J409" s="58">
        <v>27503443</v>
      </c>
      <c r="K409" s="58">
        <v>0</v>
      </c>
      <c r="L409" s="58">
        <v>0</v>
      </c>
      <c r="M409" s="58">
        <v>0</v>
      </c>
      <c r="N409" s="58">
        <v>0</v>
      </c>
      <c r="O409" s="58">
        <v>0</v>
      </c>
      <c r="P409" s="58">
        <v>0</v>
      </c>
      <c r="Q409" s="58">
        <v>0</v>
      </c>
      <c r="R409" s="58">
        <v>0</v>
      </c>
    </row>
    <row r="410" spans="1:18">
      <c r="A410" s="57" t="s">
        <v>1380</v>
      </c>
      <c r="B410" s="57" t="s">
        <v>628</v>
      </c>
      <c r="C410" s="57" t="s">
        <v>627</v>
      </c>
      <c r="D410" s="57" t="s">
        <v>892</v>
      </c>
      <c r="E410" s="57" t="s">
        <v>858</v>
      </c>
      <c r="F410" s="57" t="s">
        <v>1384</v>
      </c>
      <c r="G410" s="58">
        <v>3</v>
      </c>
      <c r="H410" s="58">
        <v>27503443</v>
      </c>
      <c r="I410" s="58">
        <v>0</v>
      </c>
      <c r="J410" s="58">
        <v>27503443</v>
      </c>
      <c r="K410" s="58">
        <v>0</v>
      </c>
      <c r="L410" s="58">
        <v>0</v>
      </c>
      <c r="M410" s="58">
        <v>0</v>
      </c>
      <c r="N410" s="58">
        <v>0</v>
      </c>
      <c r="O410" s="58">
        <v>0</v>
      </c>
      <c r="P410" s="58">
        <v>0</v>
      </c>
      <c r="Q410" s="58">
        <v>0</v>
      </c>
      <c r="R410" s="58">
        <v>0</v>
      </c>
    </row>
    <row r="411" spans="1:18">
      <c r="A411" s="57" t="s">
        <v>1380</v>
      </c>
      <c r="B411" s="57" t="s">
        <v>628</v>
      </c>
      <c r="C411" s="57" t="s">
        <v>627</v>
      </c>
      <c r="D411" s="57" t="s">
        <v>892</v>
      </c>
      <c r="E411" s="57" t="s">
        <v>858</v>
      </c>
      <c r="F411" s="57" t="s">
        <v>1385</v>
      </c>
      <c r="G411" s="58"/>
      <c r="H411" s="58">
        <v>0</v>
      </c>
      <c r="I411" s="58">
        <v>0</v>
      </c>
      <c r="J411" s="58">
        <v>0</v>
      </c>
      <c r="K411" s="58">
        <v>0</v>
      </c>
      <c r="L411" s="58">
        <v>0</v>
      </c>
      <c r="M411" s="58">
        <v>0</v>
      </c>
      <c r="N411" s="58">
        <v>0</v>
      </c>
      <c r="O411" s="58">
        <v>0</v>
      </c>
      <c r="P411" s="58">
        <v>0</v>
      </c>
      <c r="Q411" s="58">
        <v>0</v>
      </c>
      <c r="R411" s="58">
        <v>0</v>
      </c>
    </row>
    <row r="412" spans="1:18">
      <c r="A412" s="57" t="s">
        <v>1380</v>
      </c>
      <c r="B412" s="57" t="s">
        <v>628</v>
      </c>
      <c r="C412" s="57" t="s">
        <v>627</v>
      </c>
      <c r="D412" s="57" t="s">
        <v>906</v>
      </c>
      <c r="E412" s="57" t="s">
        <v>907</v>
      </c>
      <c r="F412" s="57" t="s">
        <v>1383</v>
      </c>
      <c r="G412" s="58">
        <v>1</v>
      </c>
      <c r="H412" s="58">
        <v>2000000</v>
      </c>
      <c r="I412" s="58">
        <v>0</v>
      </c>
      <c r="J412" s="58">
        <v>2000000</v>
      </c>
      <c r="K412" s="58">
        <v>0</v>
      </c>
      <c r="L412" s="58">
        <v>0</v>
      </c>
      <c r="M412" s="58">
        <v>0</v>
      </c>
      <c r="N412" s="58">
        <v>0</v>
      </c>
      <c r="O412" s="58">
        <v>0</v>
      </c>
      <c r="P412" s="58">
        <v>0</v>
      </c>
      <c r="Q412" s="58">
        <v>0</v>
      </c>
      <c r="R412" s="58">
        <v>0</v>
      </c>
    </row>
    <row r="413" spans="1:18">
      <c r="A413" s="57" t="s">
        <v>1380</v>
      </c>
      <c r="B413" s="57" t="s">
        <v>628</v>
      </c>
      <c r="C413" s="57" t="s">
        <v>627</v>
      </c>
      <c r="D413" s="57" t="s">
        <v>906</v>
      </c>
      <c r="E413" s="57" t="s">
        <v>907</v>
      </c>
      <c r="F413" s="57" t="s">
        <v>1384</v>
      </c>
      <c r="G413" s="58">
        <v>1</v>
      </c>
      <c r="H413" s="58">
        <v>2000000</v>
      </c>
      <c r="I413" s="58">
        <v>0</v>
      </c>
      <c r="J413" s="58">
        <v>2000000</v>
      </c>
      <c r="K413" s="58">
        <v>0</v>
      </c>
      <c r="L413" s="58">
        <v>0</v>
      </c>
      <c r="M413" s="58">
        <v>0</v>
      </c>
      <c r="N413" s="58">
        <v>0</v>
      </c>
      <c r="O413" s="58">
        <v>0</v>
      </c>
      <c r="P413" s="58">
        <v>0</v>
      </c>
      <c r="Q413" s="58">
        <v>0</v>
      </c>
      <c r="R413" s="58">
        <v>0</v>
      </c>
    </row>
    <row r="414" spans="1:18">
      <c r="A414" s="57" t="s">
        <v>1380</v>
      </c>
      <c r="B414" s="57" t="s">
        <v>628</v>
      </c>
      <c r="C414" s="57" t="s">
        <v>627</v>
      </c>
      <c r="D414" s="57" t="s">
        <v>906</v>
      </c>
      <c r="E414" s="57" t="s">
        <v>907</v>
      </c>
      <c r="F414" s="57" t="s">
        <v>1385</v>
      </c>
      <c r="G414" s="58"/>
      <c r="H414" s="58">
        <v>0</v>
      </c>
      <c r="I414" s="58">
        <v>0</v>
      </c>
      <c r="J414" s="58">
        <v>0</v>
      </c>
      <c r="K414" s="58">
        <v>0</v>
      </c>
      <c r="L414" s="58">
        <v>0</v>
      </c>
      <c r="M414" s="58">
        <v>0</v>
      </c>
      <c r="N414" s="58">
        <v>0</v>
      </c>
      <c r="O414" s="58">
        <v>0</v>
      </c>
      <c r="P414" s="58">
        <v>0</v>
      </c>
      <c r="Q414" s="58">
        <v>0</v>
      </c>
      <c r="R414" s="58">
        <v>0</v>
      </c>
    </row>
    <row r="415" spans="1:18">
      <c r="A415" s="57" t="s">
        <v>1380</v>
      </c>
      <c r="B415" s="57" t="s">
        <v>628</v>
      </c>
      <c r="C415" s="57" t="s">
        <v>627</v>
      </c>
      <c r="D415" s="57" t="s">
        <v>908</v>
      </c>
      <c r="E415" s="57" t="s">
        <v>909</v>
      </c>
      <c r="F415" s="57" t="s">
        <v>1383</v>
      </c>
      <c r="G415" s="58">
        <v>1</v>
      </c>
      <c r="H415" s="58">
        <v>6400000</v>
      </c>
      <c r="I415" s="58">
        <v>0</v>
      </c>
      <c r="J415" s="58">
        <v>6400000</v>
      </c>
      <c r="K415" s="58">
        <v>0</v>
      </c>
      <c r="L415" s="58">
        <v>0</v>
      </c>
      <c r="M415" s="58">
        <v>0</v>
      </c>
      <c r="N415" s="58">
        <v>0</v>
      </c>
      <c r="O415" s="58">
        <v>0</v>
      </c>
      <c r="P415" s="58">
        <v>0</v>
      </c>
      <c r="Q415" s="58">
        <v>0</v>
      </c>
      <c r="R415" s="58">
        <v>0</v>
      </c>
    </row>
    <row r="416" spans="1:18">
      <c r="A416" s="57" t="s">
        <v>1380</v>
      </c>
      <c r="B416" s="57" t="s">
        <v>628</v>
      </c>
      <c r="C416" s="57" t="s">
        <v>627</v>
      </c>
      <c r="D416" s="57" t="s">
        <v>908</v>
      </c>
      <c r="E416" s="57" t="s">
        <v>909</v>
      </c>
      <c r="F416" s="57" t="s">
        <v>1384</v>
      </c>
      <c r="G416" s="58">
        <v>1</v>
      </c>
      <c r="H416" s="58">
        <v>6400000</v>
      </c>
      <c r="I416" s="58">
        <v>0</v>
      </c>
      <c r="J416" s="58">
        <v>6400000</v>
      </c>
      <c r="K416" s="58">
        <v>0</v>
      </c>
      <c r="L416" s="58">
        <v>0</v>
      </c>
      <c r="M416" s="58">
        <v>0</v>
      </c>
      <c r="N416" s="58">
        <v>0</v>
      </c>
      <c r="O416" s="58">
        <v>0</v>
      </c>
      <c r="P416" s="58">
        <v>0</v>
      </c>
      <c r="Q416" s="58">
        <v>0</v>
      </c>
      <c r="R416" s="58">
        <v>0</v>
      </c>
    </row>
    <row r="417" spans="1:18">
      <c r="A417" s="57" t="s">
        <v>1380</v>
      </c>
      <c r="B417" s="57" t="s">
        <v>628</v>
      </c>
      <c r="C417" s="57" t="s">
        <v>627</v>
      </c>
      <c r="D417" s="57" t="s">
        <v>908</v>
      </c>
      <c r="E417" s="57" t="s">
        <v>909</v>
      </c>
      <c r="F417" s="57" t="s">
        <v>1385</v>
      </c>
      <c r="G417" s="58"/>
      <c r="H417" s="58">
        <v>0</v>
      </c>
      <c r="I417" s="58">
        <v>0</v>
      </c>
      <c r="J417" s="58">
        <v>0</v>
      </c>
      <c r="K417" s="58">
        <v>0</v>
      </c>
      <c r="L417" s="58">
        <v>0</v>
      </c>
      <c r="M417" s="58">
        <v>0</v>
      </c>
      <c r="N417" s="58">
        <v>0</v>
      </c>
      <c r="O417" s="58">
        <v>0</v>
      </c>
      <c r="P417" s="58">
        <v>0</v>
      </c>
      <c r="Q417" s="58">
        <v>0</v>
      </c>
      <c r="R417" s="58">
        <v>0</v>
      </c>
    </row>
    <row r="418" spans="1:18">
      <c r="A418" s="57" t="s">
        <v>1380</v>
      </c>
      <c r="B418" s="57" t="s">
        <v>628</v>
      </c>
      <c r="C418" s="57" t="s">
        <v>627</v>
      </c>
      <c r="D418" s="57" t="s">
        <v>863</v>
      </c>
      <c r="E418" s="57" t="s">
        <v>864</v>
      </c>
      <c r="F418" s="57" t="s">
        <v>1383</v>
      </c>
      <c r="G418" s="58">
        <v>1</v>
      </c>
      <c r="H418" s="58">
        <v>965500</v>
      </c>
      <c r="I418" s="58">
        <v>0</v>
      </c>
      <c r="J418" s="58">
        <v>965500</v>
      </c>
      <c r="K418" s="58">
        <v>0</v>
      </c>
      <c r="L418" s="58">
        <v>0</v>
      </c>
      <c r="M418" s="58">
        <v>0</v>
      </c>
      <c r="N418" s="58">
        <v>0</v>
      </c>
      <c r="O418" s="58">
        <v>0</v>
      </c>
      <c r="P418" s="58">
        <v>0</v>
      </c>
      <c r="Q418" s="58">
        <v>0</v>
      </c>
      <c r="R418" s="58">
        <v>0</v>
      </c>
    </row>
    <row r="419" spans="1:18">
      <c r="A419" s="57" t="s">
        <v>1380</v>
      </c>
      <c r="B419" s="57" t="s">
        <v>628</v>
      </c>
      <c r="C419" s="57" t="s">
        <v>627</v>
      </c>
      <c r="D419" s="57" t="s">
        <v>863</v>
      </c>
      <c r="E419" s="57" t="s">
        <v>864</v>
      </c>
      <c r="F419" s="57" t="s">
        <v>1384</v>
      </c>
      <c r="G419" s="58">
        <v>1</v>
      </c>
      <c r="H419" s="58">
        <v>965500</v>
      </c>
      <c r="I419" s="58">
        <v>0</v>
      </c>
      <c r="J419" s="58">
        <v>965500</v>
      </c>
      <c r="K419" s="58">
        <v>0</v>
      </c>
      <c r="L419" s="58">
        <v>0</v>
      </c>
      <c r="M419" s="58">
        <v>0</v>
      </c>
      <c r="N419" s="58">
        <v>0</v>
      </c>
      <c r="O419" s="58">
        <v>0</v>
      </c>
      <c r="P419" s="58">
        <v>0</v>
      </c>
      <c r="Q419" s="58">
        <v>0</v>
      </c>
      <c r="R419" s="58">
        <v>0</v>
      </c>
    </row>
    <row r="420" spans="1:18">
      <c r="A420" s="57" t="s">
        <v>1380</v>
      </c>
      <c r="B420" s="57" t="s">
        <v>628</v>
      </c>
      <c r="C420" s="57" t="s">
        <v>627</v>
      </c>
      <c r="D420" s="57" t="s">
        <v>863</v>
      </c>
      <c r="E420" s="57" t="s">
        <v>864</v>
      </c>
      <c r="F420" s="57" t="s">
        <v>1385</v>
      </c>
      <c r="G420" s="58"/>
      <c r="H420" s="58">
        <v>0</v>
      </c>
      <c r="I420" s="58">
        <v>0</v>
      </c>
      <c r="J420" s="58">
        <v>0</v>
      </c>
      <c r="K420" s="58">
        <v>0</v>
      </c>
      <c r="L420" s="58">
        <v>0</v>
      </c>
      <c r="M420" s="58">
        <v>0</v>
      </c>
      <c r="N420" s="58">
        <v>0</v>
      </c>
      <c r="O420" s="58">
        <v>0</v>
      </c>
      <c r="P420" s="58">
        <v>0</v>
      </c>
      <c r="Q420" s="58">
        <v>0</v>
      </c>
      <c r="R420" s="58">
        <v>0</v>
      </c>
    </row>
    <row r="421" spans="1:18">
      <c r="A421" s="57" t="s">
        <v>1380</v>
      </c>
      <c r="B421" s="57" t="s">
        <v>628</v>
      </c>
      <c r="C421" s="57" t="s">
        <v>627</v>
      </c>
      <c r="D421" s="57" t="s">
        <v>866</v>
      </c>
      <c r="E421" s="57" t="s">
        <v>867</v>
      </c>
      <c r="F421" s="57" t="s">
        <v>1383</v>
      </c>
      <c r="G421" s="58">
        <v>1</v>
      </c>
      <c r="H421" s="58">
        <v>1335000</v>
      </c>
      <c r="I421" s="58">
        <v>0</v>
      </c>
      <c r="J421" s="58">
        <v>1335000</v>
      </c>
      <c r="K421" s="58">
        <v>0</v>
      </c>
      <c r="L421" s="58">
        <v>0</v>
      </c>
      <c r="M421" s="58">
        <v>0</v>
      </c>
      <c r="N421" s="58">
        <v>0</v>
      </c>
      <c r="O421" s="58">
        <v>0</v>
      </c>
      <c r="P421" s="58">
        <v>0</v>
      </c>
      <c r="Q421" s="58">
        <v>0</v>
      </c>
      <c r="R421" s="58">
        <v>0</v>
      </c>
    </row>
    <row r="422" spans="1:18">
      <c r="A422" s="57" t="s">
        <v>1380</v>
      </c>
      <c r="B422" s="57" t="s">
        <v>628</v>
      </c>
      <c r="C422" s="57" t="s">
        <v>627</v>
      </c>
      <c r="D422" s="57" t="s">
        <v>866</v>
      </c>
      <c r="E422" s="57" t="s">
        <v>867</v>
      </c>
      <c r="F422" s="57" t="s">
        <v>1384</v>
      </c>
      <c r="G422" s="58">
        <v>1</v>
      </c>
      <c r="H422" s="58">
        <v>1335000</v>
      </c>
      <c r="I422" s="58">
        <v>0</v>
      </c>
      <c r="J422" s="58">
        <v>1335000</v>
      </c>
      <c r="K422" s="58">
        <v>0</v>
      </c>
      <c r="L422" s="58">
        <v>0</v>
      </c>
      <c r="M422" s="58">
        <v>0</v>
      </c>
      <c r="N422" s="58">
        <v>0</v>
      </c>
      <c r="O422" s="58">
        <v>0</v>
      </c>
      <c r="P422" s="58">
        <v>0</v>
      </c>
      <c r="Q422" s="58">
        <v>0</v>
      </c>
      <c r="R422" s="58">
        <v>0</v>
      </c>
    </row>
    <row r="423" spans="1:18">
      <c r="A423" s="57" t="s">
        <v>1380</v>
      </c>
      <c r="B423" s="57" t="s">
        <v>628</v>
      </c>
      <c r="C423" s="57" t="s">
        <v>627</v>
      </c>
      <c r="D423" s="57" t="s">
        <v>866</v>
      </c>
      <c r="E423" s="57" t="s">
        <v>867</v>
      </c>
      <c r="F423" s="57" t="s">
        <v>1385</v>
      </c>
      <c r="G423" s="58"/>
      <c r="H423" s="58">
        <v>0</v>
      </c>
      <c r="I423" s="58">
        <v>0</v>
      </c>
      <c r="J423" s="58">
        <v>0</v>
      </c>
      <c r="K423" s="58">
        <v>0</v>
      </c>
      <c r="L423" s="58">
        <v>0</v>
      </c>
      <c r="M423" s="58">
        <v>0</v>
      </c>
      <c r="N423" s="58">
        <v>0</v>
      </c>
      <c r="O423" s="58">
        <v>0</v>
      </c>
      <c r="P423" s="58">
        <v>0</v>
      </c>
      <c r="Q423" s="58">
        <v>0</v>
      </c>
      <c r="R423" s="58">
        <v>0</v>
      </c>
    </row>
    <row r="424" spans="1:18" ht="24">
      <c r="A424" s="57" t="s">
        <v>1380</v>
      </c>
      <c r="B424" s="57" t="s">
        <v>628</v>
      </c>
      <c r="C424" s="57" t="s">
        <v>627</v>
      </c>
      <c r="D424" s="57" t="s">
        <v>869</v>
      </c>
      <c r="E424" s="57" t="s">
        <v>870</v>
      </c>
      <c r="F424" s="57" t="s">
        <v>1383</v>
      </c>
      <c r="G424" s="58">
        <v>1</v>
      </c>
      <c r="H424" s="58">
        <v>1169849</v>
      </c>
      <c r="I424" s="58">
        <v>0</v>
      </c>
      <c r="J424" s="58">
        <v>1169849</v>
      </c>
      <c r="K424" s="58">
        <v>0</v>
      </c>
      <c r="L424" s="58">
        <v>0</v>
      </c>
      <c r="M424" s="58">
        <v>0</v>
      </c>
      <c r="N424" s="58">
        <v>0</v>
      </c>
      <c r="O424" s="58">
        <v>0</v>
      </c>
      <c r="P424" s="58">
        <v>0</v>
      </c>
      <c r="Q424" s="58">
        <v>0</v>
      </c>
      <c r="R424" s="58">
        <v>0</v>
      </c>
    </row>
    <row r="425" spans="1:18" ht="24">
      <c r="A425" s="57" t="s">
        <v>1380</v>
      </c>
      <c r="B425" s="57" t="s">
        <v>628</v>
      </c>
      <c r="C425" s="57" t="s">
        <v>627</v>
      </c>
      <c r="D425" s="57" t="s">
        <v>869</v>
      </c>
      <c r="E425" s="57" t="s">
        <v>870</v>
      </c>
      <c r="F425" s="57" t="s">
        <v>1384</v>
      </c>
      <c r="G425" s="58">
        <v>1</v>
      </c>
      <c r="H425" s="58">
        <v>1169849</v>
      </c>
      <c r="I425" s="58">
        <v>0</v>
      </c>
      <c r="J425" s="58">
        <v>1169849</v>
      </c>
      <c r="K425" s="58">
        <v>0</v>
      </c>
      <c r="L425" s="58">
        <v>0</v>
      </c>
      <c r="M425" s="58">
        <v>0</v>
      </c>
      <c r="N425" s="58">
        <v>0</v>
      </c>
      <c r="O425" s="58">
        <v>0</v>
      </c>
      <c r="P425" s="58">
        <v>0</v>
      </c>
      <c r="Q425" s="58">
        <v>0</v>
      </c>
      <c r="R425" s="58">
        <v>0</v>
      </c>
    </row>
    <row r="426" spans="1:18" ht="24">
      <c r="A426" s="57" t="s">
        <v>1380</v>
      </c>
      <c r="B426" s="57" t="s">
        <v>628</v>
      </c>
      <c r="C426" s="57" t="s">
        <v>627</v>
      </c>
      <c r="D426" s="57" t="s">
        <v>869</v>
      </c>
      <c r="E426" s="57" t="s">
        <v>870</v>
      </c>
      <c r="F426" s="57" t="s">
        <v>1385</v>
      </c>
      <c r="G426" s="58"/>
      <c r="H426" s="58">
        <v>0</v>
      </c>
      <c r="I426" s="58">
        <v>0</v>
      </c>
      <c r="J426" s="58">
        <v>0</v>
      </c>
      <c r="K426" s="58">
        <v>0</v>
      </c>
      <c r="L426" s="58">
        <v>0</v>
      </c>
      <c r="M426" s="58">
        <v>0</v>
      </c>
      <c r="N426" s="58">
        <v>0</v>
      </c>
      <c r="O426" s="58">
        <v>0</v>
      </c>
      <c r="P426" s="58">
        <v>0</v>
      </c>
      <c r="Q426" s="58">
        <v>0</v>
      </c>
      <c r="R426" s="58">
        <v>0</v>
      </c>
    </row>
    <row r="427" spans="1:18">
      <c r="A427" s="57" t="s">
        <v>1380</v>
      </c>
      <c r="B427" s="57" t="s">
        <v>628</v>
      </c>
      <c r="C427" s="57" t="s">
        <v>627</v>
      </c>
      <c r="D427" s="57" t="s">
        <v>872</v>
      </c>
      <c r="E427" s="57" t="s">
        <v>873</v>
      </c>
      <c r="F427" s="57" t="s">
        <v>1383</v>
      </c>
      <c r="G427" s="58">
        <v>1</v>
      </c>
      <c r="H427" s="58">
        <v>1169849</v>
      </c>
      <c r="I427" s="58">
        <v>0</v>
      </c>
      <c r="J427" s="58">
        <v>1169849</v>
      </c>
      <c r="K427" s="58">
        <v>0</v>
      </c>
      <c r="L427" s="58">
        <v>0</v>
      </c>
      <c r="M427" s="58">
        <v>0</v>
      </c>
      <c r="N427" s="58">
        <v>0</v>
      </c>
      <c r="O427" s="58">
        <v>0</v>
      </c>
      <c r="P427" s="58">
        <v>0</v>
      </c>
      <c r="Q427" s="58">
        <v>0</v>
      </c>
      <c r="R427" s="58">
        <v>0</v>
      </c>
    </row>
    <row r="428" spans="1:18">
      <c r="A428" s="57" t="s">
        <v>1380</v>
      </c>
      <c r="B428" s="57" t="s">
        <v>628</v>
      </c>
      <c r="C428" s="57" t="s">
        <v>627</v>
      </c>
      <c r="D428" s="57" t="s">
        <v>872</v>
      </c>
      <c r="E428" s="57" t="s">
        <v>873</v>
      </c>
      <c r="F428" s="57" t="s">
        <v>1384</v>
      </c>
      <c r="G428" s="58">
        <v>1</v>
      </c>
      <c r="H428" s="58">
        <v>1169849</v>
      </c>
      <c r="I428" s="58">
        <v>0</v>
      </c>
      <c r="J428" s="58">
        <v>1169849</v>
      </c>
      <c r="K428" s="58">
        <v>0</v>
      </c>
      <c r="L428" s="58">
        <v>0</v>
      </c>
      <c r="M428" s="58">
        <v>0</v>
      </c>
      <c r="N428" s="58">
        <v>0</v>
      </c>
      <c r="O428" s="58">
        <v>0</v>
      </c>
      <c r="P428" s="58">
        <v>0</v>
      </c>
      <c r="Q428" s="58">
        <v>0</v>
      </c>
      <c r="R428" s="58">
        <v>0</v>
      </c>
    </row>
    <row r="429" spans="1:18">
      <c r="A429" s="57" t="s">
        <v>1380</v>
      </c>
      <c r="B429" s="57" t="s">
        <v>628</v>
      </c>
      <c r="C429" s="57" t="s">
        <v>627</v>
      </c>
      <c r="D429" s="57" t="s">
        <v>872</v>
      </c>
      <c r="E429" s="57" t="s">
        <v>873</v>
      </c>
      <c r="F429" s="57" t="s">
        <v>1385</v>
      </c>
      <c r="G429" s="58"/>
      <c r="H429" s="58">
        <v>0</v>
      </c>
      <c r="I429" s="58">
        <v>0</v>
      </c>
      <c r="J429" s="58">
        <v>0</v>
      </c>
      <c r="K429" s="58">
        <v>0</v>
      </c>
      <c r="L429" s="58">
        <v>0</v>
      </c>
      <c r="M429" s="58">
        <v>0</v>
      </c>
      <c r="N429" s="58">
        <v>0</v>
      </c>
      <c r="O429" s="58">
        <v>0</v>
      </c>
      <c r="P429" s="58">
        <v>0</v>
      </c>
      <c r="Q429" s="58">
        <v>0</v>
      </c>
      <c r="R429" s="58">
        <v>0</v>
      </c>
    </row>
    <row r="430" spans="1:18">
      <c r="A430" s="57" t="s">
        <v>1380</v>
      </c>
      <c r="B430" s="57" t="s">
        <v>628</v>
      </c>
      <c r="C430" s="57" t="s">
        <v>627</v>
      </c>
      <c r="D430" s="57" t="s">
        <v>874</v>
      </c>
      <c r="E430" s="57" t="s">
        <v>1477</v>
      </c>
      <c r="F430" s="57" t="s">
        <v>1383</v>
      </c>
      <c r="G430" s="58"/>
      <c r="H430" s="58">
        <v>2403942</v>
      </c>
      <c r="I430" s="58">
        <v>0</v>
      </c>
      <c r="J430" s="58">
        <v>2403942</v>
      </c>
      <c r="K430" s="58">
        <v>0</v>
      </c>
      <c r="L430" s="58">
        <v>0</v>
      </c>
      <c r="M430" s="58">
        <v>0</v>
      </c>
      <c r="N430" s="58">
        <v>0</v>
      </c>
      <c r="O430" s="58">
        <v>0</v>
      </c>
      <c r="P430" s="58">
        <v>0</v>
      </c>
      <c r="Q430" s="58">
        <v>0</v>
      </c>
      <c r="R430" s="58">
        <v>0</v>
      </c>
    </row>
    <row r="431" spans="1:18">
      <c r="A431" s="57" t="s">
        <v>1380</v>
      </c>
      <c r="B431" s="57" t="s">
        <v>628</v>
      </c>
      <c r="C431" s="57" t="s">
        <v>627</v>
      </c>
      <c r="D431" s="57" t="s">
        <v>874</v>
      </c>
      <c r="E431" s="57" t="s">
        <v>1477</v>
      </c>
      <c r="F431" s="57" t="s">
        <v>1384</v>
      </c>
      <c r="G431" s="58"/>
      <c r="H431" s="58">
        <v>2403942</v>
      </c>
      <c r="I431" s="58">
        <v>0</v>
      </c>
      <c r="J431" s="58">
        <v>2403942</v>
      </c>
      <c r="K431" s="58">
        <v>0</v>
      </c>
      <c r="L431" s="58">
        <v>0</v>
      </c>
      <c r="M431" s="58">
        <v>0</v>
      </c>
      <c r="N431" s="58">
        <v>0</v>
      </c>
      <c r="O431" s="58">
        <v>0</v>
      </c>
      <c r="P431" s="58">
        <v>0</v>
      </c>
      <c r="Q431" s="58">
        <v>0</v>
      </c>
      <c r="R431" s="58">
        <v>0</v>
      </c>
    </row>
    <row r="432" spans="1:18">
      <c r="A432" s="57" t="s">
        <v>1380</v>
      </c>
      <c r="B432" s="57" t="s">
        <v>628</v>
      </c>
      <c r="C432" s="57" t="s">
        <v>627</v>
      </c>
      <c r="D432" s="57" t="s">
        <v>874</v>
      </c>
      <c r="E432" s="57" t="s">
        <v>1477</v>
      </c>
      <c r="F432" s="57" t="s">
        <v>1385</v>
      </c>
      <c r="G432" s="58"/>
      <c r="H432" s="58">
        <v>0</v>
      </c>
      <c r="I432" s="58">
        <v>0</v>
      </c>
      <c r="J432" s="58">
        <v>0</v>
      </c>
      <c r="K432" s="58">
        <v>0</v>
      </c>
      <c r="L432" s="58">
        <v>0</v>
      </c>
      <c r="M432" s="58">
        <v>0</v>
      </c>
      <c r="N432" s="58">
        <v>0</v>
      </c>
      <c r="O432" s="58">
        <v>0</v>
      </c>
      <c r="P432" s="58">
        <v>0</v>
      </c>
      <c r="Q432" s="58">
        <v>0</v>
      </c>
      <c r="R432" s="58">
        <v>0</v>
      </c>
    </row>
    <row r="433" spans="1:18">
      <c r="A433" s="57" t="s">
        <v>1380</v>
      </c>
      <c r="B433" s="57" t="s">
        <v>628</v>
      </c>
      <c r="C433" s="57" t="s">
        <v>627</v>
      </c>
      <c r="D433" s="57" t="s">
        <v>842</v>
      </c>
      <c r="E433" s="57" t="s">
        <v>843</v>
      </c>
      <c r="F433" s="57" t="s">
        <v>1383</v>
      </c>
      <c r="G433" s="58">
        <v>20</v>
      </c>
      <c r="H433" s="58">
        <v>3723000</v>
      </c>
      <c r="I433" s="58">
        <v>0</v>
      </c>
      <c r="J433" s="58">
        <v>3723000</v>
      </c>
      <c r="K433" s="58">
        <v>0</v>
      </c>
      <c r="L433" s="58">
        <v>0</v>
      </c>
      <c r="M433" s="58">
        <v>0</v>
      </c>
      <c r="N433" s="58">
        <v>0</v>
      </c>
      <c r="O433" s="58">
        <v>0</v>
      </c>
      <c r="P433" s="58">
        <v>0</v>
      </c>
      <c r="Q433" s="58">
        <v>0</v>
      </c>
      <c r="R433" s="58">
        <v>0</v>
      </c>
    </row>
    <row r="434" spans="1:18">
      <c r="A434" s="57" t="s">
        <v>1380</v>
      </c>
      <c r="B434" s="57" t="s">
        <v>628</v>
      </c>
      <c r="C434" s="57" t="s">
        <v>627</v>
      </c>
      <c r="D434" s="57" t="s">
        <v>842</v>
      </c>
      <c r="E434" s="57" t="s">
        <v>843</v>
      </c>
      <c r="F434" s="57" t="s">
        <v>1384</v>
      </c>
      <c r="G434" s="58">
        <v>20</v>
      </c>
      <c r="H434" s="58">
        <v>3723000</v>
      </c>
      <c r="I434" s="58">
        <v>0</v>
      </c>
      <c r="J434" s="58">
        <v>3723000</v>
      </c>
      <c r="K434" s="58">
        <v>0</v>
      </c>
      <c r="L434" s="58">
        <v>0</v>
      </c>
      <c r="M434" s="58">
        <v>0</v>
      </c>
      <c r="N434" s="58">
        <v>0</v>
      </c>
      <c r="O434" s="58">
        <v>0</v>
      </c>
      <c r="P434" s="58">
        <v>0</v>
      </c>
      <c r="Q434" s="58">
        <v>0</v>
      </c>
      <c r="R434" s="58">
        <v>0</v>
      </c>
    </row>
    <row r="435" spans="1:18">
      <c r="A435" s="57" t="s">
        <v>1380</v>
      </c>
      <c r="B435" s="57" t="s">
        <v>628</v>
      </c>
      <c r="C435" s="57" t="s">
        <v>627</v>
      </c>
      <c r="D435" s="57" t="s">
        <v>842</v>
      </c>
      <c r="E435" s="57" t="s">
        <v>843</v>
      </c>
      <c r="F435" s="57" t="s">
        <v>1385</v>
      </c>
      <c r="G435" s="58"/>
      <c r="H435" s="58">
        <v>0</v>
      </c>
      <c r="I435" s="58">
        <v>0</v>
      </c>
      <c r="J435" s="58">
        <v>0</v>
      </c>
      <c r="K435" s="58">
        <v>0</v>
      </c>
      <c r="L435" s="58">
        <v>0</v>
      </c>
      <c r="M435" s="58">
        <v>0</v>
      </c>
      <c r="N435" s="58">
        <v>0</v>
      </c>
      <c r="O435" s="58">
        <v>0</v>
      </c>
      <c r="P435" s="58">
        <v>0</v>
      </c>
      <c r="Q435" s="58">
        <v>0</v>
      </c>
      <c r="R435" s="58">
        <v>0</v>
      </c>
    </row>
    <row r="436" spans="1:18">
      <c r="A436" s="57" t="s">
        <v>1380</v>
      </c>
      <c r="B436" s="57" t="s">
        <v>628</v>
      </c>
      <c r="C436" s="57" t="s">
        <v>627</v>
      </c>
      <c r="D436" s="57" t="s">
        <v>845</v>
      </c>
      <c r="E436" s="57" t="s">
        <v>1460</v>
      </c>
      <c r="F436" s="57" t="s">
        <v>1383</v>
      </c>
      <c r="G436" s="58">
        <v>812</v>
      </c>
      <c r="H436" s="58">
        <v>100000000</v>
      </c>
      <c r="I436" s="58">
        <v>0</v>
      </c>
      <c r="J436" s="58">
        <v>100000000</v>
      </c>
      <c r="K436" s="58">
        <v>0</v>
      </c>
      <c r="L436" s="58">
        <v>0</v>
      </c>
      <c r="M436" s="58">
        <v>0</v>
      </c>
      <c r="N436" s="58">
        <v>0</v>
      </c>
      <c r="O436" s="58">
        <v>0</v>
      </c>
      <c r="P436" s="58">
        <v>0</v>
      </c>
      <c r="Q436" s="58">
        <v>0</v>
      </c>
      <c r="R436" s="58">
        <v>0</v>
      </c>
    </row>
    <row r="437" spans="1:18">
      <c r="A437" s="57" t="s">
        <v>1380</v>
      </c>
      <c r="B437" s="57" t="s">
        <v>628</v>
      </c>
      <c r="C437" s="57" t="s">
        <v>627</v>
      </c>
      <c r="D437" s="57" t="s">
        <v>845</v>
      </c>
      <c r="E437" s="57" t="s">
        <v>1460</v>
      </c>
      <c r="F437" s="57" t="s">
        <v>1384</v>
      </c>
      <c r="G437" s="58">
        <v>812</v>
      </c>
      <c r="H437" s="58">
        <v>100000000</v>
      </c>
      <c r="I437" s="58">
        <v>0</v>
      </c>
      <c r="J437" s="58">
        <v>100000000</v>
      </c>
      <c r="K437" s="58">
        <v>0</v>
      </c>
      <c r="L437" s="58">
        <v>0</v>
      </c>
      <c r="M437" s="58">
        <v>0</v>
      </c>
      <c r="N437" s="58">
        <v>0</v>
      </c>
      <c r="O437" s="58">
        <v>0</v>
      </c>
      <c r="P437" s="58">
        <v>0</v>
      </c>
      <c r="Q437" s="58">
        <v>0</v>
      </c>
      <c r="R437" s="58">
        <v>0</v>
      </c>
    </row>
    <row r="438" spans="1:18">
      <c r="A438" s="57" t="s">
        <v>1380</v>
      </c>
      <c r="B438" s="57" t="s">
        <v>628</v>
      </c>
      <c r="C438" s="57" t="s">
        <v>627</v>
      </c>
      <c r="D438" s="57" t="s">
        <v>845</v>
      </c>
      <c r="E438" s="57" t="s">
        <v>1460</v>
      </c>
      <c r="F438" s="57" t="s">
        <v>1385</v>
      </c>
      <c r="G438" s="58"/>
      <c r="H438" s="58">
        <v>0</v>
      </c>
      <c r="I438" s="58">
        <v>0</v>
      </c>
      <c r="J438" s="58">
        <v>0</v>
      </c>
      <c r="K438" s="58">
        <v>0</v>
      </c>
      <c r="L438" s="58">
        <v>0</v>
      </c>
      <c r="M438" s="58">
        <v>0</v>
      </c>
      <c r="N438" s="58">
        <v>0</v>
      </c>
      <c r="O438" s="58">
        <v>0</v>
      </c>
      <c r="P438" s="58">
        <v>0</v>
      </c>
      <c r="Q438" s="58">
        <v>0</v>
      </c>
      <c r="R438" s="58">
        <v>0</v>
      </c>
    </row>
    <row r="439" spans="1:18" ht="24">
      <c r="A439" s="57" t="s">
        <v>1380</v>
      </c>
      <c r="B439" s="57" t="s">
        <v>628</v>
      </c>
      <c r="C439" s="57" t="s">
        <v>627</v>
      </c>
      <c r="D439" s="57" t="s">
        <v>839</v>
      </c>
      <c r="E439" s="57" t="s">
        <v>840</v>
      </c>
      <c r="F439" s="57" t="s">
        <v>1383</v>
      </c>
      <c r="G439" s="58">
        <v>1</v>
      </c>
      <c r="H439" s="58">
        <v>646700</v>
      </c>
      <c r="I439" s="58">
        <v>0</v>
      </c>
      <c r="J439" s="58">
        <v>646700</v>
      </c>
      <c r="K439" s="58">
        <v>0</v>
      </c>
      <c r="L439" s="58">
        <v>0</v>
      </c>
      <c r="M439" s="58">
        <v>0</v>
      </c>
      <c r="N439" s="58">
        <v>0</v>
      </c>
      <c r="O439" s="58">
        <v>0</v>
      </c>
      <c r="P439" s="58">
        <v>0</v>
      </c>
      <c r="Q439" s="58">
        <v>0</v>
      </c>
      <c r="R439" s="58">
        <v>0</v>
      </c>
    </row>
    <row r="440" spans="1:18" ht="24">
      <c r="A440" s="57" t="s">
        <v>1380</v>
      </c>
      <c r="B440" s="57" t="s">
        <v>628</v>
      </c>
      <c r="C440" s="57" t="s">
        <v>627</v>
      </c>
      <c r="D440" s="57" t="s">
        <v>839</v>
      </c>
      <c r="E440" s="57" t="s">
        <v>840</v>
      </c>
      <c r="F440" s="57" t="s">
        <v>1384</v>
      </c>
      <c r="G440" s="58">
        <v>1</v>
      </c>
      <c r="H440" s="58">
        <v>646700</v>
      </c>
      <c r="I440" s="58">
        <v>0</v>
      </c>
      <c r="J440" s="58">
        <v>646700</v>
      </c>
      <c r="K440" s="58">
        <v>0</v>
      </c>
      <c r="L440" s="58">
        <v>0</v>
      </c>
      <c r="M440" s="58">
        <v>0</v>
      </c>
      <c r="N440" s="58">
        <v>0</v>
      </c>
      <c r="O440" s="58">
        <v>0</v>
      </c>
      <c r="P440" s="58">
        <v>0</v>
      </c>
      <c r="Q440" s="58">
        <v>0</v>
      </c>
      <c r="R440" s="58">
        <v>0</v>
      </c>
    </row>
    <row r="441" spans="1:18" ht="24">
      <c r="A441" s="57" t="s">
        <v>1380</v>
      </c>
      <c r="B441" s="57" t="s">
        <v>628</v>
      </c>
      <c r="C441" s="57" t="s">
        <v>627</v>
      </c>
      <c r="D441" s="57" t="s">
        <v>839</v>
      </c>
      <c r="E441" s="57" t="s">
        <v>840</v>
      </c>
      <c r="F441" s="57" t="s">
        <v>1385</v>
      </c>
      <c r="G441" s="58"/>
      <c r="H441" s="58">
        <v>0</v>
      </c>
      <c r="I441" s="58">
        <v>0</v>
      </c>
      <c r="J441" s="58">
        <v>0</v>
      </c>
      <c r="K441" s="58">
        <v>0</v>
      </c>
      <c r="L441" s="58">
        <v>0</v>
      </c>
      <c r="M441" s="58">
        <v>0</v>
      </c>
      <c r="N441" s="58">
        <v>0</v>
      </c>
      <c r="O441" s="58">
        <v>0</v>
      </c>
      <c r="P441" s="58">
        <v>0</v>
      </c>
      <c r="Q441" s="58">
        <v>0</v>
      </c>
      <c r="R441" s="58">
        <v>0</v>
      </c>
    </row>
    <row r="442" spans="1:18">
      <c r="A442" s="57" t="s">
        <v>1380</v>
      </c>
      <c r="B442" s="57" t="s">
        <v>628</v>
      </c>
      <c r="C442" s="57" t="s">
        <v>627</v>
      </c>
      <c r="D442" s="57" t="s">
        <v>686</v>
      </c>
      <c r="E442" s="57" t="s">
        <v>687</v>
      </c>
      <c r="F442" s="57" t="s">
        <v>1383</v>
      </c>
      <c r="G442" s="58">
        <v>11</v>
      </c>
      <c r="H442" s="58">
        <v>51380000</v>
      </c>
      <c r="I442" s="58">
        <v>0</v>
      </c>
      <c r="J442" s="58">
        <v>0</v>
      </c>
      <c r="K442" s="58">
        <v>0</v>
      </c>
      <c r="L442" s="58">
        <v>15953000</v>
      </c>
      <c r="M442" s="58">
        <v>3357000</v>
      </c>
      <c r="N442" s="58">
        <v>32070000</v>
      </c>
      <c r="O442" s="58">
        <v>0</v>
      </c>
      <c r="P442" s="58">
        <v>0</v>
      </c>
      <c r="Q442" s="58">
        <v>0</v>
      </c>
      <c r="R442" s="58">
        <v>0</v>
      </c>
    </row>
    <row r="443" spans="1:18">
      <c r="A443" s="57" t="s">
        <v>1380</v>
      </c>
      <c r="B443" s="57" t="s">
        <v>628</v>
      </c>
      <c r="C443" s="57" t="s">
        <v>627</v>
      </c>
      <c r="D443" s="57" t="s">
        <v>686</v>
      </c>
      <c r="E443" s="57" t="s">
        <v>687</v>
      </c>
      <c r="F443" s="57" t="s">
        <v>1384</v>
      </c>
      <c r="G443" s="58">
        <v>13</v>
      </c>
      <c r="H443" s="58">
        <v>36880000</v>
      </c>
      <c r="I443" s="58">
        <v>0</v>
      </c>
      <c r="J443" s="58">
        <v>0</v>
      </c>
      <c r="K443" s="58">
        <v>0</v>
      </c>
      <c r="L443" s="58">
        <v>15953000</v>
      </c>
      <c r="M443" s="58">
        <v>3357000</v>
      </c>
      <c r="N443" s="58">
        <v>17570000</v>
      </c>
      <c r="O443" s="58">
        <v>0</v>
      </c>
      <c r="P443" s="58">
        <v>0</v>
      </c>
      <c r="Q443" s="58">
        <v>0</v>
      </c>
      <c r="R443" s="58">
        <v>0</v>
      </c>
    </row>
    <row r="444" spans="1:18">
      <c r="A444" s="57" t="s">
        <v>1380</v>
      </c>
      <c r="B444" s="57" t="s">
        <v>628</v>
      </c>
      <c r="C444" s="57" t="s">
        <v>627</v>
      </c>
      <c r="D444" s="57" t="s">
        <v>686</v>
      </c>
      <c r="E444" s="57" t="s">
        <v>687</v>
      </c>
      <c r="F444" s="57" t="s">
        <v>1385</v>
      </c>
      <c r="G444" s="58">
        <v>5</v>
      </c>
      <c r="H444" s="58">
        <v>1062850</v>
      </c>
      <c r="I444" s="58">
        <v>0</v>
      </c>
      <c r="J444" s="58">
        <v>0</v>
      </c>
      <c r="K444" s="58">
        <v>0</v>
      </c>
      <c r="L444" s="58">
        <v>0</v>
      </c>
      <c r="M444" s="58">
        <v>0</v>
      </c>
      <c r="N444" s="58">
        <v>1062850</v>
      </c>
      <c r="O444" s="58">
        <v>0</v>
      </c>
      <c r="P444" s="58">
        <v>0</v>
      </c>
      <c r="Q444" s="58">
        <v>0</v>
      </c>
      <c r="R444" s="58">
        <v>0</v>
      </c>
    </row>
    <row r="445" spans="1:18">
      <c r="A445" s="57" t="s">
        <v>1380</v>
      </c>
      <c r="B445" s="57" t="s">
        <v>628</v>
      </c>
      <c r="C445" s="57" t="s">
        <v>627</v>
      </c>
      <c r="D445" s="57" t="s">
        <v>732</v>
      </c>
      <c r="E445" s="57" t="s">
        <v>1579</v>
      </c>
      <c r="F445" s="57" t="s">
        <v>1383</v>
      </c>
      <c r="G445" s="58">
        <v>4040</v>
      </c>
      <c r="H445" s="58">
        <v>297620000</v>
      </c>
      <c r="I445" s="58">
        <v>0</v>
      </c>
      <c r="J445" s="58">
        <v>0</v>
      </c>
      <c r="K445" s="58">
        <v>0</v>
      </c>
      <c r="L445" s="58">
        <v>0</v>
      </c>
      <c r="M445" s="58">
        <v>0</v>
      </c>
      <c r="N445" s="58">
        <v>0</v>
      </c>
      <c r="O445" s="58">
        <v>0</v>
      </c>
      <c r="P445" s="58">
        <v>0</v>
      </c>
      <c r="Q445" s="58">
        <v>0</v>
      </c>
      <c r="R445" s="58">
        <v>297620000</v>
      </c>
    </row>
    <row r="446" spans="1:18">
      <c r="A446" s="57" t="s">
        <v>1380</v>
      </c>
      <c r="B446" s="57" t="s">
        <v>628</v>
      </c>
      <c r="C446" s="57" t="s">
        <v>627</v>
      </c>
      <c r="D446" s="57" t="s">
        <v>732</v>
      </c>
      <c r="E446" s="57" t="s">
        <v>1579</v>
      </c>
      <c r="F446" s="57" t="s">
        <v>1384</v>
      </c>
      <c r="G446" s="58">
        <v>4040</v>
      </c>
      <c r="H446" s="58">
        <v>297620000</v>
      </c>
      <c r="I446" s="58">
        <v>0</v>
      </c>
      <c r="J446" s="58">
        <v>0</v>
      </c>
      <c r="K446" s="58">
        <v>0</v>
      </c>
      <c r="L446" s="58">
        <v>0</v>
      </c>
      <c r="M446" s="58">
        <v>0</v>
      </c>
      <c r="N446" s="58">
        <v>0</v>
      </c>
      <c r="O446" s="58">
        <v>0</v>
      </c>
      <c r="P446" s="58">
        <v>0</v>
      </c>
      <c r="Q446" s="58">
        <v>0</v>
      </c>
      <c r="R446" s="58">
        <v>297620000</v>
      </c>
    </row>
    <row r="447" spans="1:18">
      <c r="A447" s="57" t="s">
        <v>1380</v>
      </c>
      <c r="B447" s="57" t="s">
        <v>628</v>
      </c>
      <c r="C447" s="57" t="s">
        <v>627</v>
      </c>
      <c r="D447" s="57" t="s">
        <v>732</v>
      </c>
      <c r="E447" s="57" t="s">
        <v>1579</v>
      </c>
      <c r="F447" s="57" t="s">
        <v>1385</v>
      </c>
      <c r="G447" s="58">
        <v>776</v>
      </c>
      <c r="H447" s="58">
        <v>51088220</v>
      </c>
      <c r="I447" s="58">
        <v>0</v>
      </c>
      <c r="J447" s="58">
        <v>0</v>
      </c>
      <c r="K447" s="58">
        <v>0</v>
      </c>
      <c r="L447" s="58">
        <v>0</v>
      </c>
      <c r="M447" s="58">
        <v>0</v>
      </c>
      <c r="N447" s="58">
        <v>0</v>
      </c>
      <c r="O447" s="58">
        <v>0</v>
      </c>
      <c r="P447" s="58">
        <v>0</v>
      </c>
      <c r="Q447" s="58">
        <v>0</v>
      </c>
      <c r="R447" s="58">
        <v>51088220</v>
      </c>
    </row>
    <row r="448" spans="1:18">
      <c r="A448" s="57" t="s">
        <v>1380</v>
      </c>
      <c r="B448" s="57" t="s">
        <v>628</v>
      </c>
      <c r="C448" s="57" t="s">
        <v>627</v>
      </c>
      <c r="D448" s="57" t="s">
        <v>695</v>
      </c>
      <c r="E448" s="57" t="s">
        <v>1479</v>
      </c>
      <c r="F448" s="57" t="s">
        <v>1383</v>
      </c>
      <c r="G448" s="58">
        <v>15</v>
      </c>
      <c r="H448" s="58">
        <v>12754000</v>
      </c>
      <c r="I448" s="58">
        <v>0</v>
      </c>
      <c r="J448" s="58">
        <v>0</v>
      </c>
      <c r="K448" s="58">
        <v>0</v>
      </c>
      <c r="L448" s="58">
        <v>4324000</v>
      </c>
      <c r="M448" s="58">
        <v>730000</v>
      </c>
      <c r="N448" s="58">
        <v>7700000</v>
      </c>
      <c r="O448" s="58">
        <v>0</v>
      </c>
      <c r="P448" s="58">
        <v>0</v>
      </c>
      <c r="Q448" s="58">
        <v>0</v>
      </c>
      <c r="R448" s="58">
        <v>0</v>
      </c>
    </row>
    <row r="449" spans="1:18">
      <c r="A449" s="57" t="s">
        <v>1380</v>
      </c>
      <c r="B449" s="57" t="s">
        <v>628</v>
      </c>
      <c r="C449" s="57" t="s">
        <v>627</v>
      </c>
      <c r="D449" s="57" t="s">
        <v>695</v>
      </c>
      <c r="E449" s="57" t="s">
        <v>1479</v>
      </c>
      <c r="F449" s="57" t="s">
        <v>1384</v>
      </c>
      <c r="G449" s="58">
        <v>15</v>
      </c>
      <c r="H449" s="58">
        <v>12754000</v>
      </c>
      <c r="I449" s="58">
        <v>0</v>
      </c>
      <c r="J449" s="58">
        <v>0</v>
      </c>
      <c r="K449" s="58">
        <v>0</v>
      </c>
      <c r="L449" s="58">
        <v>4324000</v>
      </c>
      <c r="M449" s="58">
        <v>730000</v>
      </c>
      <c r="N449" s="58">
        <v>7700000</v>
      </c>
      <c r="O449" s="58">
        <v>0</v>
      </c>
      <c r="P449" s="58">
        <v>0</v>
      </c>
      <c r="Q449" s="58">
        <v>0</v>
      </c>
      <c r="R449" s="58">
        <v>0</v>
      </c>
    </row>
    <row r="450" spans="1:18">
      <c r="A450" s="57" t="s">
        <v>1380</v>
      </c>
      <c r="B450" s="57" t="s">
        <v>628</v>
      </c>
      <c r="C450" s="57" t="s">
        <v>627</v>
      </c>
      <c r="D450" s="57" t="s">
        <v>695</v>
      </c>
      <c r="E450" s="57" t="s">
        <v>1479</v>
      </c>
      <c r="F450" s="57" t="s">
        <v>1385</v>
      </c>
      <c r="G450" s="58">
        <v>5</v>
      </c>
      <c r="H450" s="58">
        <v>-38770</v>
      </c>
      <c r="I450" s="58">
        <v>0</v>
      </c>
      <c r="J450" s="58">
        <v>0</v>
      </c>
      <c r="K450" s="58">
        <v>0</v>
      </c>
      <c r="L450" s="58">
        <v>0</v>
      </c>
      <c r="M450" s="58">
        <v>0</v>
      </c>
      <c r="N450" s="58">
        <v>-38770</v>
      </c>
      <c r="O450" s="58">
        <v>0</v>
      </c>
      <c r="P450" s="58">
        <v>0</v>
      </c>
      <c r="Q450" s="58">
        <v>0</v>
      </c>
      <c r="R450" s="58">
        <v>0</v>
      </c>
    </row>
    <row r="451" spans="1:18">
      <c r="A451" s="57" t="s">
        <v>1380</v>
      </c>
      <c r="B451" s="57" t="s">
        <v>628</v>
      </c>
      <c r="C451" s="57" t="s">
        <v>627</v>
      </c>
      <c r="D451" s="57" t="s">
        <v>723</v>
      </c>
      <c r="E451" s="57" t="s">
        <v>724</v>
      </c>
      <c r="F451" s="57" t="s">
        <v>1383</v>
      </c>
      <c r="G451" s="58">
        <v>61</v>
      </c>
      <c r="H451" s="58">
        <v>37672000</v>
      </c>
      <c r="I451" s="58">
        <v>0</v>
      </c>
      <c r="J451" s="58">
        <v>0</v>
      </c>
      <c r="K451" s="58">
        <v>0</v>
      </c>
      <c r="L451" s="58">
        <v>16000000</v>
      </c>
      <c r="M451" s="58">
        <v>2672000</v>
      </c>
      <c r="N451" s="58">
        <v>19000000</v>
      </c>
      <c r="O451" s="58">
        <v>0</v>
      </c>
      <c r="P451" s="58">
        <v>0</v>
      </c>
      <c r="Q451" s="58">
        <v>0</v>
      </c>
      <c r="R451" s="58">
        <v>0</v>
      </c>
    </row>
    <row r="452" spans="1:18">
      <c r="A452" s="57" t="s">
        <v>1380</v>
      </c>
      <c r="B452" s="57" t="s">
        <v>628</v>
      </c>
      <c r="C452" s="57" t="s">
        <v>627</v>
      </c>
      <c r="D452" s="57" t="s">
        <v>723</v>
      </c>
      <c r="E452" s="57" t="s">
        <v>724</v>
      </c>
      <c r="F452" s="57" t="s">
        <v>1384</v>
      </c>
      <c r="G452" s="58">
        <v>61</v>
      </c>
      <c r="H452" s="58">
        <v>41472000</v>
      </c>
      <c r="I452" s="58">
        <v>0</v>
      </c>
      <c r="J452" s="58">
        <v>0</v>
      </c>
      <c r="K452" s="58">
        <v>0</v>
      </c>
      <c r="L452" s="58">
        <v>16000000</v>
      </c>
      <c r="M452" s="58">
        <v>2672000</v>
      </c>
      <c r="N452" s="58">
        <v>18976000</v>
      </c>
      <c r="O452" s="58">
        <v>0</v>
      </c>
      <c r="P452" s="58">
        <v>0</v>
      </c>
      <c r="Q452" s="58">
        <v>0</v>
      </c>
      <c r="R452" s="58">
        <v>3824000</v>
      </c>
    </row>
    <row r="453" spans="1:18">
      <c r="A453" s="57" t="s">
        <v>1380</v>
      </c>
      <c r="B453" s="57" t="s">
        <v>628</v>
      </c>
      <c r="C453" s="57" t="s">
        <v>627</v>
      </c>
      <c r="D453" s="57" t="s">
        <v>723</v>
      </c>
      <c r="E453" s="57" t="s">
        <v>724</v>
      </c>
      <c r="F453" s="57" t="s">
        <v>1385</v>
      </c>
      <c r="G453" s="58">
        <v>20</v>
      </c>
      <c r="H453" s="58">
        <v>4666300</v>
      </c>
      <c r="I453" s="58">
        <v>0</v>
      </c>
      <c r="J453" s="58">
        <v>0</v>
      </c>
      <c r="K453" s="58">
        <v>0</v>
      </c>
      <c r="L453" s="58">
        <v>3695237</v>
      </c>
      <c r="M453" s="58">
        <v>609341</v>
      </c>
      <c r="N453" s="58">
        <v>0</v>
      </c>
      <c r="O453" s="58">
        <v>0</v>
      </c>
      <c r="P453" s="58">
        <v>0</v>
      </c>
      <c r="Q453" s="58">
        <v>0</v>
      </c>
      <c r="R453" s="58">
        <v>361722</v>
      </c>
    </row>
    <row r="454" spans="1:18">
      <c r="A454" s="57" t="s">
        <v>1380</v>
      </c>
      <c r="B454" s="57" t="s">
        <v>628</v>
      </c>
      <c r="C454" s="57" t="s">
        <v>627</v>
      </c>
      <c r="D454" s="57" t="s">
        <v>702</v>
      </c>
      <c r="E454" s="57" t="s">
        <v>1580</v>
      </c>
      <c r="F454" s="57" t="s">
        <v>1383</v>
      </c>
      <c r="G454" s="58">
        <v>42</v>
      </c>
      <c r="H454" s="58">
        <v>22573000</v>
      </c>
      <c r="I454" s="58">
        <v>0</v>
      </c>
      <c r="J454" s="58">
        <v>0</v>
      </c>
      <c r="K454" s="58">
        <v>0</v>
      </c>
      <c r="L454" s="58">
        <v>11600000</v>
      </c>
      <c r="M454" s="58">
        <v>1973000</v>
      </c>
      <c r="N454" s="58">
        <v>9000000</v>
      </c>
      <c r="O454" s="58">
        <v>0</v>
      </c>
      <c r="P454" s="58">
        <v>0</v>
      </c>
      <c r="Q454" s="58">
        <v>0</v>
      </c>
      <c r="R454" s="58">
        <v>0</v>
      </c>
    </row>
    <row r="455" spans="1:18">
      <c r="A455" s="57" t="s">
        <v>1380</v>
      </c>
      <c r="B455" s="57" t="s">
        <v>628</v>
      </c>
      <c r="C455" s="57" t="s">
        <v>627</v>
      </c>
      <c r="D455" s="57" t="s">
        <v>702</v>
      </c>
      <c r="E455" s="57" t="s">
        <v>1580</v>
      </c>
      <c r="F455" s="57" t="s">
        <v>1384</v>
      </c>
      <c r="G455" s="58">
        <v>42</v>
      </c>
      <c r="H455" s="58">
        <v>22573000</v>
      </c>
      <c r="I455" s="58">
        <v>0</v>
      </c>
      <c r="J455" s="58">
        <v>0</v>
      </c>
      <c r="K455" s="58">
        <v>0</v>
      </c>
      <c r="L455" s="58">
        <v>11600000</v>
      </c>
      <c r="M455" s="58">
        <v>1973000</v>
      </c>
      <c r="N455" s="58">
        <v>9000000</v>
      </c>
      <c r="O455" s="58">
        <v>0</v>
      </c>
      <c r="P455" s="58">
        <v>0</v>
      </c>
      <c r="Q455" s="58">
        <v>0</v>
      </c>
      <c r="R455" s="58">
        <v>0</v>
      </c>
    </row>
    <row r="456" spans="1:18">
      <c r="A456" s="57" t="s">
        <v>1380</v>
      </c>
      <c r="B456" s="57" t="s">
        <v>628</v>
      </c>
      <c r="C456" s="57" t="s">
        <v>627</v>
      </c>
      <c r="D456" s="57" t="s">
        <v>702</v>
      </c>
      <c r="E456" s="57" t="s">
        <v>1580</v>
      </c>
      <c r="F456" s="57" t="s">
        <v>1385</v>
      </c>
      <c r="G456" s="58">
        <v>41</v>
      </c>
      <c r="H456" s="58">
        <v>3673577</v>
      </c>
      <c r="I456" s="58">
        <v>0</v>
      </c>
      <c r="J456" s="58">
        <v>0</v>
      </c>
      <c r="K456" s="58">
        <v>0</v>
      </c>
      <c r="L456" s="58">
        <v>3589466</v>
      </c>
      <c r="M456" s="58">
        <v>0</v>
      </c>
      <c r="N456" s="58">
        <v>84111</v>
      </c>
      <c r="O456" s="58">
        <v>0</v>
      </c>
      <c r="P456" s="58">
        <v>0</v>
      </c>
      <c r="Q456" s="58">
        <v>0</v>
      </c>
      <c r="R456" s="58">
        <v>0</v>
      </c>
    </row>
    <row r="457" spans="1:18">
      <c r="A457" s="57" t="s">
        <v>1380</v>
      </c>
      <c r="B457" s="57" t="s">
        <v>628</v>
      </c>
      <c r="C457" s="57" t="s">
        <v>627</v>
      </c>
      <c r="D457" s="57" t="s">
        <v>709</v>
      </c>
      <c r="E457" s="57" t="s">
        <v>710</v>
      </c>
      <c r="F457" s="57" t="s">
        <v>1383</v>
      </c>
      <c r="G457" s="58">
        <v>150</v>
      </c>
      <c r="H457" s="58">
        <v>17570000</v>
      </c>
      <c r="I457" s="58">
        <v>0</v>
      </c>
      <c r="J457" s="58">
        <v>0</v>
      </c>
      <c r="K457" s="58">
        <v>0</v>
      </c>
      <c r="L457" s="58">
        <v>8200000</v>
      </c>
      <c r="M457" s="58">
        <v>1370000</v>
      </c>
      <c r="N457" s="58">
        <v>8000000</v>
      </c>
      <c r="O457" s="58">
        <v>0</v>
      </c>
      <c r="P457" s="58">
        <v>0</v>
      </c>
      <c r="Q457" s="58">
        <v>0</v>
      </c>
      <c r="R457" s="58">
        <v>0</v>
      </c>
    </row>
    <row r="458" spans="1:18">
      <c r="A458" s="57" t="s">
        <v>1380</v>
      </c>
      <c r="B458" s="57" t="s">
        <v>628</v>
      </c>
      <c r="C458" s="57" t="s">
        <v>627</v>
      </c>
      <c r="D458" s="57" t="s">
        <v>709</v>
      </c>
      <c r="E458" s="57" t="s">
        <v>710</v>
      </c>
      <c r="F458" s="57" t="s">
        <v>1384</v>
      </c>
      <c r="G458" s="58">
        <v>150</v>
      </c>
      <c r="H458" s="58">
        <v>17570000</v>
      </c>
      <c r="I458" s="58">
        <v>0</v>
      </c>
      <c r="J458" s="58">
        <v>0</v>
      </c>
      <c r="K458" s="58">
        <v>0</v>
      </c>
      <c r="L458" s="58">
        <v>8200000</v>
      </c>
      <c r="M458" s="58">
        <v>1370000</v>
      </c>
      <c r="N458" s="58">
        <v>8000000</v>
      </c>
      <c r="O458" s="58">
        <v>0</v>
      </c>
      <c r="P458" s="58">
        <v>0</v>
      </c>
      <c r="Q458" s="58">
        <v>0</v>
      </c>
      <c r="R458" s="58">
        <v>0</v>
      </c>
    </row>
    <row r="459" spans="1:18">
      <c r="A459" s="57" t="s">
        <v>1380</v>
      </c>
      <c r="B459" s="57" t="s">
        <v>628</v>
      </c>
      <c r="C459" s="57" t="s">
        <v>627</v>
      </c>
      <c r="D459" s="57" t="s">
        <v>709</v>
      </c>
      <c r="E459" s="57" t="s">
        <v>710</v>
      </c>
      <c r="F459" s="57" t="s">
        <v>1385</v>
      </c>
      <c r="G459" s="58">
        <v>150</v>
      </c>
      <c r="H459" s="58">
        <v>8854886</v>
      </c>
      <c r="I459" s="58">
        <v>0</v>
      </c>
      <c r="J459" s="58">
        <v>0</v>
      </c>
      <c r="K459" s="58">
        <v>0</v>
      </c>
      <c r="L459" s="58">
        <v>4894650</v>
      </c>
      <c r="M459" s="58">
        <v>1114795</v>
      </c>
      <c r="N459" s="58">
        <v>2845441</v>
      </c>
      <c r="O459" s="58">
        <v>0</v>
      </c>
      <c r="P459" s="58">
        <v>0</v>
      </c>
      <c r="Q459" s="58">
        <v>0</v>
      </c>
      <c r="R459" s="58">
        <v>0</v>
      </c>
    </row>
    <row r="460" spans="1:18" ht="24">
      <c r="A460" s="57" t="s">
        <v>1380</v>
      </c>
      <c r="B460" s="57" t="s">
        <v>628</v>
      </c>
      <c r="C460" s="57" t="s">
        <v>627</v>
      </c>
      <c r="D460" s="57" t="s">
        <v>716</v>
      </c>
      <c r="E460" s="57" t="s">
        <v>1484</v>
      </c>
      <c r="F460" s="57" t="s">
        <v>1383</v>
      </c>
      <c r="G460" s="58">
        <v>70</v>
      </c>
      <c r="H460" s="58">
        <v>34986000</v>
      </c>
      <c r="I460" s="58">
        <v>0</v>
      </c>
      <c r="J460" s="58">
        <v>0</v>
      </c>
      <c r="K460" s="58">
        <v>0</v>
      </c>
      <c r="L460" s="58">
        <v>15500000</v>
      </c>
      <c r="M460" s="58">
        <v>2586000</v>
      </c>
      <c r="N460" s="58">
        <v>16900000</v>
      </c>
      <c r="O460" s="58">
        <v>0</v>
      </c>
      <c r="P460" s="58">
        <v>0</v>
      </c>
      <c r="Q460" s="58">
        <v>0</v>
      </c>
      <c r="R460" s="58">
        <v>0</v>
      </c>
    </row>
    <row r="461" spans="1:18" ht="24">
      <c r="A461" s="57" t="s">
        <v>1380</v>
      </c>
      <c r="B461" s="57" t="s">
        <v>628</v>
      </c>
      <c r="C461" s="57" t="s">
        <v>627</v>
      </c>
      <c r="D461" s="57" t="s">
        <v>716</v>
      </c>
      <c r="E461" s="57" t="s">
        <v>1484</v>
      </c>
      <c r="F461" s="57" t="s">
        <v>1384</v>
      </c>
      <c r="G461" s="58">
        <v>70</v>
      </c>
      <c r="H461" s="58">
        <v>34986000</v>
      </c>
      <c r="I461" s="58">
        <v>0</v>
      </c>
      <c r="J461" s="58">
        <v>0</v>
      </c>
      <c r="K461" s="58">
        <v>0</v>
      </c>
      <c r="L461" s="58">
        <v>15500000</v>
      </c>
      <c r="M461" s="58">
        <v>2586000</v>
      </c>
      <c r="N461" s="58">
        <v>16900000</v>
      </c>
      <c r="O461" s="58">
        <v>0</v>
      </c>
      <c r="P461" s="58">
        <v>0</v>
      </c>
      <c r="Q461" s="58">
        <v>0</v>
      </c>
      <c r="R461" s="58">
        <v>0</v>
      </c>
    </row>
    <row r="462" spans="1:18" ht="24">
      <c r="A462" s="57" t="s">
        <v>1380</v>
      </c>
      <c r="B462" s="57" t="s">
        <v>628</v>
      </c>
      <c r="C462" s="57" t="s">
        <v>627</v>
      </c>
      <c r="D462" s="57" t="s">
        <v>716</v>
      </c>
      <c r="E462" s="57" t="s">
        <v>1484</v>
      </c>
      <c r="F462" s="57" t="s">
        <v>1385</v>
      </c>
      <c r="G462" s="58">
        <v>27</v>
      </c>
      <c r="H462" s="58">
        <v>3291535</v>
      </c>
      <c r="I462" s="58">
        <v>0</v>
      </c>
      <c r="J462" s="58">
        <v>0</v>
      </c>
      <c r="K462" s="58">
        <v>0</v>
      </c>
      <c r="L462" s="58">
        <v>1848509</v>
      </c>
      <c r="M462" s="58">
        <v>592346</v>
      </c>
      <c r="N462" s="58">
        <v>850680</v>
      </c>
      <c r="O462" s="58">
        <v>0</v>
      </c>
      <c r="P462" s="58">
        <v>0</v>
      </c>
      <c r="Q462" s="58">
        <v>0</v>
      </c>
      <c r="R462" s="58">
        <v>0</v>
      </c>
    </row>
    <row r="463" spans="1:18">
      <c r="A463" s="57" t="s">
        <v>1380</v>
      </c>
      <c r="B463" s="57" t="s">
        <v>628</v>
      </c>
      <c r="C463" s="57" t="s">
        <v>627</v>
      </c>
      <c r="D463" s="57" t="s">
        <v>739</v>
      </c>
      <c r="E463" s="57" t="s">
        <v>1581</v>
      </c>
      <c r="F463" s="57" t="s">
        <v>1383</v>
      </c>
      <c r="G463" s="58">
        <v>15800</v>
      </c>
      <c r="H463" s="58">
        <v>2946944985</v>
      </c>
      <c r="I463" s="58">
        <v>0</v>
      </c>
      <c r="J463" s="58">
        <v>0</v>
      </c>
      <c r="K463" s="58">
        <v>0</v>
      </c>
      <c r="L463" s="58">
        <v>2245600000</v>
      </c>
      <c r="M463" s="58">
        <v>375015000</v>
      </c>
      <c r="N463" s="58">
        <v>326329985</v>
      </c>
      <c r="O463" s="58">
        <v>0</v>
      </c>
      <c r="P463" s="58">
        <v>0</v>
      </c>
      <c r="Q463" s="58">
        <v>0</v>
      </c>
      <c r="R463" s="58">
        <v>0</v>
      </c>
    </row>
    <row r="464" spans="1:18">
      <c r="A464" s="57" t="s">
        <v>1380</v>
      </c>
      <c r="B464" s="57" t="s">
        <v>628</v>
      </c>
      <c r="C464" s="57" t="s">
        <v>627</v>
      </c>
      <c r="D464" s="57" t="s">
        <v>739</v>
      </c>
      <c r="E464" s="57" t="s">
        <v>1581</v>
      </c>
      <c r="F464" s="57" t="s">
        <v>1384</v>
      </c>
      <c r="G464" s="58">
        <v>15800</v>
      </c>
      <c r="H464" s="58">
        <v>2961445000</v>
      </c>
      <c r="I464" s="58">
        <v>0</v>
      </c>
      <c r="J464" s="58">
        <v>0</v>
      </c>
      <c r="K464" s="58">
        <v>0</v>
      </c>
      <c r="L464" s="58">
        <v>2245600000</v>
      </c>
      <c r="M464" s="58">
        <v>375015000</v>
      </c>
      <c r="N464" s="58">
        <v>340830000</v>
      </c>
      <c r="O464" s="58">
        <v>0</v>
      </c>
      <c r="P464" s="58">
        <v>0</v>
      </c>
      <c r="Q464" s="58">
        <v>0</v>
      </c>
      <c r="R464" s="58">
        <v>0</v>
      </c>
    </row>
    <row r="465" spans="1:18">
      <c r="A465" s="57" t="s">
        <v>1380</v>
      </c>
      <c r="B465" s="57" t="s">
        <v>628</v>
      </c>
      <c r="C465" s="57" t="s">
        <v>627</v>
      </c>
      <c r="D465" s="57" t="s">
        <v>739</v>
      </c>
      <c r="E465" s="57" t="s">
        <v>1581</v>
      </c>
      <c r="F465" s="57" t="s">
        <v>1385</v>
      </c>
      <c r="G465" s="58">
        <v>16080</v>
      </c>
      <c r="H465" s="58">
        <v>902719631</v>
      </c>
      <c r="I465" s="58">
        <v>0</v>
      </c>
      <c r="J465" s="58">
        <v>0</v>
      </c>
      <c r="K465" s="58">
        <v>0</v>
      </c>
      <c r="L465" s="58">
        <v>715396397</v>
      </c>
      <c r="M465" s="58">
        <v>116862654</v>
      </c>
      <c r="N465" s="58">
        <v>70460580</v>
      </c>
      <c r="O465" s="58">
        <v>0</v>
      </c>
      <c r="P465" s="58">
        <v>0</v>
      </c>
      <c r="Q465" s="58">
        <v>0</v>
      </c>
      <c r="R465" s="58">
        <v>0</v>
      </c>
    </row>
    <row r="466" spans="1:18">
      <c r="A466" s="57" t="s">
        <v>1380</v>
      </c>
      <c r="B466" s="57" t="s">
        <v>628</v>
      </c>
      <c r="C466" s="57" t="s">
        <v>627</v>
      </c>
      <c r="D466" s="57" t="s">
        <v>894</v>
      </c>
      <c r="E466" s="57" t="s">
        <v>895</v>
      </c>
      <c r="F466" s="57" t="s">
        <v>1383</v>
      </c>
      <c r="G466" s="58"/>
      <c r="H466" s="58">
        <v>2058340</v>
      </c>
      <c r="I466" s="58">
        <v>0</v>
      </c>
      <c r="J466" s="58">
        <v>2058340</v>
      </c>
      <c r="K466" s="58">
        <v>0</v>
      </c>
      <c r="L466" s="58">
        <v>0</v>
      </c>
      <c r="M466" s="58">
        <v>0</v>
      </c>
      <c r="N466" s="58">
        <v>0</v>
      </c>
      <c r="O466" s="58">
        <v>0</v>
      </c>
      <c r="P466" s="58">
        <v>0</v>
      </c>
      <c r="Q466" s="58">
        <v>0</v>
      </c>
      <c r="R466" s="58">
        <v>0</v>
      </c>
    </row>
    <row r="467" spans="1:18">
      <c r="A467" s="57" t="s">
        <v>1380</v>
      </c>
      <c r="B467" s="57" t="s">
        <v>628</v>
      </c>
      <c r="C467" s="57" t="s">
        <v>627</v>
      </c>
      <c r="D467" s="57" t="s">
        <v>894</v>
      </c>
      <c r="E467" s="57" t="s">
        <v>895</v>
      </c>
      <c r="F467" s="57" t="s">
        <v>1384</v>
      </c>
      <c r="G467" s="58"/>
      <c r="H467" s="58">
        <v>2058340</v>
      </c>
      <c r="I467" s="58">
        <v>0</v>
      </c>
      <c r="J467" s="58">
        <v>2058340</v>
      </c>
      <c r="K467" s="58">
        <v>0</v>
      </c>
      <c r="L467" s="58">
        <v>0</v>
      </c>
      <c r="M467" s="58">
        <v>0</v>
      </c>
      <c r="N467" s="58">
        <v>0</v>
      </c>
      <c r="O467" s="58">
        <v>0</v>
      </c>
      <c r="P467" s="58">
        <v>0</v>
      </c>
      <c r="Q467" s="58">
        <v>0</v>
      </c>
      <c r="R467" s="58">
        <v>0</v>
      </c>
    </row>
    <row r="468" spans="1:18">
      <c r="A468" s="57" t="s">
        <v>1380</v>
      </c>
      <c r="B468" s="57" t="s">
        <v>628</v>
      </c>
      <c r="C468" s="57" t="s">
        <v>627</v>
      </c>
      <c r="D468" s="57" t="s">
        <v>894</v>
      </c>
      <c r="E468" s="57" t="s">
        <v>895</v>
      </c>
      <c r="F468" s="57" t="s">
        <v>1385</v>
      </c>
      <c r="G468" s="58"/>
      <c r="H468" s="58">
        <v>0</v>
      </c>
      <c r="I468" s="58">
        <v>0</v>
      </c>
      <c r="J468" s="58">
        <v>0</v>
      </c>
      <c r="K468" s="58">
        <v>0</v>
      </c>
      <c r="L468" s="58">
        <v>0</v>
      </c>
      <c r="M468" s="58">
        <v>0</v>
      </c>
      <c r="N468" s="58">
        <v>0</v>
      </c>
      <c r="O468" s="58">
        <v>0</v>
      </c>
      <c r="P468" s="58">
        <v>0</v>
      </c>
      <c r="Q468" s="58">
        <v>0</v>
      </c>
      <c r="R468" s="58">
        <v>0</v>
      </c>
    </row>
    <row r="469" spans="1:18">
      <c r="A469" s="57" t="s">
        <v>1380</v>
      </c>
      <c r="B469" s="57" t="s">
        <v>628</v>
      </c>
      <c r="C469" s="57" t="s">
        <v>627</v>
      </c>
      <c r="D469" s="57" t="s">
        <v>897</v>
      </c>
      <c r="E469" s="57" t="s">
        <v>898</v>
      </c>
      <c r="F469" s="57" t="s">
        <v>1383</v>
      </c>
      <c r="G469" s="58">
        <v>1</v>
      </c>
      <c r="H469" s="58">
        <v>4208715</v>
      </c>
      <c r="I469" s="58">
        <v>0</v>
      </c>
      <c r="J469" s="58">
        <v>4208715</v>
      </c>
      <c r="K469" s="58">
        <v>0</v>
      </c>
      <c r="L469" s="58">
        <v>0</v>
      </c>
      <c r="M469" s="58">
        <v>0</v>
      </c>
      <c r="N469" s="58">
        <v>0</v>
      </c>
      <c r="O469" s="58">
        <v>0</v>
      </c>
      <c r="P469" s="58">
        <v>0</v>
      </c>
      <c r="Q469" s="58">
        <v>0</v>
      </c>
      <c r="R469" s="58">
        <v>0</v>
      </c>
    </row>
    <row r="470" spans="1:18">
      <c r="A470" s="57" t="s">
        <v>1380</v>
      </c>
      <c r="B470" s="57" t="s">
        <v>628</v>
      </c>
      <c r="C470" s="57" t="s">
        <v>627</v>
      </c>
      <c r="D470" s="57" t="s">
        <v>897</v>
      </c>
      <c r="E470" s="57" t="s">
        <v>898</v>
      </c>
      <c r="F470" s="57" t="s">
        <v>1384</v>
      </c>
      <c r="G470" s="58">
        <v>1</v>
      </c>
      <c r="H470" s="58">
        <v>4208715</v>
      </c>
      <c r="I470" s="58">
        <v>0</v>
      </c>
      <c r="J470" s="58">
        <v>4208715</v>
      </c>
      <c r="K470" s="58">
        <v>0</v>
      </c>
      <c r="L470" s="58">
        <v>0</v>
      </c>
      <c r="M470" s="58">
        <v>0</v>
      </c>
      <c r="N470" s="58">
        <v>0</v>
      </c>
      <c r="O470" s="58">
        <v>0</v>
      </c>
      <c r="P470" s="58">
        <v>0</v>
      </c>
      <c r="Q470" s="58">
        <v>0</v>
      </c>
      <c r="R470" s="58">
        <v>0</v>
      </c>
    </row>
    <row r="471" spans="1:18">
      <c r="A471" s="57" t="s">
        <v>1380</v>
      </c>
      <c r="B471" s="57" t="s">
        <v>628</v>
      </c>
      <c r="C471" s="57" t="s">
        <v>627</v>
      </c>
      <c r="D471" s="57" t="s">
        <v>897</v>
      </c>
      <c r="E471" s="57" t="s">
        <v>898</v>
      </c>
      <c r="F471" s="57" t="s">
        <v>1385</v>
      </c>
      <c r="G471" s="58"/>
      <c r="H471" s="58">
        <v>0</v>
      </c>
      <c r="I471" s="58">
        <v>0</v>
      </c>
      <c r="J471" s="58">
        <v>0</v>
      </c>
      <c r="K471" s="58">
        <v>0</v>
      </c>
      <c r="L471" s="58">
        <v>0</v>
      </c>
      <c r="M471" s="58">
        <v>0</v>
      </c>
      <c r="N471" s="58">
        <v>0</v>
      </c>
      <c r="O471" s="58">
        <v>0</v>
      </c>
      <c r="P471" s="58">
        <v>0</v>
      </c>
      <c r="Q471" s="58">
        <v>0</v>
      </c>
      <c r="R471" s="58">
        <v>0</v>
      </c>
    </row>
    <row r="472" spans="1:18">
      <c r="A472" s="57" t="s">
        <v>1380</v>
      </c>
      <c r="B472" s="57" t="s">
        <v>628</v>
      </c>
      <c r="C472" s="57" t="s">
        <v>627</v>
      </c>
      <c r="D472" s="57" t="s">
        <v>900</v>
      </c>
      <c r="E472" s="57" t="s">
        <v>901</v>
      </c>
      <c r="F472" s="57" t="s">
        <v>1383</v>
      </c>
      <c r="G472" s="58">
        <v>1</v>
      </c>
      <c r="H472" s="58">
        <v>1754652</v>
      </c>
      <c r="I472" s="58">
        <v>0</v>
      </c>
      <c r="J472" s="58">
        <v>1754652</v>
      </c>
      <c r="K472" s="58">
        <v>0</v>
      </c>
      <c r="L472" s="58">
        <v>0</v>
      </c>
      <c r="M472" s="58">
        <v>0</v>
      </c>
      <c r="N472" s="58">
        <v>0</v>
      </c>
      <c r="O472" s="58">
        <v>0</v>
      </c>
      <c r="P472" s="58">
        <v>0</v>
      </c>
      <c r="Q472" s="58">
        <v>0</v>
      </c>
      <c r="R472" s="58">
        <v>0</v>
      </c>
    </row>
    <row r="473" spans="1:18">
      <c r="A473" s="57" t="s">
        <v>1380</v>
      </c>
      <c r="B473" s="57" t="s">
        <v>628</v>
      </c>
      <c r="C473" s="57" t="s">
        <v>627</v>
      </c>
      <c r="D473" s="57" t="s">
        <v>900</v>
      </c>
      <c r="E473" s="57" t="s">
        <v>901</v>
      </c>
      <c r="F473" s="57" t="s">
        <v>1384</v>
      </c>
      <c r="G473" s="58">
        <v>1</v>
      </c>
      <c r="H473" s="58">
        <v>1754652</v>
      </c>
      <c r="I473" s="58">
        <v>0</v>
      </c>
      <c r="J473" s="58">
        <v>1754652</v>
      </c>
      <c r="K473" s="58">
        <v>0</v>
      </c>
      <c r="L473" s="58">
        <v>0</v>
      </c>
      <c r="M473" s="58">
        <v>0</v>
      </c>
      <c r="N473" s="58">
        <v>0</v>
      </c>
      <c r="O473" s="58">
        <v>0</v>
      </c>
      <c r="P473" s="58">
        <v>0</v>
      </c>
      <c r="Q473" s="58">
        <v>0</v>
      </c>
      <c r="R473" s="58">
        <v>0</v>
      </c>
    </row>
    <row r="474" spans="1:18">
      <c r="A474" s="57" t="s">
        <v>1380</v>
      </c>
      <c r="B474" s="57" t="s">
        <v>628</v>
      </c>
      <c r="C474" s="57" t="s">
        <v>627</v>
      </c>
      <c r="D474" s="57" t="s">
        <v>900</v>
      </c>
      <c r="E474" s="57" t="s">
        <v>901</v>
      </c>
      <c r="F474" s="57" t="s">
        <v>1385</v>
      </c>
      <c r="G474" s="58"/>
      <c r="H474" s="58">
        <v>0</v>
      </c>
      <c r="I474" s="58">
        <v>0</v>
      </c>
      <c r="J474" s="58">
        <v>0</v>
      </c>
      <c r="K474" s="58">
        <v>0</v>
      </c>
      <c r="L474" s="58">
        <v>0</v>
      </c>
      <c r="M474" s="58">
        <v>0</v>
      </c>
      <c r="N474" s="58">
        <v>0</v>
      </c>
      <c r="O474" s="58">
        <v>0</v>
      </c>
      <c r="P474" s="58">
        <v>0</v>
      </c>
      <c r="Q474" s="58">
        <v>0</v>
      </c>
      <c r="R474" s="58">
        <v>0</v>
      </c>
    </row>
    <row r="475" spans="1:18">
      <c r="A475" s="57" t="s">
        <v>1380</v>
      </c>
      <c r="B475" s="57" t="s">
        <v>628</v>
      </c>
      <c r="C475" s="57" t="s">
        <v>627</v>
      </c>
      <c r="D475" s="57" t="s">
        <v>903</v>
      </c>
      <c r="E475" s="57" t="s">
        <v>904</v>
      </c>
      <c r="F475" s="57" t="s">
        <v>1383</v>
      </c>
      <c r="G475" s="58">
        <v>1</v>
      </c>
      <c r="H475" s="58">
        <v>5009778</v>
      </c>
      <c r="I475" s="58">
        <v>0</v>
      </c>
      <c r="J475" s="58">
        <v>5009778</v>
      </c>
      <c r="K475" s="58">
        <v>0</v>
      </c>
      <c r="L475" s="58">
        <v>0</v>
      </c>
      <c r="M475" s="58">
        <v>0</v>
      </c>
      <c r="N475" s="58">
        <v>0</v>
      </c>
      <c r="O475" s="58">
        <v>0</v>
      </c>
      <c r="P475" s="58">
        <v>0</v>
      </c>
      <c r="Q475" s="58">
        <v>0</v>
      </c>
      <c r="R475" s="58">
        <v>0</v>
      </c>
    </row>
    <row r="476" spans="1:18">
      <c r="A476" s="57" t="s">
        <v>1380</v>
      </c>
      <c r="B476" s="57" t="s">
        <v>628</v>
      </c>
      <c r="C476" s="57" t="s">
        <v>627</v>
      </c>
      <c r="D476" s="57" t="s">
        <v>903</v>
      </c>
      <c r="E476" s="57" t="s">
        <v>904</v>
      </c>
      <c r="F476" s="57" t="s">
        <v>1384</v>
      </c>
      <c r="G476" s="58">
        <v>1</v>
      </c>
      <c r="H476" s="58">
        <v>5009778</v>
      </c>
      <c r="I476" s="58">
        <v>0</v>
      </c>
      <c r="J476" s="58">
        <v>5009778</v>
      </c>
      <c r="K476" s="58">
        <v>0</v>
      </c>
      <c r="L476" s="58">
        <v>0</v>
      </c>
      <c r="M476" s="58">
        <v>0</v>
      </c>
      <c r="N476" s="58">
        <v>0</v>
      </c>
      <c r="O476" s="58">
        <v>0</v>
      </c>
      <c r="P476" s="58">
        <v>0</v>
      </c>
      <c r="Q476" s="58">
        <v>0</v>
      </c>
      <c r="R476" s="58">
        <v>0</v>
      </c>
    </row>
    <row r="477" spans="1:18">
      <c r="A477" s="57" t="s">
        <v>1380</v>
      </c>
      <c r="B477" s="57" t="s">
        <v>628</v>
      </c>
      <c r="C477" s="57" t="s">
        <v>627</v>
      </c>
      <c r="D477" s="57" t="s">
        <v>903</v>
      </c>
      <c r="E477" s="57" t="s">
        <v>904</v>
      </c>
      <c r="F477" s="57" t="s">
        <v>1385</v>
      </c>
      <c r="G477" s="58"/>
      <c r="H477" s="58">
        <v>0</v>
      </c>
      <c r="I477" s="58">
        <v>0</v>
      </c>
      <c r="J477" s="58">
        <v>0</v>
      </c>
      <c r="K477" s="58">
        <v>0</v>
      </c>
      <c r="L477" s="58">
        <v>0</v>
      </c>
      <c r="M477" s="58">
        <v>0</v>
      </c>
      <c r="N477" s="58">
        <v>0</v>
      </c>
      <c r="O477" s="58">
        <v>0</v>
      </c>
      <c r="P477" s="58">
        <v>0</v>
      </c>
      <c r="Q477" s="58">
        <v>0</v>
      </c>
      <c r="R477" s="58">
        <v>0</v>
      </c>
    </row>
    <row r="478" spans="1:18">
      <c r="A478" s="57" t="s">
        <v>1380</v>
      </c>
      <c r="B478" s="57" t="s">
        <v>628</v>
      </c>
      <c r="C478" s="57" t="s">
        <v>627</v>
      </c>
      <c r="D478" s="57" t="s">
        <v>748</v>
      </c>
      <c r="E478" s="57" t="s">
        <v>1487</v>
      </c>
      <c r="F478" s="57" t="s">
        <v>1383</v>
      </c>
      <c r="G478" s="58">
        <v>3500</v>
      </c>
      <c r="H478" s="58">
        <v>15500000</v>
      </c>
      <c r="I478" s="58">
        <v>0</v>
      </c>
      <c r="J478" s="58">
        <v>0</v>
      </c>
      <c r="K478" s="58">
        <v>0</v>
      </c>
      <c r="L478" s="58">
        <v>0</v>
      </c>
      <c r="M478" s="58">
        <v>0</v>
      </c>
      <c r="N478" s="58">
        <v>0</v>
      </c>
      <c r="O478" s="58">
        <v>0</v>
      </c>
      <c r="P478" s="58">
        <v>0</v>
      </c>
      <c r="Q478" s="58">
        <v>0</v>
      </c>
      <c r="R478" s="58">
        <v>15500000</v>
      </c>
    </row>
    <row r="479" spans="1:18">
      <c r="A479" s="57" t="s">
        <v>1380</v>
      </c>
      <c r="B479" s="57" t="s">
        <v>628</v>
      </c>
      <c r="C479" s="57" t="s">
        <v>627</v>
      </c>
      <c r="D479" s="57" t="s">
        <v>748</v>
      </c>
      <c r="E479" s="57" t="s">
        <v>1487</v>
      </c>
      <c r="F479" s="57" t="s">
        <v>1384</v>
      </c>
      <c r="G479" s="58">
        <v>3500</v>
      </c>
      <c r="H479" s="58">
        <v>15500000</v>
      </c>
      <c r="I479" s="58">
        <v>0</v>
      </c>
      <c r="J479" s="58">
        <v>0</v>
      </c>
      <c r="K479" s="58">
        <v>0</v>
      </c>
      <c r="L479" s="58">
        <v>0</v>
      </c>
      <c r="M479" s="58">
        <v>0</v>
      </c>
      <c r="N479" s="58">
        <v>0</v>
      </c>
      <c r="O479" s="58">
        <v>0</v>
      </c>
      <c r="P479" s="58">
        <v>0</v>
      </c>
      <c r="Q479" s="58">
        <v>0</v>
      </c>
      <c r="R479" s="58">
        <v>15500000</v>
      </c>
    </row>
    <row r="480" spans="1:18">
      <c r="A480" s="57" t="s">
        <v>1380</v>
      </c>
      <c r="B480" s="57" t="s">
        <v>628</v>
      </c>
      <c r="C480" s="57" t="s">
        <v>627</v>
      </c>
      <c r="D480" s="57" t="s">
        <v>748</v>
      </c>
      <c r="E480" s="57" t="s">
        <v>1487</v>
      </c>
      <c r="F480" s="57" t="s">
        <v>1385</v>
      </c>
      <c r="G480" s="58"/>
      <c r="H480" s="58">
        <v>0</v>
      </c>
      <c r="I480" s="58">
        <v>0</v>
      </c>
      <c r="J480" s="58">
        <v>0</v>
      </c>
      <c r="K480" s="58">
        <v>0</v>
      </c>
      <c r="L480" s="58">
        <v>0</v>
      </c>
      <c r="M480" s="58">
        <v>0</v>
      </c>
      <c r="N480" s="58">
        <v>0</v>
      </c>
      <c r="O480" s="58">
        <v>0</v>
      </c>
      <c r="P480" s="58">
        <v>0</v>
      </c>
      <c r="Q480" s="58">
        <v>0</v>
      </c>
      <c r="R480" s="58">
        <v>0</v>
      </c>
    </row>
    <row r="481" spans="1:18">
      <c r="A481" s="57" t="s">
        <v>1380</v>
      </c>
      <c r="B481" s="57" t="s">
        <v>628</v>
      </c>
      <c r="C481" s="57" t="s">
        <v>627</v>
      </c>
      <c r="D481" s="57" t="s">
        <v>179</v>
      </c>
      <c r="E481" s="57" t="s">
        <v>180</v>
      </c>
      <c r="F481" s="57" t="s">
        <v>1383</v>
      </c>
      <c r="G481" s="58">
        <v>1</v>
      </c>
      <c r="H481" s="58">
        <v>1000394</v>
      </c>
      <c r="I481" s="58">
        <v>0</v>
      </c>
      <c r="J481" s="58">
        <v>1000394</v>
      </c>
      <c r="K481" s="58">
        <v>0</v>
      </c>
      <c r="L481" s="58">
        <v>0</v>
      </c>
      <c r="M481" s="58">
        <v>0</v>
      </c>
      <c r="N481" s="58">
        <v>0</v>
      </c>
      <c r="O481" s="58">
        <v>0</v>
      </c>
      <c r="P481" s="58">
        <v>0</v>
      </c>
      <c r="Q481" s="58">
        <v>0</v>
      </c>
      <c r="R481" s="58">
        <v>0</v>
      </c>
    </row>
    <row r="482" spans="1:18">
      <c r="A482" s="57" t="s">
        <v>1380</v>
      </c>
      <c r="B482" s="57" t="s">
        <v>628</v>
      </c>
      <c r="C482" s="57" t="s">
        <v>627</v>
      </c>
      <c r="D482" s="57" t="s">
        <v>179</v>
      </c>
      <c r="E482" s="57" t="s">
        <v>180</v>
      </c>
      <c r="F482" s="57" t="s">
        <v>1384</v>
      </c>
      <c r="G482" s="58">
        <v>1</v>
      </c>
      <c r="H482" s="58">
        <v>1000394</v>
      </c>
      <c r="I482" s="58">
        <v>0</v>
      </c>
      <c r="J482" s="58">
        <v>1000394</v>
      </c>
      <c r="K482" s="58">
        <v>0</v>
      </c>
      <c r="L482" s="58">
        <v>0</v>
      </c>
      <c r="M482" s="58">
        <v>0</v>
      </c>
      <c r="N482" s="58">
        <v>0</v>
      </c>
      <c r="O482" s="58">
        <v>0</v>
      </c>
      <c r="P482" s="58">
        <v>0</v>
      </c>
      <c r="Q482" s="58">
        <v>0</v>
      </c>
      <c r="R482" s="58">
        <v>0</v>
      </c>
    </row>
    <row r="483" spans="1:18">
      <c r="A483" s="57" t="s">
        <v>1380</v>
      </c>
      <c r="B483" s="57" t="s">
        <v>628</v>
      </c>
      <c r="C483" s="57" t="s">
        <v>627</v>
      </c>
      <c r="D483" s="57" t="s">
        <v>179</v>
      </c>
      <c r="E483" s="57" t="s">
        <v>180</v>
      </c>
      <c r="F483" s="57" t="s">
        <v>1385</v>
      </c>
      <c r="G483" s="58"/>
      <c r="H483" s="58">
        <v>0</v>
      </c>
      <c r="I483" s="58">
        <v>0</v>
      </c>
      <c r="J483" s="58">
        <v>0</v>
      </c>
      <c r="K483" s="58">
        <v>0</v>
      </c>
      <c r="L483" s="58">
        <v>0</v>
      </c>
      <c r="M483" s="58">
        <v>0</v>
      </c>
      <c r="N483" s="58">
        <v>0</v>
      </c>
      <c r="O483" s="58">
        <v>0</v>
      </c>
      <c r="P483" s="58">
        <v>0</v>
      </c>
      <c r="Q483" s="58">
        <v>0</v>
      </c>
      <c r="R483" s="58">
        <v>0</v>
      </c>
    </row>
    <row r="484" spans="1:18" ht="24">
      <c r="A484" s="57" t="s">
        <v>1380</v>
      </c>
      <c r="B484" s="57" t="s">
        <v>628</v>
      </c>
      <c r="C484" s="57" t="s">
        <v>627</v>
      </c>
      <c r="D484" s="57" t="s">
        <v>827</v>
      </c>
      <c r="E484" s="57" t="s">
        <v>828</v>
      </c>
      <c r="F484" s="57" t="s">
        <v>1383</v>
      </c>
      <c r="G484" s="58">
        <v>1</v>
      </c>
      <c r="H484" s="58">
        <v>51107100</v>
      </c>
      <c r="I484" s="58">
        <v>0</v>
      </c>
      <c r="J484" s="58">
        <v>51107100</v>
      </c>
      <c r="K484" s="58">
        <v>0</v>
      </c>
      <c r="L484" s="58">
        <v>0</v>
      </c>
      <c r="M484" s="58">
        <v>0</v>
      </c>
      <c r="N484" s="58">
        <v>0</v>
      </c>
      <c r="O484" s="58">
        <v>0</v>
      </c>
      <c r="P484" s="58">
        <v>0</v>
      </c>
      <c r="Q484" s="58">
        <v>0</v>
      </c>
      <c r="R484" s="58">
        <v>0</v>
      </c>
    </row>
    <row r="485" spans="1:18" ht="24">
      <c r="A485" s="57" t="s">
        <v>1380</v>
      </c>
      <c r="B485" s="57" t="s">
        <v>628</v>
      </c>
      <c r="C485" s="57" t="s">
        <v>627</v>
      </c>
      <c r="D485" s="57" t="s">
        <v>827</v>
      </c>
      <c r="E485" s="57" t="s">
        <v>828</v>
      </c>
      <c r="F485" s="57" t="s">
        <v>1384</v>
      </c>
      <c r="G485" s="58">
        <v>1</v>
      </c>
      <c r="H485" s="58">
        <v>51107100</v>
      </c>
      <c r="I485" s="58">
        <v>0</v>
      </c>
      <c r="J485" s="58">
        <v>51107100</v>
      </c>
      <c r="K485" s="58">
        <v>0</v>
      </c>
      <c r="L485" s="58">
        <v>0</v>
      </c>
      <c r="M485" s="58">
        <v>0</v>
      </c>
      <c r="N485" s="58">
        <v>0</v>
      </c>
      <c r="O485" s="58">
        <v>0</v>
      </c>
      <c r="P485" s="58">
        <v>0</v>
      </c>
      <c r="Q485" s="58">
        <v>0</v>
      </c>
      <c r="R485" s="58">
        <v>0</v>
      </c>
    </row>
    <row r="486" spans="1:18" ht="24">
      <c r="A486" s="57" t="s">
        <v>1380</v>
      </c>
      <c r="B486" s="57" t="s">
        <v>628</v>
      </c>
      <c r="C486" s="57" t="s">
        <v>627</v>
      </c>
      <c r="D486" s="57" t="s">
        <v>827</v>
      </c>
      <c r="E486" s="57" t="s">
        <v>828</v>
      </c>
      <c r="F486" s="57" t="s">
        <v>1385</v>
      </c>
      <c r="G486" s="58"/>
      <c r="H486" s="58">
        <v>0</v>
      </c>
      <c r="I486" s="58">
        <v>0</v>
      </c>
      <c r="J486" s="58">
        <v>0</v>
      </c>
      <c r="K486" s="58">
        <v>0</v>
      </c>
      <c r="L486" s="58">
        <v>0</v>
      </c>
      <c r="M486" s="58">
        <v>0</v>
      </c>
      <c r="N486" s="58">
        <v>0</v>
      </c>
      <c r="O486" s="58">
        <v>0</v>
      </c>
      <c r="P486" s="58">
        <v>0</v>
      </c>
      <c r="Q486" s="58">
        <v>0</v>
      </c>
      <c r="R486" s="58">
        <v>0</v>
      </c>
    </row>
    <row r="487" spans="1:18">
      <c r="A487" s="57" t="s">
        <v>1380</v>
      </c>
      <c r="B487" s="57" t="s">
        <v>628</v>
      </c>
      <c r="C487" s="57" t="s">
        <v>627</v>
      </c>
      <c r="D487" s="57" t="s">
        <v>830</v>
      </c>
      <c r="E487" s="57" t="s">
        <v>831</v>
      </c>
      <c r="F487" s="57" t="s">
        <v>1383</v>
      </c>
      <c r="G487" s="58">
        <v>1</v>
      </c>
      <c r="H487" s="58">
        <v>23072800</v>
      </c>
      <c r="I487" s="58">
        <v>0</v>
      </c>
      <c r="J487" s="58">
        <v>23072800</v>
      </c>
      <c r="K487" s="58">
        <v>0</v>
      </c>
      <c r="L487" s="58">
        <v>0</v>
      </c>
      <c r="M487" s="58">
        <v>0</v>
      </c>
      <c r="N487" s="58">
        <v>0</v>
      </c>
      <c r="O487" s="58">
        <v>0</v>
      </c>
      <c r="P487" s="58">
        <v>0</v>
      </c>
      <c r="Q487" s="58">
        <v>0</v>
      </c>
      <c r="R487" s="58">
        <v>0</v>
      </c>
    </row>
    <row r="488" spans="1:18">
      <c r="A488" s="57" t="s">
        <v>1380</v>
      </c>
      <c r="B488" s="57" t="s">
        <v>628</v>
      </c>
      <c r="C488" s="57" t="s">
        <v>627</v>
      </c>
      <c r="D488" s="57" t="s">
        <v>830</v>
      </c>
      <c r="E488" s="57" t="s">
        <v>831</v>
      </c>
      <c r="F488" s="57" t="s">
        <v>1384</v>
      </c>
      <c r="G488" s="58">
        <v>1</v>
      </c>
      <c r="H488" s="58">
        <v>23072800</v>
      </c>
      <c r="I488" s="58">
        <v>0</v>
      </c>
      <c r="J488" s="58">
        <v>23072800</v>
      </c>
      <c r="K488" s="58">
        <v>0</v>
      </c>
      <c r="L488" s="58">
        <v>0</v>
      </c>
      <c r="M488" s="58">
        <v>0</v>
      </c>
      <c r="N488" s="58">
        <v>0</v>
      </c>
      <c r="O488" s="58">
        <v>0</v>
      </c>
      <c r="P488" s="58">
        <v>0</v>
      </c>
      <c r="Q488" s="58">
        <v>0</v>
      </c>
      <c r="R488" s="58">
        <v>0</v>
      </c>
    </row>
    <row r="489" spans="1:18">
      <c r="A489" s="57" t="s">
        <v>1380</v>
      </c>
      <c r="B489" s="57" t="s">
        <v>628</v>
      </c>
      <c r="C489" s="57" t="s">
        <v>627</v>
      </c>
      <c r="D489" s="57" t="s">
        <v>830</v>
      </c>
      <c r="E489" s="57" t="s">
        <v>831</v>
      </c>
      <c r="F489" s="57" t="s">
        <v>1385</v>
      </c>
      <c r="G489" s="58"/>
      <c r="H489" s="58">
        <v>0</v>
      </c>
      <c r="I489" s="58">
        <v>0</v>
      </c>
      <c r="J489" s="58">
        <v>0</v>
      </c>
      <c r="K489" s="58">
        <v>0</v>
      </c>
      <c r="L489" s="58">
        <v>0</v>
      </c>
      <c r="M489" s="58">
        <v>0</v>
      </c>
      <c r="N489" s="58">
        <v>0</v>
      </c>
      <c r="O489" s="58">
        <v>0</v>
      </c>
      <c r="P489" s="58">
        <v>0</v>
      </c>
      <c r="Q489" s="58">
        <v>0</v>
      </c>
      <c r="R489" s="58">
        <v>0</v>
      </c>
    </row>
    <row r="490" spans="1:18" ht="36">
      <c r="A490" s="57" t="s">
        <v>1380</v>
      </c>
      <c r="B490" s="57" t="s">
        <v>628</v>
      </c>
      <c r="C490" s="57" t="s">
        <v>627</v>
      </c>
      <c r="D490" s="57" t="s">
        <v>777</v>
      </c>
      <c r="E490" s="57" t="s">
        <v>1582</v>
      </c>
      <c r="F490" s="57" t="s">
        <v>1383</v>
      </c>
      <c r="G490" s="58">
        <v>1</v>
      </c>
      <c r="H490" s="58">
        <v>59200000</v>
      </c>
      <c r="I490" s="58">
        <v>0</v>
      </c>
      <c r="J490" s="58">
        <v>59200000</v>
      </c>
      <c r="K490" s="58">
        <v>0</v>
      </c>
      <c r="L490" s="58">
        <v>0</v>
      </c>
      <c r="M490" s="58">
        <v>0</v>
      </c>
      <c r="N490" s="58">
        <v>0</v>
      </c>
      <c r="O490" s="58">
        <v>0</v>
      </c>
      <c r="P490" s="58">
        <v>0</v>
      </c>
      <c r="Q490" s="58">
        <v>0</v>
      </c>
      <c r="R490" s="58">
        <v>0</v>
      </c>
    </row>
    <row r="491" spans="1:18" ht="36">
      <c r="A491" s="57" t="s">
        <v>1380</v>
      </c>
      <c r="B491" s="57" t="s">
        <v>628</v>
      </c>
      <c r="C491" s="57" t="s">
        <v>627</v>
      </c>
      <c r="D491" s="57" t="s">
        <v>777</v>
      </c>
      <c r="E491" s="57" t="s">
        <v>1582</v>
      </c>
      <c r="F491" s="57" t="s">
        <v>1384</v>
      </c>
      <c r="G491" s="58">
        <v>1</v>
      </c>
      <c r="H491" s="58">
        <v>59200000</v>
      </c>
      <c r="I491" s="58">
        <v>0</v>
      </c>
      <c r="J491" s="58">
        <v>59200000</v>
      </c>
      <c r="K491" s="58">
        <v>0</v>
      </c>
      <c r="L491" s="58">
        <v>0</v>
      </c>
      <c r="M491" s="58">
        <v>0</v>
      </c>
      <c r="N491" s="58">
        <v>0</v>
      </c>
      <c r="O491" s="58">
        <v>0</v>
      </c>
      <c r="P491" s="58">
        <v>0</v>
      </c>
      <c r="Q491" s="58">
        <v>0</v>
      </c>
      <c r="R491" s="58">
        <v>0</v>
      </c>
    </row>
    <row r="492" spans="1:18" ht="36">
      <c r="A492" s="57" t="s">
        <v>1380</v>
      </c>
      <c r="B492" s="57" t="s">
        <v>628</v>
      </c>
      <c r="C492" s="57" t="s">
        <v>627</v>
      </c>
      <c r="D492" s="57" t="s">
        <v>777</v>
      </c>
      <c r="E492" s="57" t="s">
        <v>1582</v>
      </c>
      <c r="F492" s="57" t="s">
        <v>1385</v>
      </c>
      <c r="G492" s="58"/>
      <c r="H492" s="58">
        <v>0</v>
      </c>
      <c r="I492" s="58">
        <v>0</v>
      </c>
      <c r="J492" s="58">
        <v>0</v>
      </c>
      <c r="K492" s="58">
        <v>0</v>
      </c>
      <c r="L492" s="58">
        <v>0</v>
      </c>
      <c r="M492" s="58">
        <v>0</v>
      </c>
      <c r="N492" s="58">
        <v>0</v>
      </c>
      <c r="O492" s="58">
        <v>0</v>
      </c>
      <c r="P492" s="58">
        <v>0</v>
      </c>
      <c r="Q492" s="58">
        <v>0</v>
      </c>
      <c r="R492" s="58">
        <v>0</v>
      </c>
    </row>
    <row r="493" spans="1:18">
      <c r="A493" s="57" t="s">
        <v>1380</v>
      </c>
      <c r="B493" s="57" t="s">
        <v>628</v>
      </c>
      <c r="C493" s="57" t="s">
        <v>627</v>
      </c>
      <c r="D493" s="57" t="s">
        <v>833</v>
      </c>
      <c r="E493" s="57" t="s">
        <v>1583</v>
      </c>
      <c r="F493" s="57" t="s">
        <v>1383</v>
      </c>
      <c r="G493" s="58">
        <v>1</v>
      </c>
      <c r="H493" s="58">
        <v>54330000</v>
      </c>
      <c r="I493" s="58">
        <v>0</v>
      </c>
      <c r="J493" s="58">
        <v>54330000</v>
      </c>
      <c r="K493" s="58">
        <v>0</v>
      </c>
      <c r="L493" s="58">
        <v>0</v>
      </c>
      <c r="M493" s="58">
        <v>0</v>
      </c>
      <c r="N493" s="58">
        <v>0</v>
      </c>
      <c r="O493" s="58">
        <v>0</v>
      </c>
      <c r="P493" s="58">
        <v>0</v>
      </c>
      <c r="Q493" s="58">
        <v>0</v>
      </c>
      <c r="R493" s="58">
        <v>0</v>
      </c>
    </row>
    <row r="494" spans="1:18">
      <c r="A494" s="57" t="s">
        <v>1380</v>
      </c>
      <c r="B494" s="57" t="s">
        <v>628</v>
      </c>
      <c r="C494" s="57" t="s">
        <v>627</v>
      </c>
      <c r="D494" s="57" t="s">
        <v>833</v>
      </c>
      <c r="E494" s="57" t="s">
        <v>1583</v>
      </c>
      <c r="F494" s="57" t="s">
        <v>1384</v>
      </c>
      <c r="G494" s="58">
        <v>1</v>
      </c>
      <c r="H494" s="58">
        <v>54330000</v>
      </c>
      <c r="I494" s="58">
        <v>0</v>
      </c>
      <c r="J494" s="58">
        <v>54330000</v>
      </c>
      <c r="K494" s="58">
        <v>0</v>
      </c>
      <c r="L494" s="58">
        <v>0</v>
      </c>
      <c r="M494" s="58">
        <v>0</v>
      </c>
      <c r="N494" s="58">
        <v>0</v>
      </c>
      <c r="O494" s="58">
        <v>0</v>
      </c>
      <c r="P494" s="58">
        <v>0</v>
      </c>
      <c r="Q494" s="58">
        <v>0</v>
      </c>
      <c r="R494" s="58">
        <v>0</v>
      </c>
    </row>
    <row r="495" spans="1:18">
      <c r="A495" s="57" t="s">
        <v>1380</v>
      </c>
      <c r="B495" s="57" t="s">
        <v>628</v>
      </c>
      <c r="C495" s="57" t="s">
        <v>627</v>
      </c>
      <c r="D495" s="57" t="s">
        <v>833</v>
      </c>
      <c r="E495" s="57" t="s">
        <v>1583</v>
      </c>
      <c r="F495" s="57" t="s">
        <v>1385</v>
      </c>
      <c r="G495" s="58"/>
      <c r="H495" s="58">
        <v>0</v>
      </c>
      <c r="I495" s="58">
        <v>0</v>
      </c>
      <c r="J495" s="58">
        <v>0</v>
      </c>
      <c r="K495" s="58">
        <v>0</v>
      </c>
      <c r="L495" s="58">
        <v>0</v>
      </c>
      <c r="M495" s="58">
        <v>0</v>
      </c>
      <c r="N495" s="58">
        <v>0</v>
      </c>
      <c r="O495" s="58">
        <v>0</v>
      </c>
      <c r="P495" s="58">
        <v>0</v>
      </c>
      <c r="Q495" s="58">
        <v>0</v>
      </c>
      <c r="R495" s="58">
        <v>0</v>
      </c>
    </row>
    <row r="496" spans="1:18">
      <c r="A496" s="57" t="s">
        <v>1380</v>
      </c>
      <c r="B496" s="57" t="s">
        <v>628</v>
      </c>
      <c r="C496" s="57" t="s">
        <v>627</v>
      </c>
      <c r="D496" s="57" t="s">
        <v>836</v>
      </c>
      <c r="E496" s="57" t="s">
        <v>1475</v>
      </c>
      <c r="F496" s="57" t="s">
        <v>1383</v>
      </c>
      <c r="G496" s="58">
        <v>1</v>
      </c>
      <c r="H496" s="58">
        <v>22021200</v>
      </c>
      <c r="I496" s="58">
        <v>0</v>
      </c>
      <c r="J496" s="58">
        <v>22021200</v>
      </c>
      <c r="K496" s="58">
        <v>0</v>
      </c>
      <c r="L496" s="58">
        <v>0</v>
      </c>
      <c r="M496" s="58">
        <v>0</v>
      </c>
      <c r="N496" s="58">
        <v>0</v>
      </c>
      <c r="O496" s="58">
        <v>0</v>
      </c>
      <c r="P496" s="58">
        <v>0</v>
      </c>
      <c r="Q496" s="58">
        <v>0</v>
      </c>
      <c r="R496" s="58">
        <v>0</v>
      </c>
    </row>
    <row r="497" spans="1:18">
      <c r="A497" s="57" t="s">
        <v>1380</v>
      </c>
      <c r="B497" s="57" t="s">
        <v>628</v>
      </c>
      <c r="C497" s="57" t="s">
        <v>627</v>
      </c>
      <c r="D497" s="57" t="s">
        <v>836</v>
      </c>
      <c r="E497" s="57" t="s">
        <v>1475</v>
      </c>
      <c r="F497" s="57" t="s">
        <v>1384</v>
      </c>
      <c r="G497" s="58">
        <v>1</v>
      </c>
      <c r="H497" s="58">
        <v>22021200</v>
      </c>
      <c r="I497" s="58">
        <v>0</v>
      </c>
      <c r="J497" s="58">
        <v>22021200</v>
      </c>
      <c r="K497" s="58">
        <v>0</v>
      </c>
      <c r="L497" s="58">
        <v>0</v>
      </c>
      <c r="M497" s="58">
        <v>0</v>
      </c>
      <c r="N497" s="58">
        <v>0</v>
      </c>
      <c r="O497" s="58">
        <v>0</v>
      </c>
      <c r="P497" s="58">
        <v>0</v>
      </c>
      <c r="Q497" s="58">
        <v>0</v>
      </c>
      <c r="R497" s="58">
        <v>0</v>
      </c>
    </row>
    <row r="498" spans="1:18">
      <c r="A498" s="57" t="s">
        <v>1380</v>
      </c>
      <c r="B498" s="57" t="s">
        <v>628</v>
      </c>
      <c r="C498" s="57" t="s">
        <v>627</v>
      </c>
      <c r="D498" s="57" t="s">
        <v>836</v>
      </c>
      <c r="E498" s="57" t="s">
        <v>1475</v>
      </c>
      <c r="F498" s="57" t="s">
        <v>1385</v>
      </c>
      <c r="G498" s="58"/>
      <c r="H498" s="58">
        <v>0</v>
      </c>
      <c r="I498" s="58">
        <v>0</v>
      </c>
      <c r="J498" s="58">
        <v>0</v>
      </c>
      <c r="K498" s="58">
        <v>0</v>
      </c>
      <c r="L498" s="58">
        <v>0</v>
      </c>
      <c r="M498" s="58">
        <v>0</v>
      </c>
      <c r="N498" s="58">
        <v>0</v>
      </c>
      <c r="O498" s="58">
        <v>0</v>
      </c>
      <c r="P498" s="58">
        <v>0</v>
      </c>
      <c r="Q498" s="58">
        <v>0</v>
      </c>
      <c r="R498" s="58">
        <v>0</v>
      </c>
    </row>
    <row r="499" spans="1:18">
      <c r="A499" s="57" t="s">
        <v>1380</v>
      </c>
      <c r="B499" s="57" t="s">
        <v>628</v>
      </c>
      <c r="C499" s="57" t="s">
        <v>627</v>
      </c>
      <c r="D499" s="57" t="s">
        <v>780</v>
      </c>
      <c r="E499" s="57" t="s">
        <v>1584</v>
      </c>
      <c r="F499" s="57" t="s">
        <v>1383</v>
      </c>
      <c r="G499" s="58">
        <v>1</v>
      </c>
      <c r="H499" s="58">
        <v>59200000</v>
      </c>
      <c r="I499" s="58">
        <v>0</v>
      </c>
      <c r="J499" s="58">
        <v>59200000</v>
      </c>
      <c r="K499" s="58">
        <v>0</v>
      </c>
      <c r="L499" s="58">
        <v>0</v>
      </c>
      <c r="M499" s="58">
        <v>0</v>
      </c>
      <c r="N499" s="58">
        <v>0</v>
      </c>
      <c r="O499" s="58">
        <v>0</v>
      </c>
      <c r="P499" s="58">
        <v>0</v>
      </c>
      <c r="Q499" s="58">
        <v>0</v>
      </c>
      <c r="R499" s="58">
        <v>0</v>
      </c>
    </row>
    <row r="500" spans="1:18">
      <c r="A500" s="57" t="s">
        <v>1380</v>
      </c>
      <c r="B500" s="57" t="s">
        <v>628</v>
      </c>
      <c r="C500" s="57" t="s">
        <v>627</v>
      </c>
      <c r="D500" s="57" t="s">
        <v>780</v>
      </c>
      <c r="E500" s="57" t="s">
        <v>1584</v>
      </c>
      <c r="F500" s="57" t="s">
        <v>1384</v>
      </c>
      <c r="G500" s="58">
        <v>1</v>
      </c>
      <c r="H500" s="58">
        <v>59200000</v>
      </c>
      <c r="I500" s="58">
        <v>0</v>
      </c>
      <c r="J500" s="58">
        <v>59200000</v>
      </c>
      <c r="K500" s="58">
        <v>0</v>
      </c>
      <c r="L500" s="58">
        <v>0</v>
      </c>
      <c r="M500" s="58">
        <v>0</v>
      </c>
      <c r="N500" s="58">
        <v>0</v>
      </c>
      <c r="O500" s="58">
        <v>0</v>
      </c>
      <c r="P500" s="58">
        <v>0</v>
      </c>
      <c r="Q500" s="58">
        <v>0</v>
      </c>
      <c r="R500" s="58">
        <v>0</v>
      </c>
    </row>
    <row r="501" spans="1:18">
      <c r="A501" s="57" t="s">
        <v>1380</v>
      </c>
      <c r="B501" s="57" t="s">
        <v>628</v>
      </c>
      <c r="C501" s="57" t="s">
        <v>627</v>
      </c>
      <c r="D501" s="57" t="s">
        <v>780</v>
      </c>
      <c r="E501" s="57" t="s">
        <v>1584</v>
      </c>
      <c r="F501" s="57" t="s">
        <v>1385</v>
      </c>
      <c r="G501" s="58"/>
      <c r="H501" s="58">
        <v>0</v>
      </c>
      <c r="I501" s="58">
        <v>0</v>
      </c>
      <c r="J501" s="58">
        <v>0</v>
      </c>
      <c r="K501" s="58">
        <v>0</v>
      </c>
      <c r="L501" s="58">
        <v>0</v>
      </c>
      <c r="M501" s="58">
        <v>0</v>
      </c>
      <c r="N501" s="58">
        <v>0</v>
      </c>
      <c r="O501" s="58">
        <v>0</v>
      </c>
      <c r="P501" s="58">
        <v>0</v>
      </c>
      <c r="Q501" s="58">
        <v>0</v>
      </c>
      <c r="R501" s="58">
        <v>0</v>
      </c>
    </row>
    <row r="502" spans="1:18" ht="24">
      <c r="A502" s="57" t="s">
        <v>1380</v>
      </c>
      <c r="B502" s="57" t="s">
        <v>628</v>
      </c>
      <c r="C502" s="57" t="s">
        <v>627</v>
      </c>
      <c r="D502" s="57" t="s">
        <v>824</v>
      </c>
      <c r="E502" s="57" t="s">
        <v>825</v>
      </c>
      <c r="F502" s="57" t="s">
        <v>1383</v>
      </c>
      <c r="G502" s="58">
        <v>1</v>
      </c>
      <c r="H502" s="58">
        <v>31428310</v>
      </c>
      <c r="I502" s="58">
        <v>0</v>
      </c>
      <c r="J502" s="58">
        <v>31428310</v>
      </c>
      <c r="K502" s="58">
        <v>0</v>
      </c>
      <c r="L502" s="58">
        <v>0</v>
      </c>
      <c r="M502" s="58">
        <v>0</v>
      </c>
      <c r="N502" s="58">
        <v>0</v>
      </c>
      <c r="O502" s="58">
        <v>0</v>
      </c>
      <c r="P502" s="58">
        <v>0</v>
      </c>
      <c r="Q502" s="58">
        <v>0</v>
      </c>
      <c r="R502" s="58">
        <v>0</v>
      </c>
    </row>
    <row r="503" spans="1:18" ht="24">
      <c r="A503" s="57" t="s">
        <v>1380</v>
      </c>
      <c r="B503" s="57" t="s">
        <v>628</v>
      </c>
      <c r="C503" s="57" t="s">
        <v>627</v>
      </c>
      <c r="D503" s="57" t="s">
        <v>824</v>
      </c>
      <c r="E503" s="57" t="s">
        <v>825</v>
      </c>
      <c r="F503" s="57" t="s">
        <v>1384</v>
      </c>
      <c r="G503" s="58">
        <v>1</v>
      </c>
      <c r="H503" s="58">
        <v>31428310</v>
      </c>
      <c r="I503" s="58">
        <v>0</v>
      </c>
      <c r="J503" s="58">
        <v>31428310</v>
      </c>
      <c r="K503" s="58">
        <v>0</v>
      </c>
      <c r="L503" s="58">
        <v>0</v>
      </c>
      <c r="M503" s="58">
        <v>0</v>
      </c>
      <c r="N503" s="58">
        <v>0</v>
      </c>
      <c r="O503" s="58">
        <v>0</v>
      </c>
      <c r="P503" s="58">
        <v>0</v>
      </c>
      <c r="Q503" s="58">
        <v>0</v>
      </c>
      <c r="R503" s="58">
        <v>0</v>
      </c>
    </row>
    <row r="504" spans="1:18" ht="24">
      <c r="A504" s="57" t="s">
        <v>1380</v>
      </c>
      <c r="B504" s="57" t="s">
        <v>628</v>
      </c>
      <c r="C504" s="57" t="s">
        <v>627</v>
      </c>
      <c r="D504" s="57" t="s">
        <v>824</v>
      </c>
      <c r="E504" s="57" t="s">
        <v>825</v>
      </c>
      <c r="F504" s="57" t="s">
        <v>1385</v>
      </c>
      <c r="G504" s="58"/>
      <c r="H504" s="58">
        <v>0</v>
      </c>
      <c r="I504" s="58">
        <v>0</v>
      </c>
      <c r="J504" s="58">
        <v>0</v>
      </c>
      <c r="K504" s="58">
        <v>0</v>
      </c>
      <c r="L504" s="58">
        <v>0</v>
      </c>
      <c r="M504" s="58">
        <v>0</v>
      </c>
      <c r="N504" s="58">
        <v>0</v>
      </c>
      <c r="O504" s="58">
        <v>0</v>
      </c>
      <c r="P504" s="58">
        <v>0</v>
      </c>
      <c r="Q504" s="58">
        <v>0</v>
      </c>
      <c r="R504" s="58">
        <v>0</v>
      </c>
    </row>
    <row r="505" spans="1:18">
      <c r="A505" s="61" t="s">
        <v>1380</v>
      </c>
      <c r="B505" s="61" t="s">
        <v>628</v>
      </c>
      <c r="C505" s="61" t="s">
        <v>627</v>
      </c>
      <c r="D505" s="61"/>
      <c r="E505" s="61" t="s">
        <v>1548</v>
      </c>
      <c r="F505" s="61" t="s">
        <v>1383</v>
      </c>
      <c r="G505" s="62"/>
      <c r="H505" s="62">
        <v>4919789985</v>
      </c>
      <c r="I505" s="62">
        <v>0</v>
      </c>
      <c r="J505" s="62">
        <v>1482790000</v>
      </c>
      <c r="K505" s="62">
        <v>0</v>
      </c>
      <c r="L505" s="62">
        <v>2317177000</v>
      </c>
      <c r="M505" s="62">
        <v>387703000</v>
      </c>
      <c r="N505" s="62">
        <v>418999985</v>
      </c>
      <c r="O505" s="62">
        <v>0</v>
      </c>
      <c r="P505" s="62">
        <v>0</v>
      </c>
      <c r="Q505" s="62">
        <v>0</v>
      </c>
      <c r="R505" s="62">
        <v>313120000</v>
      </c>
    </row>
    <row r="506" spans="1:18">
      <c r="A506" s="61" t="s">
        <v>1380</v>
      </c>
      <c r="B506" s="61" t="s">
        <v>628</v>
      </c>
      <c r="C506" s="61" t="s">
        <v>627</v>
      </c>
      <c r="D506" s="61"/>
      <c r="E506" s="61" t="s">
        <v>1548</v>
      </c>
      <c r="F506" s="61" t="s">
        <v>1384</v>
      </c>
      <c r="G506" s="62"/>
      <c r="H506" s="62">
        <v>4923590000</v>
      </c>
      <c r="I506" s="62">
        <v>0</v>
      </c>
      <c r="J506" s="62">
        <v>1482790000</v>
      </c>
      <c r="K506" s="62">
        <v>0</v>
      </c>
      <c r="L506" s="62">
        <v>2317177000</v>
      </c>
      <c r="M506" s="62">
        <v>387703000</v>
      </c>
      <c r="N506" s="62">
        <v>418976000</v>
      </c>
      <c r="O506" s="62">
        <v>0</v>
      </c>
      <c r="P506" s="62">
        <v>0</v>
      </c>
      <c r="Q506" s="62">
        <v>0</v>
      </c>
      <c r="R506" s="62">
        <v>316944000</v>
      </c>
    </row>
    <row r="507" spans="1:18">
      <c r="A507" s="61" t="s">
        <v>1380</v>
      </c>
      <c r="B507" s="61" t="s">
        <v>628</v>
      </c>
      <c r="C507" s="61" t="s">
        <v>627</v>
      </c>
      <c r="D507" s="61"/>
      <c r="E507" s="61" t="s">
        <v>1548</v>
      </c>
      <c r="F507" s="61" t="s">
        <v>1385</v>
      </c>
      <c r="G507" s="62"/>
      <c r="H507" s="62">
        <v>985695989</v>
      </c>
      <c r="I507" s="62">
        <v>0</v>
      </c>
      <c r="J507" s="62">
        <v>10377760</v>
      </c>
      <c r="K507" s="62">
        <v>0</v>
      </c>
      <c r="L507" s="62">
        <v>729424259</v>
      </c>
      <c r="M507" s="62">
        <v>119179136</v>
      </c>
      <c r="N507" s="62">
        <v>75264892</v>
      </c>
      <c r="O507" s="62">
        <v>0</v>
      </c>
      <c r="P507" s="62">
        <v>0</v>
      </c>
      <c r="Q507" s="62">
        <v>0</v>
      </c>
      <c r="R507" s="62">
        <v>51449942</v>
      </c>
    </row>
    <row r="521" spans="8:19">
      <c r="H521" s="66">
        <f>SUBTOTAL(9,H22:H520)</f>
        <v>188747700773</v>
      </c>
      <c r="I521" s="66">
        <f t="shared" ref="I521:S521" si="0">SUBTOTAL(9,I22:I520)</f>
        <v>96481840</v>
      </c>
      <c r="J521" s="66">
        <f t="shared" si="0"/>
        <v>9526372332</v>
      </c>
      <c r="K521" s="66">
        <f t="shared" si="0"/>
        <v>1856</v>
      </c>
      <c r="L521" s="66">
        <f t="shared" si="0"/>
        <v>19517573547</v>
      </c>
      <c r="M521" s="66">
        <f t="shared" si="0"/>
        <v>3165719720</v>
      </c>
      <c r="N521" s="66">
        <f t="shared" si="0"/>
        <v>4164970751</v>
      </c>
      <c r="O521" s="66">
        <f t="shared" si="0"/>
        <v>6154178422</v>
      </c>
      <c r="P521" s="66">
        <f t="shared" si="0"/>
        <v>132777004832</v>
      </c>
      <c r="Q521" s="66">
        <f t="shared" si="0"/>
        <v>243208852</v>
      </c>
      <c r="R521" s="66">
        <f t="shared" si="0"/>
        <v>13102227933</v>
      </c>
      <c r="S521" s="66">
        <f t="shared" si="0"/>
        <v>0</v>
      </c>
    </row>
    <row r="522" spans="8:19">
      <c r="H522" s="66"/>
      <c r="I522" s="66"/>
      <c r="J522" s="66"/>
      <c r="K522" s="66"/>
      <c r="L522" s="66"/>
      <c r="M522" s="66"/>
      <c r="N522" s="66"/>
      <c r="O522" s="66"/>
      <c r="P522" s="66"/>
      <c r="Q522" s="66"/>
      <c r="R522" s="66"/>
    </row>
    <row r="524" spans="8:19">
      <c r="L524" s="25"/>
      <c r="M524" s="25"/>
      <c r="N524" s="25"/>
      <c r="O524" s="25"/>
      <c r="P524" s="25"/>
      <c r="Q524" s="25"/>
      <c r="R524" s="25"/>
    </row>
    <row r="527" spans="8:19">
      <c r="H527" s="67"/>
      <c r="I527" s="67"/>
      <c r="J527" s="67"/>
      <c r="K527" s="67"/>
      <c r="L527" s="67"/>
      <c r="M527" s="67"/>
      <c r="N527" s="67"/>
      <c r="O527" s="67"/>
      <c r="P527" s="67"/>
      <c r="Q527" s="67"/>
      <c r="R527" s="67"/>
    </row>
  </sheetData>
  <phoneticPr fontId="12"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5176A-800E-4BF2-A28F-863D89982164}">
  <dimension ref="A1:K1257"/>
  <sheetViews>
    <sheetView zoomScale="80" zoomScaleNormal="80" workbookViewId="0">
      <selection activeCell="H11" sqref="H11"/>
    </sheetView>
  </sheetViews>
  <sheetFormatPr defaultRowHeight="14.25"/>
  <cols>
    <col min="1" max="2" width="12" style="52" customWidth="1"/>
    <col min="3" max="3" width="61.125" style="52" customWidth="1"/>
    <col min="4" max="4" width="18" style="52" customWidth="1"/>
    <col min="5" max="5" width="14" style="52" customWidth="1"/>
    <col min="6" max="6" width="42" style="52" customWidth="1"/>
    <col min="7" max="7" width="28" style="52" customWidth="1"/>
    <col min="8" max="10" width="14" style="52" customWidth="1"/>
    <col min="11" max="11" width="16" style="52" customWidth="1"/>
    <col min="12" max="16384" width="9" style="52"/>
  </cols>
  <sheetData>
    <row r="1" spans="1:11" ht="18">
      <c r="A1" s="282" t="s">
        <v>1585</v>
      </c>
      <c r="B1" s="282" t="s">
        <v>1585</v>
      </c>
      <c r="C1" s="282" t="s">
        <v>1585</v>
      </c>
      <c r="D1" s="282" t="s">
        <v>1585</v>
      </c>
      <c r="E1" s="282" t="s">
        <v>1585</v>
      </c>
      <c r="F1" s="282" t="s">
        <v>1585</v>
      </c>
      <c r="G1" s="282" t="s">
        <v>1585</v>
      </c>
      <c r="H1" s="282" t="s">
        <v>1585</v>
      </c>
      <c r="I1" s="282" t="s">
        <v>1585</v>
      </c>
      <c r="J1" s="282" t="s">
        <v>1585</v>
      </c>
      <c r="K1" s="282" t="s">
        <v>1585</v>
      </c>
    </row>
    <row r="2" spans="1:11" ht="30">
      <c r="A2" s="70" t="s">
        <v>1586</v>
      </c>
      <c r="B2" s="70" t="s">
        <v>1587</v>
      </c>
      <c r="C2" s="70" t="s">
        <v>1588</v>
      </c>
      <c r="D2" s="70" t="s">
        <v>1589</v>
      </c>
      <c r="E2" s="70" t="s">
        <v>1590</v>
      </c>
      <c r="F2" s="70" t="s">
        <v>1591</v>
      </c>
      <c r="G2" s="70" t="s">
        <v>1592</v>
      </c>
      <c r="H2" s="70" t="s">
        <v>1593</v>
      </c>
      <c r="I2" s="70" t="s">
        <v>1594</v>
      </c>
      <c r="J2" s="70" t="s">
        <v>14</v>
      </c>
      <c r="K2" s="70" t="s">
        <v>1595</v>
      </c>
    </row>
    <row r="3" spans="1:11">
      <c r="A3" s="71" t="s">
        <v>1380</v>
      </c>
      <c r="B3" s="71" t="s">
        <v>1134</v>
      </c>
      <c r="C3" s="71" t="s">
        <v>1133</v>
      </c>
      <c r="D3" s="71"/>
      <c r="E3" s="71" t="s">
        <v>1177</v>
      </c>
      <c r="F3" s="71" t="s">
        <v>146</v>
      </c>
      <c r="G3" s="71" t="s">
        <v>1596</v>
      </c>
      <c r="H3" s="72"/>
      <c r="I3" s="72"/>
      <c r="J3" s="72">
        <v>30</v>
      </c>
      <c r="K3" s="72">
        <v>30</v>
      </c>
    </row>
    <row r="4" spans="1:11">
      <c r="A4" s="71" t="s">
        <v>1380</v>
      </c>
      <c r="B4" s="71" t="s">
        <v>1134</v>
      </c>
      <c r="C4" s="71" t="s">
        <v>1133</v>
      </c>
      <c r="D4" s="71"/>
      <c r="E4" s="71" t="s">
        <v>1177</v>
      </c>
      <c r="F4" s="71" t="s">
        <v>146</v>
      </c>
      <c r="G4" s="71" t="s">
        <v>1597</v>
      </c>
      <c r="H4" s="72"/>
      <c r="I4" s="72"/>
      <c r="J4" s="72">
        <v>0</v>
      </c>
      <c r="K4" s="72">
        <v>414000000</v>
      </c>
    </row>
    <row r="5" spans="1:11">
      <c r="A5" s="71" t="s">
        <v>1380</v>
      </c>
      <c r="B5" s="71" t="s">
        <v>1134</v>
      </c>
      <c r="C5" s="71" t="s">
        <v>1133</v>
      </c>
      <c r="D5" s="71"/>
      <c r="E5" s="71" t="s">
        <v>1177</v>
      </c>
      <c r="F5" s="71" t="s">
        <v>146</v>
      </c>
      <c r="G5" s="71" t="s">
        <v>1598</v>
      </c>
      <c r="H5" s="72" t="str">
        <f>IFERROR(IF(H3&gt;0,H4/H3,""),"")</f>
        <v/>
      </c>
      <c r="I5" s="72" t="str">
        <f>IFERROR(IF(I3&gt;0,I4/I3,""),"")</f>
        <v/>
      </c>
      <c r="J5" s="72">
        <f>IFERROR(IF(J3&gt;0,J4/J3,""),"")</f>
        <v>0</v>
      </c>
      <c r="K5" s="72">
        <f>IFERROR(IF(K3&gt;0,K4/K3,""),"")</f>
        <v>13800000</v>
      </c>
    </row>
    <row r="6" spans="1:11" ht="28.5">
      <c r="A6" s="71"/>
      <c r="B6" s="71"/>
      <c r="C6" s="71"/>
      <c r="D6" s="71"/>
      <c r="E6" s="71"/>
      <c r="F6" s="71"/>
      <c r="G6" s="71" t="s">
        <v>1599</v>
      </c>
      <c r="H6" s="72"/>
      <c r="I6" s="72" t="str">
        <f>IF(AND(I5&lt;&gt;"",H5&lt;&gt;""),I5-H5,"")</f>
        <v/>
      </c>
      <c r="J6" s="72" t="str">
        <f>IF(AND(J5&lt;&gt;"",I5&lt;&gt;""),J5-I5,"")</f>
        <v/>
      </c>
      <c r="K6" s="72">
        <f>IF(AND(K5&lt;&gt;"",J5&lt;&gt;""),K5-J5,"")</f>
        <v>13800000</v>
      </c>
    </row>
    <row r="7" spans="1:11">
      <c r="A7" s="71" t="s">
        <v>1380</v>
      </c>
      <c r="B7" s="71" t="s">
        <v>1134</v>
      </c>
      <c r="C7" s="71" t="s">
        <v>1133</v>
      </c>
      <c r="D7" s="71"/>
      <c r="E7" s="71" t="s">
        <v>1177</v>
      </c>
      <c r="F7" s="71" t="s">
        <v>146</v>
      </c>
      <c r="G7" s="71" t="s">
        <v>1600</v>
      </c>
      <c r="H7" s="72"/>
      <c r="I7" s="72"/>
      <c r="J7" s="72">
        <v>18</v>
      </c>
      <c r="K7" s="72">
        <v>18</v>
      </c>
    </row>
    <row r="8" spans="1:11">
      <c r="A8" s="71" t="s">
        <v>1380</v>
      </c>
      <c r="B8" s="71" t="s">
        <v>1134</v>
      </c>
      <c r="C8" s="71" t="s">
        <v>1133</v>
      </c>
      <c r="D8" s="71"/>
      <c r="E8" s="71" t="s">
        <v>1177</v>
      </c>
      <c r="F8" s="71" t="s">
        <v>146</v>
      </c>
      <c r="G8" s="71" t="s">
        <v>1601</v>
      </c>
      <c r="H8" s="72"/>
      <c r="I8" s="72"/>
      <c r="J8" s="72">
        <v>23200000</v>
      </c>
      <c r="K8" s="72">
        <v>414000000</v>
      </c>
    </row>
    <row r="9" spans="1:11">
      <c r="A9" s="71" t="s">
        <v>1380</v>
      </c>
      <c r="B9" s="71" t="s">
        <v>1134</v>
      </c>
      <c r="C9" s="71" t="s">
        <v>1133</v>
      </c>
      <c r="D9" s="71"/>
      <c r="E9" s="71" t="s">
        <v>1177</v>
      </c>
      <c r="F9" s="71" t="s">
        <v>146</v>
      </c>
      <c r="G9" s="71" t="s">
        <v>1602</v>
      </c>
      <c r="H9" s="72" t="str">
        <f>IFERROR(IF(H7&gt;0,H8/H7,""),"")</f>
        <v/>
      </c>
      <c r="I9" s="72" t="str">
        <f>IFERROR(IF(I7&gt;0,I8/I7,""),"")</f>
        <v/>
      </c>
      <c r="J9" s="72">
        <f>IFERROR(IF(J7&gt;0,J8/J7,""),"")</f>
        <v>1288888.888888889</v>
      </c>
      <c r="K9" s="72">
        <f>IFERROR(IF(K7&gt;0,K8/K7,""),"")</f>
        <v>23000000</v>
      </c>
    </row>
    <row r="10" spans="1:11" ht="28.5">
      <c r="A10" s="71"/>
      <c r="B10" s="71"/>
      <c r="C10" s="71"/>
      <c r="D10" s="71"/>
      <c r="E10" s="71"/>
      <c r="F10" s="71"/>
      <c r="G10" s="71" t="s">
        <v>1603</v>
      </c>
      <c r="H10" s="72"/>
      <c r="I10" s="72" t="str">
        <f>IF(AND(I9&lt;&gt;"",H9&lt;&gt;""),I9-H9,"")</f>
        <v/>
      </c>
      <c r="J10" s="72" t="str">
        <f>IF(AND(J9&lt;&gt;"",I9&lt;&gt;""),J9-I9,"")</f>
        <v/>
      </c>
      <c r="K10" s="72">
        <f>IF(AND(K9&lt;&gt;"",J9&lt;&gt;""),K9-J9,"")</f>
        <v>21711111.111111112</v>
      </c>
    </row>
    <row r="11" spans="1:11">
      <c r="A11" s="71" t="s">
        <v>1380</v>
      </c>
      <c r="B11" s="71" t="s">
        <v>1134</v>
      </c>
      <c r="C11" s="71" t="s">
        <v>1133</v>
      </c>
      <c r="D11" s="71"/>
      <c r="E11" s="71" t="s">
        <v>1177</v>
      </c>
      <c r="F11" s="71" t="s">
        <v>146</v>
      </c>
      <c r="G11" s="71" t="s">
        <v>1604</v>
      </c>
      <c r="H11" s="72"/>
      <c r="I11" s="72"/>
      <c r="J11" s="72">
        <v>18</v>
      </c>
      <c r="K11" s="72">
        <v>18</v>
      </c>
    </row>
    <row r="12" spans="1:11">
      <c r="A12" s="71" t="s">
        <v>1380</v>
      </c>
      <c r="B12" s="71" t="s">
        <v>1134</v>
      </c>
      <c r="C12" s="71" t="s">
        <v>1133</v>
      </c>
      <c r="D12" s="71"/>
      <c r="E12" s="71" t="s">
        <v>1177</v>
      </c>
      <c r="F12" s="71" t="s">
        <v>146</v>
      </c>
      <c r="G12" s="71" t="s">
        <v>1605</v>
      </c>
      <c r="H12" s="72"/>
      <c r="I12" s="72"/>
      <c r="J12" s="72">
        <v>16912558</v>
      </c>
      <c r="K12" s="72">
        <v>137469199</v>
      </c>
    </row>
    <row r="13" spans="1:11">
      <c r="A13" s="71" t="s">
        <v>1380</v>
      </c>
      <c r="B13" s="71" t="s">
        <v>1134</v>
      </c>
      <c r="C13" s="71" t="s">
        <v>1133</v>
      </c>
      <c r="D13" s="71"/>
      <c r="E13" s="71" t="s">
        <v>1177</v>
      </c>
      <c r="F13" s="71" t="s">
        <v>146</v>
      </c>
      <c r="G13" s="71" t="s">
        <v>1606</v>
      </c>
      <c r="H13" s="72" t="str">
        <f>IFERROR(IF(H11&gt;0,H12/H11,""),"")</f>
        <v/>
      </c>
      <c r="I13" s="72" t="str">
        <f>IFERROR(IF(I11&gt;0,I12/I11,""),"")</f>
        <v/>
      </c>
      <c r="J13" s="72">
        <f>IFERROR(IF(J11&gt;0,J12/J11,""),"")</f>
        <v>939586.5555555555</v>
      </c>
      <c r="K13" s="72">
        <f>IFERROR(IF(K11&gt;0,K12/K11,""),"")</f>
        <v>7637177.722222222</v>
      </c>
    </row>
    <row r="14" spans="1:11" ht="28.5">
      <c r="A14" s="71"/>
      <c r="B14" s="71"/>
      <c r="C14" s="71"/>
      <c r="D14" s="71"/>
      <c r="E14" s="71"/>
      <c r="F14" s="71"/>
      <c r="G14" s="71" t="s">
        <v>1607</v>
      </c>
      <c r="H14" s="72"/>
      <c r="I14" s="72" t="str">
        <f>IF(AND(I13&lt;&gt;"",H13&lt;&gt;""),I13-H13,"")</f>
        <v/>
      </c>
      <c r="J14" s="72" t="str">
        <f>IF(AND(J13&lt;&gt;"",I13&lt;&gt;""),J13-I13,"")</f>
        <v/>
      </c>
      <c r="K14" s="72">
        <f>IF(AND(K13&lt;&gt;"",J13&lt;&gt;""),K13-J13,"")</f>
        <v>6697591.166666666</v>
      </c>
    </row>
    <row r="15" spans="1:11">
      <c r="A15" s="71" t="s">
        <v>1380</v>
      </c>
      <c r="B15" s="71" t="s">
        <v>1134</v>
      </c>
      <c r="C15" s="71" t="s">
        <v>1133</v>
      </c>
      <c r="D15" s="71"/>
      <c r="E15" s="71" t="s">
        <v>1185</v>
      </c>
      <c r="F15" s="71" t="s">
        <v>130</v>
      </c>
      <c r="G15" s="71" t="s">
        <v>1596</v>
      </c>
      <c r="H15" s="72"/>
      <c r="I15" s="72"/>
      <c r="J15" s="72">
        <v>28</v>
      </c>
      <c r="K15" s="72">
        <v>120</v>
      </c>
    </row>
    <row r="16" spans="1:11">
      <c r="A16" s="71" t="s">
        <v>1380</v>
      </c>
      <c r="B16" s="71" t="s">
        <v>1134</v>
      </c>
      <c r="C16" s="71" t="s">
        <v>1133</v>
      </c>
      <c r="D16" s="71"/>
      <c r="E16" s="71" t="s">
        <v>1185</v>
      </c>
      <c r="F16" s="71" t="s">
        <v>130</v>
      </c>
      <c r="G16" s="71" t="s">
        <v>1597</v>
      </c>
      <c r="H16" s="72"/>
      <c r="I16" s="72"/>
      <c r="J16" s="72">
        <v>0</v>
      </c>
      <c r="K16" s="72">
        <v>115048000</v>
      </c>
    </row>
    <row r="17" spans="1:11">
      <c r="A17" s="71" t="s">
        <v>1380</v>
      </c>
      <c r="B17" s="71" t="s">
        <v>1134</v>
      </c>
      <c r="C17" s="71" t="s">
        <v>1133</v>
      </c>
      <c r="D17" s="71"/>
      <c r="E17" s="71" t="s">
        <v>1185</v>
      </c>
      <c r="F17" s="71" t="s">
        <v>130</v>
      </c>
      <c r="G17" s="71" t="s">
        <v>1598</v>
      </c>
      <c r="H17" s="72" t="str">
        <f>IFERROR(IF(H15&gt;0,H16/H15,""),"")</f>
        <v/>
      </c>
      <c r="I17" s="72" t="str">
        <f>IFERROR(IF(I15&gt;0,I16/I15,""),"")</f>
        <v/>
      </c>
      <c r="J17" s="72">
        <f>IFERROR(IF(J15&gt;0,J16/J15,""),"")</f>
        <v>0</v>
      </c>
      <c r="K17" s="72">
        <f>IFERROR(IF(K15&gt;0,K16/K15,""),"")</f>
        <v>958733.33333333337</v>
      </c>
    </row>
    <row r="18" spans="1:11" ht="28.5">
      <c r="A18" s="71"/>
      <c r="B18" s="71"/>
      <c r="C18" s="71"/>
      <c r="D18" s="71"/>
      <c r="E18" s="71"/>
      <c r="F18" s="71"/>
      <c r="G18" s="71" t="s">
        <v>1599</v>
      </c>
      <c r="H18" s="72"/>
      <c r="I18" s="72" t="str">
        <f>IF(AND(I17&lt;&gt;"",H17&lt;&gt;""),I17-H17,"")</f>
        <v/>
      </c>
      <c r="J18" s="72" t="str">
        <f>IF(AND(J17&lt;&gt;"",I17&lt;&gt;""),J17-I17,"")</f>
        <v/>
      </c>
      <c r="K18" s="72">
        <f>IF(AND(K17&lt;&gt;"",J17&lt;&gt;""),K17-J17,"")</f>
        <v>958733.33333333337</v>
      </c>
    </row>
    <row r="19" spans="1:11">
      <c r="A19" s="71" t="s">
        <v>1380</v>
      </c>
      <c r="B19" s="71" t="s">
        <v>1134</v>
      </c>
      <c r="C19" s="71" t="s">
        <v>1133</v>
      </c>
      <c r="D19" s="71"/>
      <c r="E19" s="71" t="s">
        <v>1185</v>
      </c>
      <c r="F19" s="71" t="s">
        <v>130</v>
      </c>
      <c r="G19" s="71" t="s">
        <v>1600</v>
      </c>
      <c r="H19" s="72"/>
      <c r="I19" s="72"/>
      <c r="J19" s="72">
        <v>18</v>
      </c>
      <c r="K19" s="72">
        <v>120</v>
      </c>
    </row>
    <row r="20" spans="1:11">
      <c r="A20" s="71" t="s">
        <v>1380</v>
      </c>
      <c r="B20" s="71" t="s">
        <v>1134</v>
      </c>
      <c r="C20" s="71" t="s">
        <v>1133</v>
      </c>
      <c r="D20" s="71"/>
      <c r="E20" s="71" t="s">
        <v>1185</v>
      </c>
      <c r="F20" s="71" t="s">
        <v>130</v>
      </c>
      <c r="G20" s="71" t="s">
        <v>1601</v>
      </c>
      <c r="H20" s="72"/>
      <c r="I20" s="72"/>
      <c r="J20" s="72">
        <v>3500000</v>
      </c>
      <c r="K20" s="72">
        <v>115848000</v>
      </c>
    </row>
    <row r="21" spans="1:11">
      <c r="A21" s="71" t="s">
        <v>1380</v>
      </c>
      <c r="B21" s="71" t="s">
        <v>1134</v>
      </c>
      <c r="C21" s="71" t="s">
        <v>1133</v>
      </c>
      <c r="D21" s="71"/>
      <c r="E21" s="71" t="s">
        <v>1185</v>
      </c>
      <c r="F21" s="71" t="s">
        <v>130</v>
      </c>
      <c r="G21" s="71" t="s">
        <v>1602</v>
      </c>
      <c r="H21" s="72" t="str">
        <f>IFERROR(IF(H19&gt;0,H20/H19,""),"")</f>
        <v/>
      </c>
      <c r="I21" s="72" t="str">
        <f>IFERROR(IF(I19&gt;0,I20/I19,""),"")</f>
        <v/>
      </c>
      <c r="J21" s="72">
        <f>IFERROR(IF(J19&gt;0,J20/J19,""),"")</f>
        <v>194444.44444444444</v>
      </c>
      <c r="K21" s="72">
        <f>IFERROR(IF(K19&gt;0,K20/K19,""),"")</f>
        <v>965400</v>
      </c>
    </row>
    <row r="22" spans="1:11" ht="28.5">
      <c r="A22" s="71"/>
      <c r="B22" s="71"/>
      <c r="C22" s="71"/>
      <c r="D22" s="71"/>
      <c r="E22" s="71"/>
      <c r="F22" s="71"/>
      <c r="G22" s="71" t="s">
        <v>1603</v>
      </c>
      <c r="H22" s="72"/>
      <c r="I22" s="72" t="str">
        <f>IF(AND(I21&lt;&gt;"",H21&lt;&gt;""),I21-H21,"")</f>
        <v/>
      </c>
      <c r="J22" s="72" t="str">
        <f>IF(AND(J21&lt;&gt;"",I21&lt;&gt;""),J21-I21,"")</f>
        <v/>
      </c>
      <c r="K22" s="72">
        <f>IF(AND(K21&lt;&gt;"",J21&lt;&gt;""),K21-J21,"")</f>
        <v>770955.5555555555</v>
      </c>
    </row>
    <row r="23" spans="1:11">
      <c r="A23" s="71" t="s">
        <v>1380</v>
      </c>
      <c r="B23" s="71" t="s">
        <v>1134</v>
      </c>
      <c r="C23" s="71" t="s">
        <v>1133</v>
      </c>
      <c r="D23" s="71"/>
      <c r="E23" s="71" t="s">
        <v>1185</v>
      </c>
      <c r="F23" s="71" t="s">
        <v>130</v>
      </c>
      <c r="G23" s="71" t="s">
        <v>1604</v>
      </c>
      <c r="H23" s="72"/>
      <c r="I23" s="72"/>
      <c r="J23" s="72">
        <v>16</v>
      </c>
      <c r="K23" s="72">
        <v>30</v>
      </c>
    </row>
    <row r="24" spans="1:11">
      <c r="A24" s="71" t="s">
        <v>1380</v>
      </c>
      <c r="B24" s="71" t="s">
        <v>1134</v>
      </c>
      <c r="C24" s="71" t="s">
        <v>1133</v>
      </c>
      <c r="D24" s="71"/>
      <c r="E24" s="71" t="s">
        <v>1185</v>
      </c>
      <c r="F24" s="71" t="s">
        <v>130</v>
      </c>
      <c r="G24" s="71" t="s">
        <v>1605</v>
      </c>
      <c r="H24" s="72"/>
      <c r="I24" s="72"/>
      <c r="J24" s="72">
        <v>31505064</v>
      </c>
      <c r="K24" s="72">
        <v>32296880</v>
      </c>
    </row>
    <row r="25" spans="1:11">
      <c r="A25" s="71" t="s">
        <v>1380</v>
      </c>
      <c r="B25" s="71" t="s">
        <v>1134</v>
      </c>
      <c r="C25" s="71" t="s">
        <v>1133</v>
      </c>
      <c r="D25" s="71"/>
      <c r="E25" s="71" t="s">
        <v>1185</v>
      </c>
      <c r="F25" s="71" t="s">
        <v>130</v>
      </c>
      <c r="G25" s="71" t="s">
        <v>1606</v>
      </c>
      <c r="H25" s="72" t="str">
        <f>IFERROR(IF(H23&gt;0,H24/H23,""),"")</f>
        <v/>
      </c>
      <c r="I25" s="72" t="str">
        <f>IFERROR(IF(I23&gt;0,I24/I23,""),"")</f>
        <v/>
      </c>
      <c r="J25" s="72">
        <f>IFERROR(IF(J23&gt;0,J24/J23,""),"")</f>
        <v>1969066.5</v>
      </c>
      <c r="K25" s="72">
        <f>IFERROR(IF(K23&gt;0,K24/K23,""),"")</f>
        <v>1076562.6666666667</v>
      </c>
    </row>
    <row r="26" spans="1:11" ht="28.5">
      <c r="A26" s="71"/>
      <c r="B26" s="71"/>
      <c r="C26" s="71"/>
      <c r="D26" s="71"/>
      <c r="E26" s="71"/>
      <c r="F26" s="71"/>
      <c r="G26" s="71" t="s">
        <v>1607</v>
      </c>
      <c r="H26" s="72"/>
      <c r="I26" s="72" t="str">
        <f>IF(AND(I25&lt;&gt;"",H25&lt;&gt;""),I25-H25,"")</f>
        <v/>
      </c>
      <c r="J26" s="72" t="str">
        <f>IF(AND(J25&lt;&gt;"",I25&lt;&gt;""),J25-I25,"")</f>
        <v/>
      </c>
      <c r="K26" s="72">
        <f>IF(AND(K25&lt;&gt;"",J25&lt;&gt;""),K25-J25,"")</f>
        <v>-892503.83333333326</v>
      </c>
    </row>
    <row r="27" spans="1:11">
      <c r="A27" s="71" t="s">
        <v>1380</v>
      </c>
      <c r="B27" s="71" t="s">
        <v>1134</v>
      </c>
      <c r="C27" s="71" t="s">
        <v>1133</v>
      </c>
      <c r="D27" s="71"/>
      <c r="E27" s="71" t="s">
        <v>182</v>
      </c>
      <c r="F27" s="71" t="s">
        <v>1516</v>
      </c>
      <c r="G27" s="71" t="s">
        <v>1596</v>
      </c>
      <c r="H27" s="72"/>
      <c r="I27" s="72"/>
      <c r="J27" s="72"/>
      <c r="K27" s="72"/>
    </row>
    <row r="28" spans="1:11">
      <c r="A28" s="71" t="s">
        <v>1380</v>
      </c>
      <c r="B28" s="71" t="s">
        <v>1134</v>
      </c>
      <c r="C28" s="71" t="s">
        <v>1133</v>
      </c>
      <c r="D28" s="71"/>
      <c r="E28" s="71" t="s">
        <v>182</v>
      </c>
      <c r="F28" s="71" t="s">
        <v>1516</v>
      </c>
      <c r="G28" s="71" t="s">
        <v>1597</v>
      </c>
      <c r="H28" s="72">
        <v>0</v>
      </c>
      <c r="I28" s="72">
        <v>0</v>
      </c>
      <c r="J28" s="72">
        <v>0</v>
      </c>
      <c r="K28" s="72">
        <v>0</v>
      </c>
    </row>
    <row r="29" spans="1:11">
      <c r="A29" s="71" t="s">
        <v>1380</v>
      </c>
      <c r="B29" s="71" t="s">
        <v>1134</v>
      </c>
      <c r="C29" s="71" t="s">
        <v>1133</v>
      </c>
      <c r="D29" s="71"/>
      <c r="E29" s="71" t="s">
        <v>182</v>
      </c>
      <c r="F29" s="71" t="s">
        <v>1516</v>
      </c>
      <c r="G29" s="71" t="s">
        <v>1598</v>
      </c>
      <c r="H29" s="72" t="str">
        <f>IFERROR(IF(H27&gt;0,H28/H27,""),"")</f>
        <v/>
      </c>
      <c r="I29" s="72" t="str">
        <f>IFERROR(IF(I27&gt;0,I28/I27,""),"")</f>
        <v/>
      </c>
      <c r="J29" s="72" t="str">
        <f>IFERROR(IF(J27&gt;0,J28/J27,""),"")</f>
        <v/>
      </c>
      <c r="K29" s="72" t="str">
        <f>IFERROR(IF(K27&gt;0,K28/K27,""),"")</f>
        <v/>
      </c>
    </row>
    <row r="30" spans="1:11" ht="28.5">
      <c r="A30" s="71"/>
      <c r="B30" s="71"/>
      <c r="C30" s="71"/>
      <c r="D30" s="71"/>
      <c r="E30" s="71"/>
      <c r="F30" s="71"/>
      <c r="G30" s="71" t="s">
        <v>1599</v>
      </c>
      <c r="H30" s="72"/>
      <c r="I30" s="72" t="str">
        <f>IF(AND(I29&lt;&gt;"",H29&lt;&gt;""),I29-H29,"")</f>
        <v/>
      </c>
      <c r="J30" s="72" t="str">
        <f>IF(AND(J29&lt;&gt;"",I29&lt;&gt;""),J29-I29,"")</f>
        <v/>
      </c>
      <c r="K30" s="72" t="str">
        <f>IF(AND(K29&lt;&gt;"",J29&lt;&gt;""),K29-J29,"")</f>
        <v/>
      </c>
    </row>
    <row r="31" spans="1:11">
      <c r="A31" s="71" t="s">
        <v>1380</v>
      </c>
      <c r="B31" s="71" t="s">
        <v>1134</v>
      </c>
      <c r="C31" s="71" t="s">
        <v>1133</v>
      </c>
      <c r="D31" s="71"/>
      <c r="E31" s="71" t="s">
        <v>182</v>
      </c>
      <c r="F31" s="71" t="s">
        <v>1516</v>
      </c>
      <c r="G31" s="71" t="s">
        <v>1600</v>
      </c>
      <c r="H31" s="72"/>
      <c r="I31" s="72"/>
      <c r="J31" s="72"/>
      <c r="K31" s="72"/>
    </row>
    <row r="32" spans="1:11">
      <c r="A32" s="71" t="s">
        <v>1380</v>
      </c>
      <c r="B32" s="71" t="s">
        <v>1134</v>
      </c>
      <c r="C32" s="71" t="s">
        <v>1133</v>
      </c>
      <c r="D32" s="71"/>
      <c r="E32" s="71" t="s">
        <v>182</v>
      </c>
      <c r="F32" s="71" t="s">
        <v>1516</v>
      </c>
      <c r="G32" s="71" t="s">
        <v>1601</v>
      </c>
      <c r="H32" s="72">
        <v>0</v>
      </c>
      <c r="I32" s="72">
        <v>0</v>
      </c>
      <c r="J32" s="72">
        <v>0</v>
      </c>
      <c r="K32" s="72">
        <v>0</v>
      </c>
    </row>
    <row r="33" spans="1:11">
      <c r="A33" s="71" t="s">
        <v>1380</v>
      </c>
      <c r="B33" s="71" t="s">
        <v>1134</v>
      </c>
      <c r="C33" s="71" t="s">
        <v>1133</v>
      </c>
      <c r="D33" s="71"/>
      <c r="E33" s="71" t="s">
        <v>182</v>
      </c>
      <c r="F33" s="71" t="s">
        <v>1516</v>
      </c>
      <c r="G33" s="71" t="s">
        <v>1602</v>
      </c>
      <c r="H33" s="72" t="str">
        <f>IFERROR(IF(H31&gt;0,H32/H31,""),"")</f>
        <v/>
      </c>
      <c r="I33" s="72" t="str">
        <f>IFERROR(IF(I31&gt;0,I32/I31,""),"")</f>
        <v/>
      </c>
      <c r="J33" s="72" t="str">
        <f>IFERROR(IF(J31&gt;0,J32/J31,""),"")</f>
        <v/>
      </c>
      <c r="K33" s="72" t="str">
        <f>IFERROR(IF(K31&gt;0,K32/K31,""),"")</f>
        <v/>
      </c>
    </row>
    <row r="34" spans="1:11" ht="28.5">
      <c r="A34" s="71"/>
      <c r="B34" s="71"/>
      <c r="C34" s="71"/>
      <c r="D34" s="71"/>
      <c r="E34" s="71"/>
      <c r="F34" s="71"/>
      <c r="G34" s="71" t="s">
        <v>1603</v>
      </c>
      <c r="H34" s="72"/>
      <c r="I34" s="72" t="str">
        <f>IF(AND(I33&lt;&gt;"",H33&lt;&gt;""),I33-H33,"")</f>
        <v/>
      </c>
      <c r="J34" s="72" t="str">
        <f>IF(AND(J33&lt;&gt;"",I33&lt;&gt;""),J33-I33,"")</f>
        <v/>
      </c>
      <c r="K34" s="72" t="str">
        <f>IF(AND(K33&lt;&gt;"",J33&lt;&gt;""),K33-J33,"")</f>
        <v/>
      </c>
    </row>
    <row r="35" spans="1:11">
      <c r="A35" s="71" t="s">
        <v>1380</v>
      </c>
      <c r="B35" s="71" t="s">
        <v>1134</v>
      </c>
      <c r="C35" s="71" t="s">
        <v>1133</v>
      </c>
      <c r="D35" s="71"/>
      <c r="E35" s="71" t="s">
        <v>182</v>
      </c>
      <c r="F35" s="71" t="s">
        <v>1516</v>
      </c>
      <c r="G35" s="71" t="s">
        <v>1604</v>
      </c>
      <c r="H35" s="72"/>
      <c r="I35" s="72"/>
      <c r="J35" s="72"/>
      <c r="K35" s="72"/>
    </row>
    <row r="36" spans="1:11">
      <c r="A36" s="71" t="s">
        <v>1380</v>
      </c>
      <c r="B36" s="71" t="s">
        <v>1134</v>
      </c>
      <c r="C36" s="71" t="s">
        <v>1133</v>
      </c>
      <c r="D36" s="71"/>
      <c r="E36" s="71" t="s">
        <v>182</v>
      </c>
      <c r="F36" s="71" t="s">
        <v>1516</v>
      </c>
      <c r="G36" s="71" t="s">
        <v>1605</v>
      </c>
      <c r="H36" s="72">
        <v>0</v>
      </c>
      <c r="I36" s="72">
        <v>0</v>
      </c>
      <c r="J36" s="72">
        <v>0</v>
      </c>
      <c r="K36" s="72">
        <v>0</v>
      </c>
    </row>
    <row r="37" spans="1:11">
      <c r="A37" s="71" t="s">
        <v>1380</v>
      </c>
      <c r="B37" s="71" t="s">
        <v>1134</v>
      </c>
      <c r="C37" s="71" t="s">
        <v>1133</v>
      </c>
      <c r="D37" s="71"/>
      <c r="E37" s="71" t="s">
        <v>182</v>
      </c>
      <c r="F37" s="71" t="s">
        <v>1516</v>
      </c>
      <c r="G37" s="71" t="s">
        <v>1606</v>
      </c>
      <c r="H37" s="72" t="str">
        <f>IFERROR(IF(H35&gt;0,H36/H35,""),"")</f>
        <v/>
      </c>
      <c r="I37" s="72" t="str">
        <f>IFERROR(IF(I35&gt;0,I36/I35,""),"")</f>
        <v/>
      </c>
      <c r="J37" s="72" t="str">
        <f>IFERROR(IF(J35&gt;0,J36/J35,""),"")</f>
        <v/>
      </c>
      <c r="K37" s="72" t="str">
        <f>IFERROR(IF(K35&gt;0,K36/K35,""),"")</f>
        <v/>
      </c>
    </row>
    <row r="38" spans="1:11" ht="28.5">
      <c r="A38" s="71"/>
      <c r="B38" s="71"/>
      <c r="C38" s="71"/>
      <c r="D38" s="71"/>
      <c r="E38" s="71"/>
      <c r="F38" s="71"/>
      <c r="G38" s="71" t="s">
        <v>1607</v>
      </c>
      <c r="H38" s="72"/>
      <c r="I38" s="72" t="str">
        <f>IF(AND(I37&lt;&gt;"",H37&lt;&gt;""),I37-H37,"")</f>
        <v/>
      </c>
      <c r="J38" s="72" t="str">
        <f>IF(AND(J37&lt;&gt;"",I37&lt;&gt;""),J37-I37,"")</f>
        <v/>
      </c>
      <c r="K38" s="72" t="str">
        <f>IF(AND(K37&lt;&gt;"",J37&lt;&gt;""),K37-J37,"")</f>
        <v/>
      </c>
    </row>
    <row r="39" spans="1:11">
      <c r="A39" s="71" t="s">
        <v>1380</v>
      </c>
      <c r="B39" s="71" t="s">
        <v>1134</v>
      </c>
      <c r="C39" s="71" t="s">
        <v>1133</v>
      </c>
      <c r="D39" s="71"/>
      <c r="E39" s="71" t="s">
        <v>1200</v>
      </c>
      <c r="F39" s="71" t="s">
        <v>1608</v>
      </c>
      <c r="G39" s="71" t="s">
        <v>1596</v>
      </c>
      <c r="H39" s="72"/>
      <c r="I39" s="72"/>
      <c r="J39" s="72"/>
      <c r="K39" s="72">
        <v>73</v>
      </c>
    </row>
    <row r="40" spans="1:11">
      <c r="A40" s="71" t="s">
        <v>1380</v>
      </c>
      <c r="B40" s="71" t="s">
        <v>1134</v>
      </c>
      <c r="C40" s="71" t="s">
        <v>1133</v>
      </c>
      <c r="D40" s="71"/>
      <c r="E40" s="71" t="s">
        <v>1200</v>
      </c>
      <c r="F40" s="71" t="s">
        <v>1608</v>
      </c>
      <c r="G40" s="71" t="s">
        <v>1597</v>
      </c>
      <c r="H40" s="72">
        <v>0</v>
      </c>
      <c r="I40" s="72">
        <v>0</v>
      </c>
      <c r="J40" s="72">
        <v>0</v>
      </c>
      <c r="K40" s="72">
        <v>10800000</v>
      </c>
    </row>
    <row r="41" spans="1:11">
      <c r="A41" s="71" t="s">
        <v>1380</v>
      </c>
      <c r="B41" s="71" t="s">
        <v>1134</v>
      </c>
      <c r="C41" s="71" t="s">
        <v>1133</v>
      </c>
      <c r="D41" s="71"/>
      <c r="E41" s="71" t="s">
        <v>1200</v>
      </c>
      <c r="F41" s="71" t="s">
        <v>1608</v>
      </c>
      <c r="G41" s="71" t="s">
        <v>1598</v>
      </c>
      <c r="H41" s="72" t="str">
        <f>IFERROR(IF(H39&gt;0,H40/H39,""),"")</f>
        <v/>
      </c>
      <c r="I41" s="72" t="str">
        <f>IFERROR(IF(I39&gt;0,I40/I39,""),"")</f>
        <v/>
      </c>
      <c r="J41" s="72" t="str">
        <f>IFERROR(IF(J39&gt;0,J40/J39,""),"")</f>
        <v/>
      </c>
      <c r="K41" s="72">
        <f>IFERROR(IF(K39&gt;0,K40/K39,""),"")</f>
        <v>147945.20547945207</v>
      </c>
    </row>
    <row r="42" spans="1:11" ht="28.5">
      <c r="A42" s="71"/>
      <c r="B42" s="71"/>
      <c r="C42" s="71"/>
      <c r="D42" s="71"/>
      <c r="E42" s="71"/>
      <c r="F42" s="71"/>
      <c r="G42" s="71" t="s">
        <v>1599</v>
      </c>
      <c r="H42" s="72"/>
      <c r="I42" s="72" t="str">
        <f>IF(AND(I41&lt;&gt;"",H41&lt;&gt;""),I41-H41,"")</f>
        <v/>
      </c>
      <c r="J42" s="72" t="str">
        <f>IF(AND(J41&lt;&gt;"",I41&lt;&gt;""),J41-I41,"")</f>
        <v/>
      </c>
      <c r="K42" s="72" t="str">
        <f>IF(AND(K41&lt;&gt;"",J41&lt;&gt;""),K41-J41,"")</f>
        <v/>
      </c>
    </row>
    <row r="43" spans="1:11">
      <c r="A43" s="71" t="s">
        <v>1380</v>
      </c>
      <c r="B43" s="71" t="s">
        <v>1134</v>
      </c>
      <c r="C43" s="71" t="s">
        <v>1133</v>
      </c>
      <c r="D43" s="71"/>
      <c r="E43" s="71" t="s">
        <v>1200</v>
      </c>
      <c r="F43" s="71" t="s">
        <v>1608</v>
      </c>
      <c r="G43" s="71" t="s">
        <v>1600</v>
      </c>
      <c r="H43" s="72"/>
      <c r="I43" s="72"/>
      <c r="J43" s="72"/>
      <c r="K43" s="72">
        <v>73</v>
      </c>
    </row>
    <row r="44" spans="1:11">
      <c r="A44" s="71" t="s">
        <v>1380</v>
      </c>
      <c r="B44" s="71" t="s">
        <v>1134</v>
      </c>
      <c r="C44" s="71" t="s">
        <v>1133</v>
      </c>
      <c r="D44" s="71"/>
      <c r="E44" s="71" t="s">
        <v>1200</v>
      </c>
      <c r="F44" s="71" t="s">
        <v>1608</v>
      </c>
      <c r="G44" s="71" t="s">
        <v>1601</v>
      </c>
      <c r="H44" s="72">
        <v>0</v>
      </c>
      <c r="I44" s="72">
        <v>0</v>
      </c>
      <c r="J44" s="72">
        <v>0</v>
      </c>
      <c r="K44" s="72">
        <v>10800000</v>
      </c>
    </row>
    <row r="45" spans="1:11">
      <c r="A45" s="71" t="s">
        <v>1380</v>
      </c>
      <c r="B45" s="71" t="s">
        <v>1134</v>
      </c>
      <c r="C45" s="71" t="s">
        <v>1133</v>
      </c>
      <c r="D45" s="71"/>
      <c r="E45" s="71" t="s">
        <v>1200</v>
      </c>
      <c r="F45" s="71" t="s">
        <v>1608</v>
      </c>
      <c r="G45" s="71" t="s">
        <v>1602</v>
      </c>
      <c r="H45" s="72" t="str">
        <f>IFERROR(IF(H43&gt;0,H44/H43,""),"")</f>
        <v/>
      </c>
      <c r="I45" s="72" t="str">
        <f>IFERROR(IF(I43&gt;0,I44/I43,""),"")</f>
        <v/>
      </c>
      <c r="J45" s="72" t="str">
        <f>IFERROR(IF(J43&gt;0,J44/J43,""),"")</f>
        <v/>
      </c>
      <c r="K45" s="72">
        <f>IFERROR(IF(K43&gt;0,K44/K43,""),"")</f>
        <v>147945.20547945207</v>
      </c>
    </row>
    <row r="46" spans="1:11" ht="28.5">
      <c r="A46" s="71"/>
      <c r="B46" s="71"/>
      <c r="C46" s="71"/>
      <c r="D46" s="71"/>
      <c r="E46" s="71"/>
      <c r="F46" s="71"/>
      <c r="G46" s="71" t="s">
        <v>1603</v>
      </c>
      <c r="H46" s="72"/>
      <c r="I46" s="72" t="str">
        <f>IF(AND(I45&lt;&gt;"",H45&lt;&gt;""),I45-H45,"")</f>
        <v/>
      </c>
      <c r="J46" s="72" t="str">
        <f>IF(AND(J45&lt;&gt;"",I45&lt;&gt;""),J45-I45,"")</f>
        <v/>
      </c>
      <c r="K46" s="72" t="str">
        <f>IF(AND(K45&lt;&gt;"",J45&lt;&gt;""),K45-J45,"")</f>
        <v/>
      </c>
    </row>
    <row r="47" spans="1:11">
      <c r="A47" s="71" t="s">
        <v>1380</v>
      </c>
      <c r="B47" s="71" t="s">
        <v>1134</v>
      </c>
      <c r="C47" s="71" t="s">
        <v>1133</v>
      </c>
      <c r="D47" s="71"/>
      <c r="E47" s="71" t="s">
        <v>1200</v>
      </c>
      <c r="F47" s="71" t="s">
        <v>1608</v>
      </c>
      <c r="G47" s="71" t="s">
        <v>1604</v>
      </c>
      <c r="H47" s="72"/>
      <c r="I47" s="72"/>
      <c r="J47" s="72"/>
      <c r="K47" s="72">
        <v>0</v>
      </c>
    </row>
    <row r="48" spans="1:11">
      <c r="A48" s="71" t="s">
        <v>1380</v>
      </c>
      <c r="B48" s="71" t="s">
        <v>1134</v>
      </c>
      <c r="C48" s="71" t="s">
        <v>1133</v>
      </c>
      <c r="D48" s="71"/>
      <c r="E48" s="71" t="s">
        <v>1200</v>
      </c>
      <c r="F48" s="71" t="s">
        <v>1608</v>
      </c>
      <c r="G48" s="71" t="s">
        <v>1605</v>
      </c>
      <c r="H48" s="72">
        <v>0</v>
      </c>
      <c r="I48" s="72">
        <v>0</v>
      </c>
      <c r="J48" s="72">
        <v>0</v>
      </c>
      <c r="K48" s="72">
        <v>0</v>
      </c>
    </row>
    <row r="49" spans="1:11">
      <c r="A49" s="71" t="s">
        <v>1380</v>
      </c>
      <c r="B49" s="71" t="s">
        <v>1134</v>
      </c>
      <c r="C49" s="71" t="s">
        <v>1133</v>
      </c>
      <c r="D49" s="71"/>
      <c r="E49" s="71" t="s">
        <v>1200</v>
      </c>
      <c r="F49" s="71" t="s">
        <v>1608</v>
      </c>
      <c r="G49" s="71" t="s">
        <v>1606</v>
      </c>
      <c r="H49" s="72" t="str">
        <f>IFERROR(IF(H47&gt;0,H48/H47,""),"")</f>
        <v/>
      </c>
      <c r="I49" s="72" t="str">
        <f>IFERROR(IF(I47&gt;0,I48/I47,""),"")</f>
        <v/>
      </c>
      <c r="J49" s="72" t="str">
        <f>IFERROR(IF(J47&gt;0,J48/J47,""),"")</f>
        <v/>
      </c>
      <c r="K49" s="72" t="str">
        <f>IFERROR(IF(K47&gt;0,K48/K47,""),"")</f>
        <v/>
      </c>
    </row>
    <row r="50" spans="1:11" ht="28.5">
      <c r="A50" s="71"/>
      <c r="B50" s="71"/>
      <c r="C50" s="71"/>
      <c r="D50" s="71"/>
      <c r="E50" s="71"/>
      <c r="F50" s="71"/>
      <c r="G50" s="71" t="s">
        <v>1607</v>
      </c>
      <c r="H50" s="72"/>
      <c r="I50" s="72" t="str">
        <f>IF(AND(I49&lt;&gt;"",H49&lt;&gt;""),I49-H49,"")</f>
        <v/>
      </c>
      <c r="J50" s="72" t="str">
        <f>IF(AND(J49&lt;&gt;"",I49&lt;&gt;""),J49-I49,"")</f>
        <v/>
      </c>
      <c r="K50" s="72" t="str">
        <f>IF(AND(K49&lt;&gt;"",J49&lt;&gt;""),K49-J49,"")</f>
        <v/>
      </c>
    </row>
    <row r="51" spans="1:11">
      <c r="A51" s="71" t="s">
        <v>1380</v>
      </c>
      <c r="B51" s="71" t="s">
        <v>1134</v>
      </c>
      <c r="C51" s="71" t="s">
        <v>1133</v>
      </c>
      <c r="D51" s="71"/>
      <c r="E51" s="71" t="s">
        <v>1203</v>
      </c>
      <c r="F51" s="71" t="s">
        <v>1609</v>
      </c>
      <c r="G51" s="71" t="s">
        <v>1596</v>
      </c>
      <c r="H51" s="72"/>
      <c r="I51" s="72"/>
      <c r="J51" s="72"/>
      <c r="K51" s="72">
        <v>3</v>
      </c>
    </row>
    <row r="52" spans="1:11">
      <c r="A52" s="71" t="s">
        <v>1380</v>
      </c>
      <c r="B52" s="71" t="s">
        <v>1134</v>
      </c>
      <c r="C52" s="71" t="s">
        <v>1133</v>
      </c>
      <c r="D52" s="71"/>
      <c r="E52" s="71" t="s">
        <v>1203</v>
      </c>
      <c r="F52" s="71" t="s">
        <v>1609</v>
      </c>
      <c r="G52" s="71" t="s">
        <v>1597</v>
      </c>
      <c r="H52" s="72">
        <v>0</v>
      </c>
      <c r="I52" s="72">
        <v>0</v>
      </c>
      <c r="J52" s="72">
        <v>0</v>
      </c>
      <c r="K52" s="72">
        <v>21944800</v>
      </c>
    </row>
    <row r="53" spans="1:11">
      <c r="A53" s="71" t="s">
        <v>1380</v>
      </c>
      <c r="B53" s="71" t="s">
        <v>1134</v>
      </c>
      <c r="C53" s="71" t="s">
        <v>1133</v>
      </c>
      <c r="D53" s="71"/>
      <c r="E53" s="71" t="s">
        <v>1203</v>
      </c>
      <c r="F53" s="71" t="s">
        <v>1609</v>
      </c>
      <c r="G53" s="71" t="s">
        <v>1598</v>
      </c>
      <c r="H53" s="72" t="str">
        <f>IFERROR(IF(H51&gt;0,H52/H51,""),"")</f>
        <v/>
      </c>
      <c r="I53" s="72" t="str">
        <f>IFERROR(IF(I51&gt;0,I52/I51,""),"")</f>
        <v/>
      </c>
      <c r="J53" s="72" t="str">
        <f>IFERROR(IF(J51&gt;0,J52/J51,""),"")</f>
        <v/>
      </c>
      <c r="K53" s="72">
        <f>IFERROR(IF(K51&gt;0,K52/K51,""),"")</f>
        <v>7314933.333333333</v>
      </c>
    </row>
    <row r="54" spans="1:11" ht="28.5">
      <c r="A54" s="71"/>
      <c r="B54" s="71"/>
      <c r="C54" s="71"/>
      <c r="D54" s="71"/>
      <c r="E54" s="71"/>
      <c r="F54" s="71"/>
      <c r="G54" s="71" t="s">
        <v>1599</v>
      </c>
      <c r="H54" s="72"/>
      <c r="I54" s="72" t="str">
        <f>IF(AND(I53&lt;&gt;"",H53&lt;&gt;""),I53-H53,"")</f>
        <v/>
      </c>
      <c r="J54" s="72" t="str">
        <f>IF(AND(J53&lt;&gt;"",I53&lt;&gt;""),J53-I53,"")</f>
        <v/>
      </c>
      <c r="K54" s="72" t="str">
        <f>IF(AND(K53&lt;&gt;"",J53&lt;&gt;""),K53-J53,"")</f>
        <v/>
      </c>
    </row>
    <row r="55" spans="1:11">
      <c r="A55" s="71" t="s">
        <v>1380</v>
      </c>
      <c r="B55" s="71" t="s">
        <v>1134</v>
      </c>
      <c r="C55" s="71" t="s">
        <v>1133</v>
      </c>
      <c r="D55" s="71"/>
      <c r="E55" s="71" t="s">
        <v>1203</v>
      </c>
      <c r="F55" s="71" t="s">
        <v>1609</v>
      </c>
      <c r="G55" s="71" t="s">
        <v>1600</v>
      </c>
      <c r="H55" s="72"/>
      <c r="I55" s="72"/>
      <c r="J55" s="72"/>
      <c r="K55" s="72">
        <v>3</v>
      </c>
    </row>
    <row r="56" spans="1:11">
      <c r="A56" s="71" t="s">
        <v>1380</v>
      </c>
      <c r="B56" s="71" t="s">
        <v>1134</v>
      </c>
      <c r="C56" s="71" t="s">
        <v>1133</v>
      </c>
      <c r="D56" s="71"/>
      <c r="E56" s="71" t="s">
        <v>1203</v>
      </c>
      <c r="F56" s="71" t="s">
        <v>1609</v>
      </c>
      <c r="G56" s="71" t="s">
        <v>1601</v>
      </c>
      <c r="H56" s="72">
        <v>0</v>
      </c>
      <c r="I56" s="72">
        <v>0</v>
      </c>
      <c r="J56" s="72">
        <v>0</v>
      </c>
      <c r="K56" s="72">
        <v>21944800</v>
      </c>
    </row>
    <row r="57" spans="1:11">
      <c r="A57" s="71" t="s">
        <v>1380</v>
      </c>
      <c r="B57" s="71" t="s">
        <v>1134</v>
      </c>
      <c r="C57" s="71" t="s">
        <v>1133</v>
      </c>
      <c r="D57" s="71"/>
      <c r="E57" s="71" t="s">
        <v>1203</v>
      </c>
      <c r="F57" s="71" t="s">
        <v>1609</v>
      </c>
      <c r="G57" s="71" t="s">
        <v>1602</v>
      </c>
      <c r="H57" s="72" t="str">
        <f>IFERROR(IF(H55&gt;0,H56/H55,""),"")</f>
        <v/>
      </c>
      <c r="I57" s="72" t="str">
        <f>IFERROR(IF(I55&gt;0,I56/I55,""),"")</f>
        <v/>
      </c>
      <c r="J57" s="72" t="str">
        <f>IFERROR(IF(J55&gt;0,J56/J55,""),"")</f>
        <v/>
      </c>
      <c r="K57" s="72">
        <f>IFERROR(IF(K55&gt;0,K56/K55,""),"")</f>
        <v>7314933.333333333</v>
      </c>
    </row>
    <row r="58" spans="1:11" ht="28.5">
      <c r="A58" s="71"/>
      <c r="B58" s="71"/>
      <c r="C58" s="71"/>
      <c r="D58" s="71"/>
      <c r="E58" s="71"/>
      <c r="F58" s="71"/>
      <c r="G58" s="71" t="s">
        <v>1603</v>
      </c>
      <c r="H58" s="72"/>
      <c r="I58" s="72" t="str">
        <f>IF(AND(I57&lt;&gt;"",H57&lt;&gt;""),I57-H57,"")</f>
        <v/>
      </c>
      <c r="J58" s="72" t="str">
        <f>IF(AND(J57&lt;&gt;"",I57&lt;&gt;""),J57-I57,"")</f>
        <v/>
      </c>
      <c r="K58" s="72" t="str">
        <f>IF(AND(K57&lt;&gt;"",J57&lt;&gt;""),K57-J57,"")</f>
        <v/>
      </c>
    </row>
    <row r="59" spans="1:11">
      <c r="A59" s="71" t="s">
        <v>1380</v>
      </c>
      <c r="B59" s="71" t="s">
        <v>1134</v>
      </c>
      <c r="C59" s="71" t="s">
        <v>1133</v>
      </c>
      <c r="D59" s="71"/>
      <c r="E59" s="71" t="s">
        <v>1203</v>
      </c>
      <c r="F59" s="71" t="s">
        <v>1609</v>
      </c>
      <c r="G59" s="71" t="s">
        <v>1604</v>
      </c>
      <c r="H59" s="72"/>
      <c r="I59" s="72"/>
      <c r="J59" s="72"/>
      <c r="K59" s="72">
        <v>0</v>
      </c>
    </row>
    <row r="60" spans="1:11">
      <c r="A60" s="71" t="s">
        <v>1380</v>
      </c>
      <c r="B60" s="71" t="s">
        <v>1134</v>
      </c>
      <c r="C60" s="71" t="s">
        <v>1133</v>
      </c>
      <c r="D60" s="71"/>
      <c r="E60" s="71" t="s">
        <v>1203</v>
      </c>
      <c r="F60" s="71" t="s">
        <v>1609</v>
      </c>
      <c r="G60" s="71" t="s">
        <v>1605</v>
      </c>
      <c r="H60" s="72">
        <v>0</v>
      </c>
      <c r="I60" s="72">
        <v>0</v>
      </c>
      <c r="J60" s="72">
        <v>0</v>
      </c>
      <c r="K60" s="72">
        <v>0</v>
      </c>
    </row>
    <row r="61" spans="1:11">
      <c r="A61" s="71" t="s">
        <v>1380</v>
      </c>
      <c r="B61" s="71" t="s">
        <v>1134</v>
      </c>
      <c r="C61" s="71" t="s">
        <v>1133</v>
      </c>
      <c r="D61" s="71"/>
      <c r="E61" s="71" t="s">
        <v>1203</v>
      </c>
      <c r="F61" s="71" t="s">
        <v>1609</v>
      </c>
      <c r="G61" s="71" t="s">
        <v>1606</v>
      </c>
      <c r="H61" s="72" t="str">
        <f>IFERROR(IF(H59&gt;0,H60/H59,""),"")</f>
        <v/>
      </c>
      <c r="I61" s="72" t="str">
        <f>IFERROR(IF(I59&gt;0,I60/I59,""),"")</f>
        <v/>
      </c>
      <c r="J61" s="72" t="str">
        <f>IFERROR(IF(J59&gt;0,J60/J59,""),"")</f>
        <v/>
      </c>
      <c r="K61" s="72" t="str">
        <f>IFERROR(IF(K59&gt;0,K60/K59,""),"")</f>
        <v/>
      </c>
    </row>
    <row r="62" spans="1:11" ht="28.5">
      <c r="A62" s="71"/>
      <c r="B62" s="71"/>
      <c r="C62" s="71"/>
      <c r="D62" s="71"/>
      <c r="E62" s="71"/>
      <c r="F62" s="71"/>
      <c r="G62" s="71" t="s">
        <v>1607</v>
      </c>
      <c r="H62" s="72"/>
      <c r="I62" s="72" t="str">
        <f>IF(AND(I61&lt;&gt;"",H61&lt;&gt;""),I61-H61,"")</f>
        <v/>
      </c>
      <c r="J62" s="72" t="str">
        <f>IF(AND(J61&lt;&gt;"",I61&lt;&gt;""),J61-I61,"")</f>
        <v/>
      </c>
      <c r="K62" s="72" t="str">
        <f>IF(AND(K61&lt;&gt;"",J61&lt;&gt;""),K61-J61,"")</f>
        <v/>
      </c>
    </row>
    <row r="63" spans="1:11" ht="28.5">
      <c r="A63" s="71" t="s">
        <v>1380</v>
      </c>
      <c r="B63" s="71" t="s">
        <v>1134</v>
      </c>
      <c r="C63" s="71" t="s">
        <v>1133</v>
      </c>
      <c r="D63" s="71"/>
      <c r="E63" s="71" t="s">
        <v>1196</v>
      </c>
      <c r="F63" s="71" t="s">
        <v>1197</v>
      </c>
      <c r="G63" s="71" t="s">
        <v>1596</v>
      </c>
      <c r="H63" s="72"/>
      <c r="I63" s="72"/>
      <c r="J63" s="72">
        <v>1</v>
      </c>
      <c r="K63" s="72">
        <v>1</v>
      </c>
    </row>
    <row r="64" spans="1:11" ht="28.5">
      <c r="A64" s="71" t="s">
        <v>1380</v>
      </c>
      <c r="B64" s="71" t="s">
        <v>1134</v>
      </c>
      <c r="C64" s="71" t="s">
        <v>1133</v>
      </c>
      <c r="D64" s="71"/>
      <c r="E64" s="71" t="s">
        <v>1196</v>
      </c>
      <c r="F64" s="71" t="s">
        <v>1197</v>
      </c>
      <c r="G64" s="71" t="s">
        <v>1597</v>
      </c>
      <c r="H64" s="72">
        <v>0</v>
      </c>
      <c r="I64" s="72">
        <v>0</v>
      </c>
      <c r="J64" s="72">
        <v>47900000</v>
      </c>
      <c r="K64" s="72">
        <v>55200</v>
      </c>
    </row>
    <row r="65" spans="1:11" ht="28.5">
      <c r="A65" s="71" t="s">
        <v>1380</v>
      </c>
      <c r="B65" s="71" t="s">
        <v>1134</v>
      </c>
      <c r="C65" s="71" t="s">
        <v>1133</v>
      </c>
      <c r="D65" s="71"/>
      <c r="E65" s="71" t="s">
        <v>1196</v>
      </c>
      <c r="F65" s="71" t="s">
        <v>1197</v>
      </c>
      <c r="G65" s="71" t="s">
        <v>1598</v>
      </c>
      <c r="H65" s="72" t="str">
        <f>IFERROR(IF(H63&gt;0,H64/H63,""),"")</f>
        <v/>
      </c>
      <c r="I65" s="72" t="str">
        <f>IFERROR(IF(I63&gt;0,I64/I63,""),"")</f>
        <v/>
      </c>
      <c r="J65" s="72">
        <f>IFERROR(IF(J63&gt;0,J64/J63,""),"")</f>
        <v>47900000</v>
      </c>
      <c r="K65" s="72">
        <f>IFERROR(IF(K63&gt;0,K64/K63,""),"")</f>
        <v>55200</v>
      </c>
    </row>
    <row r="66" spans="1:11" ht="28.5">
      <c r="A66" s="71"/>
      <c r="B66" s="71"/>
      <c r="C66" s="71"/>
      <c r="D66" s="71"/>
      <c r="E66" s="71"/>
      <c r="F66" s="71"/>
      <c r="G66" s="71" t="s">
        <v>1599</v>
      </c>
      <c r="H66" s="72"/>
      <c r="I66" s="72" t="str">
        <f>IF(AND(I65&lt;&gt;"",H65&lt;&gt;""),I65-H65,"")</f>
        <v/>
      </c>
      <c r="J66" s="72" t="str">
        <f>IF(AND(J65&lt;&gt;"",I65&lt;&gt;""),J65-I65,"")</f>
        <v/>
      </c>
      <c r="K66" s="72">
        <f>IF(AND(K65&lt;&gt;"",J65&lt;&gt;""),K65-J65,"")</f>
        <v>-47844800</v>
      </c>
    </row>
    <row r="67" spans="1:11" ht="28.5">
      <c r="A67" s="71" t="s">
        <v>1380</v>
      </c>
      <c r="B67" s="71" t="s">
        <v>1134</v>
      </c>
      <c r="C67" s="71" t="s">
        <v>1133</v>
      </c>
      <c r="D67" s="71"/>
      <c r="E67" s="71" t="s">
        <v>1196</v>
      </c>
      <c r="F67" s="71" t="s">
        <v>1197</v>
      </c>
      <c r="G67" s="71" t="s">
        <v>1600</v>
      </c>
      <c r="H67" s="72"/>
      <c r="I67" s="72"/>
      <c r="J67" s="72">
        <v>1</v>
      </c>
      <c r="K67" s="72">
        <v>1</v>
      </c>
    </row>
    <row r="68" spans="1:11" ht="28.5">
      <c r="A68" s="71" t="s">
        <v>1380</v>
      </c>
      <c r="B68" s="71" t="s">
        <v>1134</v>
      </c>
      <c r="C68" s="71" t="s">
        <v>1133</v>
      </c>
      <c r="D68" s="71"/>
      <c r="E68" s="71" t="s">
        <v>1196</v>
      </c>
      <c r="F68" s="71" t="s">
        <v>1197</v>
      </c>
      <c r="G68" s="71" t="s">
        <v>1601</v>
      </c>
      <c r="H68" s="72">
        <v>0</v>
      </c>
      <c r="I68" s="72">
        <v>0</v>
      </c>
      <c r="J68" s="72">
        <v>59160000</v>
      </c>
      <c r="K68" s="72">
        <v>55200</v>
      </c>
    </row>
    <row r="69" spans="1:11" ht="28.5">
      <c r="A69" s="71" t="s">
        <v>1380</v>
      </c>
      <c r="B69" s="71" t="s">
        <v>1134</v>
      </c>
      <c r="C69" s="71" t="s">
        <v>1133</v>
      </c>
      <c r="D69" s="71"/>
      <c r="E69" s="71" t="s">
        <v>1196</v>
      </c>
      <c r="F69" s="71" t="s">
        <v>1197</v>
      </c>
      <c r="G69" s="71" t="s">
        <v>1602</v>
      </c>
      <c r="H69" s="72" t="str">
        <f>IFERROR(IF(H67&gt;0,H68/H67,""),"")</f>
        <v/>
      </c>
      <c r="I69" s="72" t="str">
        <f>IFERROR(IF(I67&gt;0,I68/I67,""),"")</f>
        <v/>
      </c>
      <c r="J69" s="72">
        <f>IFERROR(IF(J67&gt;0,J68/J67,""),"")</f>
        <v>59160000</v>
      </c>
      <c r="K69" s="72">
        <f>IFERROR(IF(K67&gt;0,K68/K67,""),"")</f>
        <v>55200</v>
      </c>
    </row>
    <row r="70" spans="1:11" ht="28.5">
      <c r="A70" s="71"/>
      <c r="B70" s="71"/>
      <c r="C70" s="71"/>
      <c r="D70" s="71"/>
      <c r="E70" s="71"/>
      <c r="F70" s="71"/>
      <c r="G70" s="71" t="s">
        <v>1603</v>
      </c>
      <c r="H70" s="72"/>
      <c r="I70" s="72" t="str">
        <f>IF(AND(I69&lt;&gt;"",H69&lt;&gt;""),I69-H69,"")</f>
        <v/>
      </c>
      <c r="J70" s="72" t="str">
        <f>IF(AND(J69&lt;&gt;"",I69&lt;&gt;""),J69-I69,"")</f>
        <v/>
      </c>
      <c r="K70" s="72">
        <f>IF(AND(K69&lt;&gt;"",J69&lt;&gt;""),K69-J69,"")</f>
        <v>-59104800</v>
      </c>
    </row>
    <row r="71" spans="1:11" ht="28.5">
      <c r="A71" s="71" t="s">
        <v>1380</v>
      </c>
      <c r="B71" s="71" t="s">
        <v>1134</v>
      </c>
      <c r="C71" s="71" t="s">
        <v>1133</v>
      </c>
      <c r="D71" s="71"/>
      <c r="E71" s="71" t="s">
        <v>1196</v>
      </c>
      <c r="F71" s="71" t="s">
        <v>1197</v>
      </c>
      <c r="G71" s="71" t="s">
        <v>1604</v>
      </c>
      <c r="H71" s="72"/>
      <c r="I71" s="72"/>
      <c r="J71" s="72">
        <v>1</v>
      </c>
      <c r="K71" s="72">
        <v>1</v>
      </c>
    </row>
    <row r="72" spans="1:11" ht="28.5">
      <c r="A72" s="71" t="s">
        <v>1380</v>
      </c>
      <c r="B72" s="71" t="s">
        <v>1134</v>
      </c>
      <c r="C72" s="71" t="s">
        <v>1133</v>
      </c>
      <c r="D72" s="71"/>
      <c r="E72" s="71" t="s">
        <v>1196</v>
      </c>
      <c r="F72" s="71" t="s">
        <v>1197</v>
      </c>
      <c r="G72" s="71" t="s">
        <v>1605</v>
      </c>
      <c r="H72" s="72">
        <v>0</v>
      </c>
      <c r="I72" s="72">
        <v>0</v>
      </c>
      <c r="J72" s="72">
        <v>59099561</v>
      </c>
      <c r="K72" s="72">
        <v>55200</v>
      </c>
    </row>
    <row r="73" spans="1:11" ht="28.5">
      <c r="A73" s="71" t="s">
        <v>1380</v>
      </c>
      <c r="B73" s="71" t="s">
        <v>1134</v>
      </c>
      <c r="C73" s="71" t="s">
        <v>1133</v>
      </c>
      <c r="D73" s="71"/>
      <c r="E73" s="71" t="s">
        <v>1196</v>
      </c>
      <c r="F73" s="71" t="s">
        <v>1197</v>
      </c>
      <c r="G73" s="71" t="s">
        <v>1606</v>
      </c>
      <c r="H73" s="72" t="str">
        <f>IFERROR(IF(H71&gt;0,H72/H71,""),"")</f>
        <v/>
      </c>
      <c r="I73" s="72" t="str">
        <f>IFERROR(IF(I71&gt;0,I72/I71,""),"")</f>
        <v/>
      </c>
      <c r="J73" s="72">
        <f>IFERROR(IF(J71&gt;0,J72/J71,""),"")</f>
        <v>59099561</v>
      </c>
      <c r="K73" s="72">
        <f>IFERROR(IF(K71&gt;0,K72/K71,""),"")</f>
        <v>55200</v>
      </c>
    </row>
    <row r="74" spans="1:11" ht="28.5">
      <c r="A74" s="71"/>
      <c r="B74" s="71"/>
      <c r="C74" s="71"/>
      <c r="D74" s="71"/>
      <c r="E74" s="71"/>
      <c r="F74" s="71"/>
      <c r="G74" s="71" t="s">
        <v>1607</v>
      </c>
      <c r="H74" s="72"/>
      <c r="I74" s="72" t="str">
        <f>IF(AND(I73&lt;&gt;"",H73&lt;&gt;""),I73-H73,"")</f>
        <v/>
      </c>
      <c r="J74" s="72" t="str">
        <f>IF(AND(J73&lt;&gt;"",I73&lt;&gt;""),J73-I73,"")</f>
        <v/>
      </c>
      <c r="K74" s="72">
        <f>IF(AND(K73&lt;&gt;"",J73&lt;&gt;""),K73-J73,"")</f>
        <v>-59044361</v>
      </c>
    </row>
    <row r="75" spans="1:11" ht="28.5">
      <c r="A75" s="71" t="s">
        <v>1380</v>
      </c>
      <c r="B75" s="71" t="s">
        <v>1134</v>
      </c>
      <c r="C75" s="71" t="s">
        <v>1133</v>
      </c>
      <c r="D75" s="71"/>
      <c r="E75" s="71" t="s">
        <v>1193</v>
      </c>
      <c r="F75" s="71" t="s">
        <v>1610</v>
      </c>
      <c r="G75" s="71" t="s">
        <v>1596</v>
      </c>
      <c r="H75" s="72"/>
      <c r="I75" s="72"/>
      <c r="J75" s="72">
        <v>1</v>
      </c>
      <c r="K75" s="72">
        <v>0</v>
      </c>
    </row>
    <row r="76" spans="1:11" ht="28.5">
      <c r="A76" s="71" t="s">
        <v>1380</v>
      </c>
      <c r="B76" s="71" t="s">
        <v>1134</v>
      </c>
      <c r="C76" s="71" t="s">
        <v>1133</v>
      </c>
      <c r="D76" s="71"/>
      <c r="E76" s="71" t="s">
        <v>1193</v>
      </c>
      <c r="F76" s="71" t="s">
        <v>1610</v>
      </c>
      <c r="G76" s="71" t="s">
        <v>1597</v>
      </c>
      <c r="H76" s="72">
        <v>0</v>
      </c>
      <c r="I76" s="72">
        <v>0</v>
      </c>
      <c r="J76" s="72">
        <v>22100000</v>
      </c>
      <c r="K76" s="72">
        <v>0</v>
      </c>
    </row>
    <row r="77" spans="1:11" ht="28.5">
      <c r="A77" s="71" t="s">
        <v>1380</v>
      </c>
      <c r="B77" s="71" t="s">
        <v>1134</v>
      </c>
      <c r="C77" s="71" t="s">
        <v>1133</v>
      </c>
      <c r="D77" s="71"/>
      <c r="E77" s="71" t="s">
        <v>1193</v>
      </c>
      <c r="F77" s="71" t="s">
        <v>1610</v>
      </c>
      <c r="G77" s="71" t="s">
        <v>1598</v>
      </c>
      <c r="H77" s="72" t="str">
        <f>IFERROR(IF(H75&gt;0,H76/H75,""),"")</f>
        <v/>
      </c>
      <c r="I77" s="72" t="str">
        <f>IFERROR(IF(I75&gt;0,I76/I75,""),"")</f>
        <v/>
      </c>
      <c r="J77" s="72">
        <f>IFERROR(IF(J75&gt;0,J76/J75,""),"")</f>
        <v>22100000</v>
      </c>
      <c r="K77" s="72" t="str">
        <f>IFERROR(IF(K75&gt;0,K76/K75,""),"")</f>
        <v/>
      </c>
    </row>
    <row r="78" spans="1:11" ht="28.5">
      <c r="A78" s="71"/>
      <c r="B78" s="71"/>
      <c r="C78" s="71"/>
      <c r="D78" s="71"/>
      <c r="E78" s="71"/>
      <c r="F78" s="71"/>
      <c r="G78" s="71" t="s">
        <v>1599</v>
      </c>
      <c r="H78" s="72"/>
      <c r="I78" s="72" t="str">
        <f>IF(AND(I77&lt;&gt;"",H77&lt;&gt;""),I77-H77,"")</f>
        <v/>
      </c>
      <c r="J78" s="72" t="str">
        <f>IF(AND(J77&lt;&gt;"",I77&lt;&gt;""),J77-I77,"")</f>
        <v/>
      </c>
      <c r="K78" s="72" t="str">
        <f>IF(AND(K77&lt;&gt;"",J77&lt;&gt;""),K77-J77,"")</f>
        <v/>
      </c>
    </row>
    <row r="79" spans="1:11" ht="28.5">
      <c r="A79" s="71" t="s">
        <v>1380</v>
      </c>
      <c r="B79" s="71" t="s">
        <v>1134</v>
      </c>
      <c r="C79" s="71" t="s">
        <v>1133</v>
      </c>
      <c r="D79" s="71"/>
      <c r="E79" s="71" t="s">
        <v>1193</v>
      </c>
      <c r="F79" s="71" t="s">
        <v>1610</v>
      </c>
      <c r="G79" s="71" t="s">
        <v>1600</v>
      </c>
      <c r="H79" s="72"/>
      <c r="I79" s="72"/>
      <c r="J79" s="72">
        <v>1</v>
      </c>
      <c r="K79" s="72">
        <v>0</v>
      </c>
    </row>
    <row r="80" spans="1:11" ht="28.5">
      <c r="A80" s="71" t="s">
        <v>1380</v>
      </c>
      <c r="B80" s="71" t="s">
        <v>1134</v>
      </c>
      <c r="C80" s="71" t="s">
        <v>1133</v>
      </c>
      <c r="D80" s="71"/>
      <c r="E80" s="71" t="s">
        <v>1193</v>
      </c>
      <c r="F80" s="71" t="s">
        <v>1610</v>
      </c>
      <c r="G80" s="71" t="s">
        <v>1601</v>
      </c>
      <c r="H80" s="72">
        <v>0</v>
      </c>
      <c r="I80" s="72">
        <v>0</v>
      </c>
      <c r="J80" s="72">
        <v>2210000</v>
      </c>
      <c r="K80" s="72">
        <v>0</v>
      </c>
    </row>
    <row r="81" spans="1:11" ht="28.5">
      <c r="A81" s="71" t="s">
        <v>1380</v>
      </c>
      <c r="B81" s="71" t="s">
        <v>1134</v>
      </c>
      <c r="C81" s="71" t="s">
        <v>1133</v>
      </c>
      <c r="D81" s="71"/>
      <c r="E81" s="71" t="s">
        <v>1193</v>
      </c>
      <c r="F81" s="71" t="s">
        <v>1610</v>
      </c>
      <c r="G81" s="71" t="s">
        <v>1602</v>
      </c>
      <c r="H81" s="72" t="str">
        <f>IFERROR(IF(H79&gt;0,H80/H79,""),"")</f>
        <v/>
      </c>
      <c r="I81" s="72" t="str">
        <f>IFERROR(IF(I79&gt;0,I80/I79,""),"")</f>
        <v/>
      </c>
      <c r="J81" s="72">
        <f>IFERROR(IF(J79&gt;0,J80/J79,""),"")</f>
        <v>2210000</v>
      </c>
      <c r="K81" s="72" t="str">
        <f>IFERROR(IF(K79&gt;0,K80/K79,""),"")</f>
        <v/>
      </c>
    </row>
    <row r="82" spans="1:11" ht="28.5">
      <c r="A82" s="71"/>
      <c r="B82" s="71"/>
      <c r="C82" s="71"/>
      <c r="D82" s="71"/>
      <c r="E82" s="71"/>
      <c r="F82" s="71"/>
      <c r="G82" s="71" t="s">
        <v>1603</v>
      </c>
      <c r="H82" s="72"/>
      <c r="I82" s="72" t="str">
        <f>IF(AND(I81&lt;&gt;"",H81&lt;&gt;""),I81-H81,"")</f>
        <v/>
      </c>
      <c r="J82" s="72" t="str">
        <f>IF(AND(J81&lt;&gt;"",I81&lt;&gt;""),J81-I81,"")</f>
        <v/>
      </c>
      <c r="K82" s="72" t="str">
        <f>IF(AND(K81&lt;&gt;"",J81&lt;&gt;""),K81-J81,"")</f>
        <v/>
      </c>
    </row>
    <row r="83" spans="1:11" ht="28.5">
      <c r="A83" s="71" t="s">
        <v>1380</v>
      </c>
      <c r="B83" s="71" t="s">
        <v>1134</v>
      </c>
      <c r="C83" s="71" t="s">
        <v>1133</v>
      </c>
      <c r="D83" s="71"/>
      <c r="E83" s="71" t="s">
        <v>1193</v>
      </c>
      <c r="F83" s="71" t="s">
        <v>1610</v>
      </c>
      <c r="G83" s="71" t="s">
        <v>1604</v>
      </c>
      <c r="H83" s="72"/>
      <c r="I83" s="72"/>
      <c r="J83" s="72">
        <v>1</v>
      </c>
      <c r="K83" s="72">
        <v>0</v>
      </c>
    </row>
    <row r="84" spans="1:11" ht="28.5">
      <c r="A84" s="71" t="s">
        <v>1380</v>
      </c>
      <c r="B84" s="71" t="s">
        <v>1134</v>
      </c>
      <c r="C84" s="71" t="s">
        <v>1133</v>
      </c>
      <c r="D84" s="71"/>
      <c r="E84" s="71" t="s">
        <v>1193</v>
      </c>
      <c r="F84" s="71" t="s">
        <v>1610</v>
      </c>
      <c r="G84" s="71" t="s">
        <v>1605</v>
      </c>
      <c r="H84" s="72">
        <v>0</v>
      </c>
      <c r="I84" s="72">
        <v>0</v>
      </c>
      <c r="J84" s="72">
        <v>22056533</v>
      </c>
      <c r="K84" s="72">
        <v>0</v>
      </c>
    </row>
    <row r="85" spans="1:11" ht="28.5">
      <c r="A85" s="71" t="s">
        <v>1380</v>
      </c>
      <c r="B85" s="71" t="s">
        <v>1134</v>
      </c>
      <c r="C85" s="71" t="s">
        <v>1133</v>
      </c>
      <c r="D85" s="71"/>
      <c r="E85" s="71" t="s">
        <v>1193</v>
      </c>
      <c r="F85" s="71" t="s">
        <v>1610</v>
      </c>
      <c r="G85" s="71" t="s">
        <v>1606</v>
      </c>
      <c r="H85" s="72" t="str">
        <f>IFERROR(IF(H83&gt;0,H84/H83,""),"")</f>
        <v/>
      </c>
      <c r="I85" s="72" t="str">
        <f>IFERROR(IF(I83&gt;0,I84/I83,""),"")</f>
        <v/>
      </c>
      <c r="J85" s="72">
        <f>IFERROR(IF(J83&gt;0,J84/J83,""),"")</f>
        <v>22056533</v>
      </c>
      <c r="K85" s="72" t="str">
        <f>IFERROR(IF(K83&gt;0,K84/K83,""),"")</f>
        <v/>
      </c>
    </row>
    <row r="86" spans="1:11" ht="28.5">
      <c r="A86" s="71"/>
      <c r="B86" s="71"/>
      <c r="C86" s="71"/>
      <c r="D86" s="71"/>
      <c r="E86" s="71"/>
      <c r="F86" s="71"/>
      <c r="G86" s="71" t="s">
        <v>1607</v>
      </c>
      <c r="H86" s="72"/>
      <c r="I86" s="72" t="str">
        <f>IF(AND(I85&lt;&gt;"",H85&lt;&gt;""),I85-H85,"")</f>
        <v/>
      </c>
      <c r="J86" s="72" t="str">
        <f>IF(AND(J85&lt;&gt;"",I85&lt;&gt;""),J85-I85,"")</f>
        <v/>
      </c>
      <c r="K86" s="72" t="str">
        <f>IF(AND(K85&lt;&gt;"",J85&lt;&gt;""),K85-J85,"")</f>
        <v/>
      </c>
    </row>
    <row r="87" spans="1:11" ht="28.5">
      <c r="A87" s="71" t="s">
        <v>1380</v>
      </c>
      <c r="B87" s="71" t="s">
        <v>1134</v>
      </c>
      <c r="C87" s="71" t="s">
        <v>1133</v>
      </c>
      <c r="D87" s="71"/>
      <c r="E87" s="71" t="s">
        <v>179</v>
      </c>
      <c r="F87" s="71" t="s">
        <v>1611</v>
      </c>
      <c r="G87" s="71" t="s">
        <v>1596</v>
      </c>
      <c r="H87" s="72"/>
      <c r="I87" s="72"/>
      <c r="J87" s="72">
        <v>180</v>
      </c>
      <c r="K87" s="72">
        <v>182</v>
      </c>
    </row>
    <row r="88" spans="1:11" ht="28.5">
      <c r="A88" s="71" t="s">
        <v>1380</v>
      </c>
      <c r="B88" s="71" t="s">
        <v>1134</v>
      </c>
      <c r="C88" s="71" t="s">
        <v>1133</v>
      </c>
      <c r="D88" s="71"/>
      <c r="E88" s="71" t="s">
        <v>179</v>
      </c>
      <c r="F88" s="71" t="s">
        <v>1611</v>
      </c>
      <c r="G88" s="71" t="s">
        <v>1597</v>
      </c>
      <c r="H88" s="72">
        <v>0</v>
      </c>
      <c r="I88" s="72">
        <v>0</v>
      </c>
      <c r="J88" s="72">
        <v>10000000</v>
      </c>
      <c r="K88" s="72">
        <v>7200000</v>
      </c>
    </row>
    <row r="89" spans="1:11" ht="28.5">
      <c r="A89" s="71" t="s">
        <v>1380</v>
      </c>
      <c r="B89" s="71" t="s">
        <v>1134</v>
      </c>
      <c r="C89" s="71" t="s">
        <v>1133</v>
      </c>
      <c r="D89" s="71"/>
      <c r="E89" s="71" t="s">
        <v>179</v>
      </c>
      <c r="F89" s="71" t="s">
        <v>1611</v>
      </c>
      <c r="G89" s="71" t="s">
        <v>1598</v>
      </c>
      <c r="H89" s="72" t="str">
        <f>IFERROR(IF(H87&gt;0,H88/H87,""),"")</f>
        <v/>
      </c>
      <c r="I89" s="72" t="str">
        <f>IFERROR(IF(I87&gt;0,I88/I87,""),"")</f>
        <v/>
      </c>
      <c r="J89" s="72">
        <f>IFERROR(IF(J87&gt;0,J88/J87,""),"")</f>
        <v>55555.555555555555</v>
      </c>
      <c r="K89" s="72">
        <f>IFERROR(IF(K87&gt;0,K88/K87,""),"")</f>
        <v>39560.439560439561</v>
      </c>
    </row>
    <row r="90" spans="1:11" ht="28.5">
      <c r="A90" s="71"/>
      <c r="B90" s="71"/>
      <c r="C90" s="71"/>
      <c r="D90" s="71"/>
      <c r="E90" s="71"/>
      <c r="F90" s="71"/>
      <c r="G90" s="71" t="s">
        <v>1599</v>
      </c>
      <c r="H90" s="72"/>
      <c r="I90" s="72" t="str">
        <f>IF(AND(I89&lt;&gt;"",H89&lt;&gt;""),I89-H89,"")</f>
        <v/>
      </c>
      <c r="J90" s="72" t="str">
        <f>IF(AND(J89&lt;&gt;"",I89&lt;&gt;""),J89-I89,"")</f>
        <v/>
      </c>
      <c r="K90" s="72">
        <f>IF(AND(K89&lt;&gt;"",J89&lt;&gt;""),K89-J89,"")</f>
        <v>-15995.115995115993</v>
      </c>
    </row>
    <row r="91" spans="1:11" ht="28.5">
      <c r="A91" s="71" t="s">
        <v>1380</v>
      </c>
      <c r="B91" s="71" t="s">
        <v>1134</v>
      </c>
      <c r="C91" s="71" t="s">
        <v>1133</v>
      </c>
      <c r="D91" s="71"/>
      <c r="E91" s="71" t="s">
        <v>179</v>
      </c>
      <c r="F91" s="71" t="s">
        <v>1611</v>
      </c>
      <c r="G91" s="71" t="s">
        <v>1600</v>
      </c>
      <c r="H91" s="72"/>
      <c r="I91" s="72"/>
      <c r="J91" s="72">
        <v>188</v>
      </c>
      <c r="K91" s="72">
        <v>182</v>
      </c>
    </row>
    <row r="92" spans="1:11" ht="28.5">
      <c r="A92" s="71" t="s">
        <v>1380</v>
      </c>
      <c r="B92" s="71" t="s">
        <v>1134</v>
      </c>
      <c r="C92" s="71" t="s">
        <v>1133</v>
      </c>
      <c r="D92" s="71"/>
      <c r="E92" s="71" t="s">
        <v>179</v>
      </c>
      <c r="F92" s="71" t="s">
        <v>1611</v>
      </c>
      <c r="G92" s="71" t="s">
        <v>1601</v>
      </c>
      <c r="H92" s="72">
        <v>0</v>
      </c>
      <c r="I92" s="72">
        <v>0</v>
      </c>
      <c r="J92" s="72">
        <v>17360000</v>
      </c>
      <c r="K92" s="72">
        <v>7200000</v>
      </c>
    </row>
    <row r="93" spans="1:11" ht="28.5">
      <c r="A93" s="71" t="s">
        <v>1380</v>
      </c>
      <c r="B93" s="71" t="s">
        <v>1134</v>
      </c>
      <c r="C93" s="71" t="s">
        <v>1133</v>
      </c>
      <c r="D93" s="71"/>
      <c r="E93" s="71" t="s">
        <v>179</v>
      </c>
      <c r="F93" s="71" t="s">
        <v>1611</v>
      </c>
      <c r="G93" s="71" t="s">
        <v>1602</v>
      </c>
      <c r="H93" s="72" t="str">
        <f>IFERROR(IF(H91&gt;0,H92/H91,""),"")</f>
        <v/>
      </c>
      <c r="I93" s="72" t="str">
        <f>IFERROR(IF(I91&gt;0,I92/I91,""),"")</f>
        <v/>
      </c>
      <c r="J93" s="72">
        <f>IFERROR(IF(J91&gt;0,J92/J91,""),"")</f>
        <v>92340.425531914894</v>
      </c>
      <c r="K93" s="72">
        <f>IFERROR(IF(K91&gt;0,K92/K91,""),"")</f>
        <v>39560.439560439561</v>
      </c>
    </row>
    <row r="94" spans="1:11" ht="28.5">
      <c r="A94" s="71"/>
      <c r="B94" s="71"/>
      <c r="C94" s="71"/>
      <c r="D94" s="71"/>
      <c r="E94" s="71"/>
      <c r="F94" s="71"/>
      <c r="G94" s="71" t="s">
        <v>1603</v>
      </c>
      <c r="H94" s="72"/>
      <c r="I94" s="72" t="str">
        <f>IF(AND(I93&lt;&gt;"",H93&lt;&gt;""),I93-H93,"")</f>
        <v/>
      </c>
      <c r="J94" s="72" t="str">
        <f>IF(AND(J93&lt;&gt;"",I93&lt;&gt;""),J93-I93,"")</f>
        <v/>
      </c>
      <c r="K94" s="72">
        <f>IF(AND(K93&lt;&gt;"",J93&lt;&gt;""),K93-J93,"")</f>
        <v>-52779.985971475333</v>
      </c>
    </row>
    <row r="95" spans="1:11" ht="28.5">
      <c r="A95" s="71" t="s">
        <v>1380</v>
      </c>
      <c r="B95" s="71" t="s">
        <v>1134</v>
      </c>
      <c r="C95" s="71" t="s">
        <v>1133</v>
      </c>
      <c r="D95" s="71"/>
      <c r="E95" s="71" t="s">
        <v>179</v>
      </c>
      <c r="F95" s="71" t="s">
        <v>1611</v>
      </c>
      <c r="G95" s="71" t="s">
        <v>1604</v>
      </c>
      <c r="H95" s="72"/>
      <c r="I95" s="72"/>
      <c r="J95" s="72">
        <v>188</v>
      </c>
      <c r="K95" s="72">
        <v>0</v>
      </c>
    </row>
    <row r="96" spans="1:11" ht="28.5">
      <c r="A96" s="71" t="s">
        <v>1380</v>
      </c>
      <c r="B96" s="71" t="s">
        <v>1134</v>
      </c>
      <c r="C96" s="71" t="s">
        <v>1133</v>
      </c>
      <c r="D96" s="71"/>
      <c r="E96" s="71" t="s">
        <v>179</v>
      </c>
      <c r="F96" s="71" t="s">
        <v>1611</v>
      </c>
      <c r="G96" s="71" t="s">
        <v>1605</v>
      </c>
      <c r="H96" s="72">
        <v>0</v>
      </c>
      <c r="I96" s="72">
        <v>0</v>
      </c>
      <c r="J96" s="72">
        <v>11935800</v>
      </c>
      <c r="K96" s="72">
        <v>0</v>
      </c>
    </row>
    <row r="97" spans="1:11" ht="28.5">
      <c r="A97" s="71" t="s">
        <v>1380</v>
      </c>
      <c r="B97" s="71" t="s">
        <v>1134</v>
      </c>
      <c r="C97" s="71" t="s">
        <v>1133</v>
      </c>
      <c r="D97" s="71"/>
      <c r="E97" s="71" t="s">
        <v>179</v>
      </c>
      <c r="F97" s="71" t="s">
        <v>1611</v>
      </c>
      <c r="G97" s="71" t="s">
        <v>1606</v>
      </c>
      <c r="H97" s="72" t="str">
        <f>IFERROR(IF(H95&gt;0,H96/H95,""),"")</f>
        <v/>
      </c>
      <c r="I97" s="72" t="str">
        <f>IFERROR(IF(I95&gt;0,I96/I95,""),"")</f>
        <v/>
      </c>
      <c r="J97" s="72">
        <f>IFERROR(IF(J95&gt;0,J96/J95,""),"")</f>
        <v>63488.297872340423</v>
      </c>
      <c r="K97" s="72" t="str">
        <f>IFERROR(IF(K95&gt;0,K96/K95,""),"")</f>
        <v/>
      </c>
    </row>
    <row r="98" spans="1:11" ht="28.5">
      <c r="A98" s="71"/>
      <c r="B98" s="71"/>
      <c r="C98" s="71"/>
      <c r="D98" s="71"/>
      <c r="E98" s="71"/>
      <c r="F98" s="71"/>
      <c r="G98" s="71" t="s">
        <v>1607</v>
      </c>
      <c r="H98" s="72"/>
      <c r="I98" s="72" t="str">
        <f>IF(AND(I97&lt;&gt;"",H97&lt;&gt;""),I97-H97,"")</f>
        <v/>
      </c>
      <c r="J98" s="72" t="str">
        <f>IF(AND(J97&lt;&gt;"",I97&lt;&gt;""),J97-I97,"")</f>
        <v/>
      </c>
      <c r="K98" s="72" t="str">
        <f>IF(AND(K97&lt;&gt;"",J97&lt;&gt;""),K97-J97,"")</f>
        <v/>
      </c>
    </row>
    <row r="99" spans="1:11">
      <c r="A99" s="71" t="s">
        <v>1380</v>
      </c>
      <c r="B99" s="71" t="s">
        <v>1134</v>
      </c>
      <c r="C99" s="71" t="s">
        <v>1133</v>
      </c>
      <c r="D99" s="71"/>
      <c r="E99" s="71" t="s">
        <v>1209</v>
      </c>
      <c r="F99" s="71" t="s">
        <v>1612</v>
      </c>
      <c r="G99" s="71" t="s">
        <v>1596</v>
      </c>
      <c r="H99" s="72"/>
      <c r="I99" s="72"/>
      <c r="J99" s="72">
        <v>1</v>
      </c>
      <c r="K99" s="72">
        <v>0</v>
      </c>
    </row>
    <row r="100" spans="1:11">
      <c r="A100" s="71" t="s">
        <v>1380</v>
      </c>
      <c r="B100" s="71" t="s">
        <v>1134</v>
      </c>
      <c r="C100" s="71" t="s">
        <v>1133</v>
      </c>
      <c r="D100" s="71"/>
      <c r="E100" s="71" t="s">
        <v>1209</v>
      </c>
      <c r="F100" s="71" t="s">
        <v>1612</v>
      </c>
      <c r="G100" s="71" t="s">
        <v>1597</v>
      </c>
      <c r="H100" s="72">
        <v>0</v>
      </c>
      <c r="I100" s="72">
        <v>0</v>
      </c>
      <c r="J100" s="72">
        <v>0</v>
      </c>
      <c r="K100" s="72">
        <v>0</v>
      </c>
    </row>
    <row r="101" spans="1:11">
      <c r="A101" s="71" t="s">
        <v>1380</v>
      </c>
      <c r="B101" s="71" t="s">
        <v>1134</v>
      </c>
      <c r="C101" s="71" t="s">
        <v>1133</v>
      </c>
      <c r="D101" s="71"/>
      <c r="E101" s="71" t="s">
        <v>1209</v>
      </c>
      <c r="F101" s="71" t="s">
        <v>1612</v>
      </c>
      <c r="G101" s="71" t="s">
        <v>1598</v>
      </c>
      <c r="H101" s="72" t="str">
        <f>IFERROR(IF(H99&gt;0,H100/H99,""),"")</f>
        <v/>
      </c>
      <c r="I101" s="72" t="str">
        <f>IFERROR(IF(I99&gt;0,I100/I99,""),"")</f>
        <v/>
      </c>
      <c r="J101" s="72">
        <f>IFERROR(IF(J99&gt;0,J100/J99,""),"")</f>
        <v>0</v>
      </c>
      <c r="K101" s="72" t="str">
        <f>IFERROR(IF(K99&gt;0,K100/K99,""),"")</f>
        <v/>
      </c>
    </row>
    <row r="102" spans="1:11" ht="28.5">
      <c r="A102" s="71"/>
      <c r="B102" s="71"/>
      <c r="C102" s="71"/>
      <c r="D102" s="71"/>
      <c r="E102" s="71"/>
      <c r="F102" s="71"/>
      <c r="G102" s="71" t="s">
        <v>1599</v>
      </c>
      <c r="H102" s="72"/>
      <c r="I102" s="72" t="str">
        <f>IF(AND(I101&lt;&gt;"",H101&lt;&gt;""),I101-H101,"")</f>
        <v/>
      </c>
      <c r="J102" s="72" t="str">
        <f>IF(AND(J101&lt;&gt;"",I101&lt;&gt;""),J101-I101,"")</f>
        <v/>
      </c>
      <c r="K102" s="72" t="str">
        <f>IF(AND(K101&lt;&gt;"",J101&lt;&gt;""),K101-J101,"")</f>
        <v/>
      </c>
    </row>
    <row r="103" spans="1:11">
      <c r="A103" s="71" t="s">
        <v>1380</v>
      </c>
      <c r="B103" s="71" t="s">
        <v>1134</v>
      </c>
      <c r="C103" s="71" t="s">
        <v>1133</v>
      </c>
      <c r="D103" s="71"/>
      <c r="E103" s="71" t="s">
        <v>1209</v>
      </c>
      <c r="F103" s="71" t="s">
        <v>1612</v>
      </c>
      <c r="G103" s="71" t="s">
        <v>1600</v>
      </c>
      <c r="H103" s="72"/>
      <c r="I103" s="72"/>
      <c r="J103" s="72">
        <v>1</v>
      </c>
      <c r="K103" s="72">
        <v>0</v>
      </c>
    </row>
    <row r="104" spans="1:11">
      <c r="A104" s="71" t="s">
        <v>1380</v>
      </c>
      <c r="B104" s="71" t="s">
        <v>1134</v>
      </c>
      <c r="C104" s="71" t="s">
        <v>1133</v>
      </c>
      <c r="D104" s="71"/>
      <c r="E104" s="71" t="s">
        <v>1209</v>
      </c>
      <c r="F104" s="71" t="s">
        <v>1612</v>
      </c>
      <c r="G104" s="71" t="s">
        <v>1601</v>
      </c>
      <c r="H104" s="72">
        <v>0</v>
      </c>
      <c r="I104" s="72">
        <v>0</v>
      </c>
      <c r="J104" s="72">
        <v>140000</v>
      </c>
      <c r="K104" s="72">
        <v>0</v>
      </c>
    </row>
    <row r="105" spans="1:11">
      <c r="A105" s="71" t="s">
        <v>1380</v>
      </c>
      <c r="B105" s="71" t="s">
        <v>1134</v>
      </c>
      <c r="C105" s="71" t="s">
        <v>1133</v>
      </c>
      <c r="D105" s="71"/>
      <c r="E105" s="71" t="s">
        <v>1209</v>
      </c>
      <c r="F105" s="71" t="s">
        <v>1612</v>
      </c>
      <c r="G105" s="71" t="s">
        <v>1602</v>
      </c>
      <c r="H105" s="72" t="str">
        <f>IFERROR(IF(H103&gt;0,H104/H103,""),"")</f>
        <v/>
      </c>
      <c r="I105" s="72" t="str">
        <f>IFERROR(IF(I103&gt;0,I104/I103,""),"")</f>
        <v/>
      </c>
      <c r="J105" s="72">
        <f>IFERROR(IF(J103&gt;0,J104/J103,""),"")</f>
        <v>140000</v>
      </c>
      <c r="K105" s="72" t="str">
        <f>IFERROR(IF(K103&gt;0,K104/K103,""),"")</f>
        <v/>
      </c>
    </row>
    <row r="106" spans="1:11" ht="28.5">
      <c r="A106" s="71"/>
      <c r="B106" s="71"/>
      <c r="C106" s="71"/>
      <c r="D106" s="71"/>
      <c r="E106" s="71"/>
      <c r="F106" s="71"/>
      <c r="G106" s="71" t="s">
        <v>1603</v>
      </c>
      <c r="H106" s="72"/>
      <c r="I106" s="72" t="str">
        <f>IF(AND(I105&lt;&gt;"",H105&lt;&gt;""),I105-H105,"")</f>
        <v/>
      </c>
      <c r="J106" s="72" t="str">
        <f>IF(AND(J105&lt;&gt;"",I105&lt;&gt;""),J105-I105,"")</f>
        <v/>
      </c>
      <c r="K106" s="72" t="str">
        <f>IF(AND(K105&lt;&gt;"",J105&lt;&gt;""),K105-J105,"")</f>
        <v/>
      </c>
    </row>
    <row r="107" spans="1:11">
      <c r="A107" s="71" t="s">
        <v>1380</v>
      </c>
      <c r="B107" s="71" t="s">
        <v>1134</v>
      </c>
      <c r="C107" s="71" t="s">
        <v>1133</v>
      </c>
      <c r="D107" s="71"/>
      <c r="E107" s="71" t="s">
        <v>1209</v>
      </c>
      <c r="F107" s="71" t="s">
        <v>1612</v>
      </c>
      <c r="G107" s="71" t="s">
        <v>1604</v>
      </c>
      <c r="H107" s="72"/>
      <c r="I107" s="72"/>
      <c r="J107" s="72">
        <v>1</v>
      </c>
      <c r="K107" s="72">
        <v>0</v>
      </c>
    </row>
    <row r="108" spans="1:11">
      <c r="A108" s="71" t="s">
        <v>1380</v>
      </c>
      <c r="B108" s="71" t="s">
        <v>1134</v>
      </c>
      <c r="C108" s="71" t="s">
        <v>1133</v>
      </c>
      <c r="D108" s="71"/>
      <c r="E108" s="71" t="s">
        <v>1209</v>
      </c>
      <c r="F108" s="71" t="s">
        <v>1612</v>
      </c>
      <c r="G108" s="71" t="s">
        <v>1605</v>
      </c>
      <c r="H108" s="72">
        <v>0</v>
      </c>
      <c r="I108" s="72">
        <v>0</v>
      </c>
      <c r="J108" s="72">
        <v>136826</v>
      </c>
      <c r="K108" s="72">
        <v>0</v>
      </c>
    </row>
    <row r="109" spans="1:11">
      <c r="A109" s="71" t="s">
        <v>1380</v>
      </c>
      <c r="B109" s="71" t="s">
        <v>1134</v>
      </c>
      <c r="C109" s="71" t="s">
        <v>1133</v>
      </c>
      <c r="D109" s="71"/>
      <c r="E109" s="71" t="s">
        <v>1209</v>
      </c>
      <c r="F109" s="71" t="s">
        <v>1612</v>
      </c>
      <c r="G109" s="71" t="s">
        <v>1606</v>
      </c>
      <c r="H109" s="72" t="str">
        <f>IFERROR(IF(H107&gt;0,H108/H107,""),"")</f>
        <v/>
      </c>
      <c r="I109" s="72" t="str">
        <f>IFERROR(IF(I107&gt;0,I108/I107,""),"")</f>
        <v/>
      </c>
      <c r="J109" s="72">
        <f>IFERROR(IF(J107&gt;0,J108/J107,""),"")</f>
        <v>136826</v>
      </c>
      <c r="K109" s="72" t="str">
        <f>IFERROR(IF(K107&gt;0,K108/K107,""),"")</f>
        <v/>
      </c>
    </row>
    <row r="110" spans="1:11" ht="28.5">
      <c r="A110" s="71"/>
      <c r="B110" s="71"/>
      <c r="C110" s="71"/>
      <c r="D110" s="71"/>
      <c r="E110" s="71"/>
      <c r="F110" s="71"/>
      <c r="G110" s="71" t="s">
        <v>1607</v>
      </c>
      <c r="H110" s="72"/>
      <c r="I110" s="72" t="str">
        <f>IF(AND(I109&lt;&gt;"",H109&lt;&gt;""),I109-H109,"")</f>
        <v/>
      </c>
      <c r="J110" s="72" t="str">
        <f>IF(AND(J109&lt;&gt;"",I109&lt;&gt;""),J109-I109,"")</f>
        <v/>
      </c>
      <c r="K110" s="72" t="str">
        <f>IF(AND(K109&lt;&gt;"",J109&lt;&gt;""),K109-J109,"")</f>
        <v/>
      </c>
    </row>
    <row r="111" spans="1:11">
      <c r="A111" s="71" t="s">
        <v>1380</v>
      </c>
      <c r="B111" s="71" t="s">
        <v>10</v>
      </c>
      <c r="C111" s="71" t="s">
        <v>8</v>
      </c>
      <c r="D111" s="71"/>
      <c r="E111" s="71" t="s">
        <v>129</v>
      </c>
      <c r="F111" s="71" t="s">
        <v>130</v>
      </c>
      <c r="G111" s="71" t="s">
        <v>1596</v>
      </c>
      <c r="H111" s="72"/>
      <c r="I111" s="72">
        <v>0</v>
      </c>
      <c r="J111" s="72"/>
      <c r="K111" s="72">
        <v>10</v>
      </c>
    </row>
    <row r="112" spans="1:11">
      <c r="A112" s="71" t="s">
        <v>1380</v>
      </c>
      <c r="B112" s="71" t="s">
        <v>10</v>
      </c>
      <c r="C112" s="71" t="s">
        <v>8</v>
      </c>
      <c r="D112" s="71"/>
      <c r="E112" s="71" t="s">
        <v>129</v>
      </c>
      <c r="F112" s="71" t="s">
        <v>130</v>
      </c>
      <c r="G112" s="71" t="s">
        <v>1597</v>
      </c>
      <c r="H112" s="72">
        <v>0</v>
      </c>
      <c r="I112" s="72">
        <v>0</v>
      </c>
      <c r="J112" s="72"/>
      <c r="K112" s="72">
        <v>5000000</v>
      </c>
    </row>
    <row r="113" spans="1:11">
      <c r="A113" s="71" t="s">
        <v>1380</v>
      </c>
      <c r="B113" s="71" t="s">
        <v>10</v>
      </c>
      <c r="C113" s="71" t="s">
        <v>8</v>
      </c>
      <c r="D113" s="71"/>
      <c r="E113" s="71" t="s">
        <v>129</v>
      </c>
      <c r="F113" s="71" t="s">
        <v>130</v>
      </c>
      <c r="G113" s="71" t="s">
        <v>1598</v>
      </c>
      <c r="H113" s="72" t="str">
        <f>IFERROR(IF(H111&gt;0,H112/H111,""),"")</f>
        <v/>
      </c>
      <c r="I113" s="72" t="str">
        <f>IFERROR(IF(I111&gt;0,I112/I111,""),"")</f>
        <v/>
      </c>
      <c r="J113" s="72" t="str">
        <f>IFERROR(IF(J111&gt;0,J112/J111,""),"")</f>
        <v/>
      </c>
      <c r="K113" s="72">
        <f>IFERROR(IF(K111&gt;0,K112/K111,""),"")</f>
        <v>500000</v>
      </c>
    </row>
    <row r="114" spans="1:11" ht="28.5">
      <c r="A114" s="71"/>
      <c r="B114" s="71"/>
      <c r="C114" s="71"/>
      <c r="D114" s="71"/>
      <c r="E114" s="71"/>
      <c r="F114" s="71"/>
      <c r="G114" s="71" t="s">
        <v>1599</v>
      </c>
      <c r="H114" s="72">
        <v>0</v>
      </c>
      <c r="I114" s="72" t="str">
        <f>IF(AND(I113&lt;&gt;"",H113&lt;&gt;""),I113-H113,"")</f>
        <v/>
      </c>
      <c r="J114" s="72" t="str">
        <f>IF(AND(J113&lt;&gt;"",I113&lt;&gt;""),J113-I113,"")</f>
        <v/>
      </c>
      <c r="K114" s="72" t="str">
        <f>IF(AND(K113&lt;&gt;"",J113&lt;&gt;""),K113-J113,"")</f>
        <v/>
      </c>
    </row>
    <row r="115" spans="1:11">
      <c r="A115" s="71" t="s">
        <v>1380</v>
      </c>
      <c r="B115" s="71" t="s">
        <v>10</v>
      </c>
      <c r="C115" s="71" t="s">
        <v>8</v>
      </c>
      <c r="D115" s="71"/>
      <c r="E115" s="71" t="s">
        <v>129</v>
      </c>
      <c r="F115" s="71" t="s">
        <v>130</v>
      </c>
      <c r="G115" s="71" t="s">
        <v>1600</v>
      </c>
      <c r="H115" s="72"/>
      <c r="I115" s="72">
        <v>0</v>
      </c>
      <c r="J115" s="72"/>
      <c r="K115" s="72">
        <v>10</v>
      </c>
    </row>
    <row r="116" spans="1:11">
      <c r="A116" s="71" t="s">
        <v>1380</v>
      </c>
      <c r="B116" s="71" t="s">
        <v>10</v>
      </c>
      <c r="C116" s="71" t="s">
        <v>8</v>
      </c>
      <c r="D116" s="71"/>
      <c r="E116" s="71" t="s">
        <v>129</v>
      </c>
      <c r="F116" s="71" t="s">
        <v>130</v>
      </c>
      <c r="G116" s="71" t="s">
        <v>1601</v>
      </c>
      <c r="H116" s="72">
        <v>0</v>
      </c>
      <c r="I116" s="72"/>
      <c r="J116" s="72"/>
      <c r="K116" s="72">
        <v>5000000</v>
      </c>
    </row>
    <row r="117" spans="1:11">
      <c r="A117" s="71" t="s">
        <v>1380</v>
      </c>
      <c r="B117" s="71" t="s">
        <v>10</v>
      </c>
      <c r="C117" s="71" t="s">
        <v>8</v>
      </c>
      <c r="D117" s="71"/>
      <c r="E117" s="71" t="s">
        <v>129</v>
      </c>
      <c r="F117" s="71" t="s">
        <v>130</v>
      </c>
      <c r="G117" s="71" t="s">
        <v>1602</v>
      </c>
      <c r="H117" s="72" t="str">
        <f>IFERROR(IF(H115&gt;0,H116/H115,""),"")</f>
        <v/>
      </c>
      <c r="I117" s="72" t="str">
        <f>IFERROR(IF(I115&gt;0,I116/I115,""),"")</f>
        <v/>
      </c>
      <c r="J117" s="72" t="str">
        <f>IFERROR(IF(J115&gt;0,J116/J115,""),"")</f>
        <v/>
      </c>
      <c r="K117" s="72">
        <f>IFERROR(IF(K115&gt;0,K116/K115,""),"")</f>
        <v>500000</v>
      </c>
    </row>
    <row r="118" spans="1:11" ht="28.5">
      <c r="A118" s="71"/>
      <c r="B118" s="71"/>
      <c r="C118" s="71"/>
      <c r="D118" s="71"/>
      <c r="E118" s="71"/>
      <c r="F118" s="71"/>
      <c r="G118" s="71" t="s">
        <v>1603</v>
      </c>
      <c r="H118" s="72">
        <v>0</v>
      </c>
      <c r="I118" s="72" t="str">
        <f>IF(AND(I117&lt;&gt;"",H117&lt;&gt;""),I117-H117,"")</f>
        <v/>
      </c>
      <c r="J118" s="72" t="str">
        <f>IF(AND(J117&lt;&gt;"",I117&lt;&gt;""),J117-I117,"")</f>
        <v/>
      </c>
      <c r="K118" s="72" t="str">
        <f>IF(AND(K117&lt;&gt;"",J117&lt;&gt;""),K117-J117,"")</f>
        <v/>
      </c>
    </row>
    <row r="119" spans="1:11">
      <c r="A119" s="71" t="s">
        <v>1380</v>
      </c>
      <c r="B119" s="71" t="s">
        <v>10</v>
      </c>
      <c r="C119" s="71" t="s">
        <v>8</v>
      </c>
      <c r="D119" s="71"/>
      <c r="E119" s="71" t="s">
        <v>129</v>
      </c>
      <c r="F119" s="71" t="s">
        <v>130</v>
      </c>
      <c r="G119" s="71" t="s">
        <v>1604</v>
      </c>
      <c r="H119" s="72"/>
      <c r="I119" s="72"/>
      <c r="J119" s="72"/>
      <c r="K119" s="72">
        <v>0</v>
      </c>
    </row>
    <row r="120" spans="1:11">
      <c r="A120" s="71" t="s">
        <v>1380</v>
      </c>
      <c r="B120" s="71" t="s">
        <v>10</v>
      </c>
      <c r="C120" s="71" t="s">
        <v>8</v>
      </c>
      <c r="D120" s="71"/>
      <c r="E120" s="71" t="s">
        <v>129</v>
      </c>
      <c r="F120" s="71" t="s">
        <v>130</v>
      </c>
      <c r="G120" s="71" t="s">
        <v>1605</v>
      </c>
      <c r="H120" s="72">
        <v>0</v>
      </c>
      <c r="I120" s="72">
        <v>0</v>
      </c>
      <c r="J120" s="72"/>
      <c r="K120" s="72">
        <v>0</v>
      </c>
    </row>
    <row r="121" spans="1:11">
      <c r="A121" s="71" t="s">
        <v>1380</v>
      </c>
      <c r="B121" s="71" t="s">
        <v>10</v>
      </c>
      <c r="C121" s="71" t="s">
        <v>8</v>
      </c>
      <c r="D121" s="71"/>
      <c r="E121" s="71" t="s">
        <v>129</v>
      </c>
      <c r="F121" s="71" t="s">
        <v>130</v>
      </c>
      <c r="G121" s="71" t="s">
        <v>1606</v>
      </c>
      <c r="H121" s="72" t="str">
        <f>IFERROR(IF(H119&gt;0,H120/H119,""),"")</f>
        <v/>
      </c>
      <c r="I121" s="72" t="str">
        <f>IFERROR(IF(I119&gt;0,I120/I119,""),"")</f>
        <v/>
      </c>
      <c r="J121" s="72" t="str">
        <f>IFERROR(IF(J119&gt;0,J120/J119,""),"")</f>
        <v/>
      </c>
      <c r="K121" s="72" t="str">
        <f>IFERROR(IF(K119&gt;0,K120/K119,""),"")</f>
        <v/>
      </c>
    </row>
    <row r="122" spans="1:11" ht="28.5">
      <c r="A122" s="71"/>
      <c r="B122" s="71"/>
      <c r="C122" s="71"/>
      <c r="D122" s="71"/>
      <c r="E122" s="71"/>
      <c r="F122" s="71"/>
      <c r="G122" s="71" t="s">
        <v>1607</v>
      </c>
      <c r="H122" s="72">
        <v>0</v>
      </c>
      <c r="I122" s="72" t="str">
        <f t="shared" ref="I122:K123" si="0">IF(AND(I121&lt;&gt;"",H121&lt;&gt;""),I121-H121,"")</f>
        <v/>
      </c>
      <c r="J122" s="72" t="str">
        <f t="shared" si="0"/>
        <v/>
      </c>
      <c r="K122" s="72" t="str">
        <f t="shared" si="0"/>
        <v/>
      </c>
    </row>
    <row r="123" spans="1:11" ht="28.5">
      <c r="A123" s="71"/>
      <c r="B123" s="71"/>
      <c r="C123" s="71"/>
      <c r="D123" s="71"/>
      <c r="E123" s="71"/>
      <c r="F123" s="71"/>
      <c r="G123" s="71" t="s">
        <v>1599</v>
      </c>
      <c r="H123" s="72"/>
      <c r="I123" s="72" t="str">
        <f t="shared" si="0"/>
        <v/>
      </c>
      <c r="J123" s="72" t="str">
        <f t="shared" si="0"/>
        <v/>
      </c>
      <c r="K123" s="72" t="str">
        <f t="shared" si="0"/>
        <v/>
      </c>
    </row>
    <row r="124" spans="1:11">
      <c r="A124" s="71" t="s">
        <v>1380</v>
      </c>
      <c r="B124" s="71" t="s">
        <v>10</v>
      </c>
      <c r="C124" s="71" t="s">
        <v>8</v>
      </c>
      <c r="D124" s="71"/>
      <c r="E124" s="71" t="s">
        <v>1514</v>
      </c>
      <c r="F124" s="71" t="s">
        <v>167</v>
      </c>
      <c r="G124" s="71" t="s">
        <v>1600</v>
      </c>
      <c r="H124" s="72"/>
      <c r="I124" s="72">
        <v>0</v>
      </c>
      <c r="J124" s="72"/>
      <c r="K124" s="72">
        <v>85</v>
      </c>
    </row>
    <row r="125" spans="1:11">
      <c r="A125" s="71" t="s">
        <v>1380</v>
      </c>
      <c r="B125" s="71" t="s">
        <v>10</v>
      </c>
      <c r="C125" s="71" t="s">
        <v>8</v>
      </c>
      <c r="D125" s="71"/>
      <c r="E125" s="71" t="s">
        <v>1514</v>
      </c>
      <c r="F125" s="71" t="s">
        <v>167</v>
      </c>
      <c r="G125" s="71" t="s">
        <v>1601</v>
      </c>
      <c r="H125" s="72">
        <v>0</v>
      </c>
      <c r="I125" s="72"/>
      <c r="J125" s="72"/>
      <c r="K125" s="72">
        <v>300000000</v>
      </c>
    </row>
    <row r="126" spans="1:11">
      <c r="A126" s="71" t="s">
        <v>1380</v>
      </c>
      <c r="B126" s="71" t="s">
        <v>10</v>
      </c>
      <c r="C126" s="71" t="s">
        <v>8</v>
      </c>
      <c r="D126" s="71"/>
      <c r="E126" s="71" t="s">
        <v>1514</v>
      </c>
      <c r="F126" s="71" t="s">
        <v>167</v>
      </c>
      <c r="G126" s="71" t="s">
        <v>1602</v>
      </c>
      <c r="H126" s="72" t="str">
        <f>IFERROR(IF(H124&gt;0,H125/H124,""),"")</f>
        <v/>
      </c>
      <c r="I126" s="72" t="str">
        <f>IFERROR(IF(I124&gt;0,I125/I124,""),"")</f>
        <v/>
      </c>
      <c r="J126" s="72" t="str">
        <f>IFERROR(IF(J124&gt;0,J125/J124,""),"")</f>
        <v/>
      </c>
      <c r="K126" s="72">
        <f>IFERROR(IF(K124&gt;0,K125/K124,""),"")</f>
        <v>3529411.7647058824</v>
      </c>
    </row>
    <row r="127" spans="1:11" ht="28.5">
      <c r="A127" s="71"/>
      <c r="B127" s="71"/>
      <c r="C127" s="71"/>
      <c r="D127" s="71"/>
      <c r="E127" s="71"/>
      <c r="F127" s="71"/>
      <c r="G127" s="71" t="s">
        <v>1603</v>
      </c>
      <c r="H127" s="72">
        <v>0</v>
      </c>
      <c r="I127" s="72" t="str">
        <f>IF(AND(I126&lt;&gt;"",H126&lt;&gt;""),I126-H126,"")</f>
        <v/>
      </c>
      <c r="J127" s="72" t="str">
        <f>IF(AND(J126&lt;&gt;"",I126&lt;&gt;""),J126-I126,"")</f>
        <v/>
      </c>
      <c r="K127" s="72" t="str">
        <f>IF(AND(K126&lt;&gt;"",J126&lt;&gt;""),K126-J126,"")</f>
        <v/>
      </c>
    </row>
    <row r="128" spans="1:11">
      <c r="A128" s="71" t="s">
        <v>1380</v>
      </c>
      <c r="B128" s="71" t="s">
        <v>10</v>
      </c>
      <c r="C128" s="71" t="s">
        <v>8</v>
      </c>
      <c r="D128" s="71"/>
      <c r="E128" s="71" t="s">
        <v>1514</v>
      </c>
      <c r="F128" s="71" t="s">
        <v>167</v>
      </c>
      <c r="G128" s="71" t="s">
        <v>1604</v>
      </c>
      <c r="H128" s="72"/>
      <c r="I128" s="72"/>
      <c r="J128" s="72"/>
      <c r="K128" s="72">
        <v>0</v>
      </c>
    </row>
    <row r="129" spans="1:11">
      <c r="A129" s="71" t="s">
        <v>1380</v>
      </c>
      <c r="B129" s="71" t="s">
        <v>10</v>
      </c>
      <c r="C129" s="71" t="s">
        <v>8</v>
      </c>
      <c r="D129" s="71"/>
      <c r="E129" s="71" t="s">
        <v>1514</v>
      </c>
      <c r="F129" s="71" t="s">
        <v>167</v>
      </c>
      <c r="G129" s="71" t="s">
        <v>1605</v>
      </c>
      <c r="H129" s="72">
        <v>0</v>
      </c>
      <c r="I129" s="72"/>
      <c r="J129" s="72"/>
      <c r="K129" s="72">
        <v>0</v>
      </c>
    </row>
    <row r="130" spans="1:11">
      <c r="A130" s="71" t="s">
        <v>1380</v>
      </c>
      <c r="B130" s="71" t="s">
        <v>10</v>
      </c>
      <c r="C130" s="71" t="s">
        <v>8</v>
      </c>
      <c r="D130" s="71"/>
      <c r="E130" s="71" t="s">
        <v>1514</v>
      </c>
      <c r="F130" s="71" t="s">
        <v>167</v>
      </c>
      <c r="G130" s="71" t="s">
        <v>1606</v>
      </c>
      <c r="H130" s="72" t="str">
        <f>IFERROR(IF(H128&gt;0,H129/H128,""),"")</f>
        <v/>
      </c>
      <c r="I130" s="72" t="str">
        <f>IFERROR(IF(I128&gt;0,I129/I128,""),"")</f>
        <v/>
      </c>
      <c r="J130" s="72" t="str">
        <f>IFERROR(IF(J128&gt;0,J129/J128,""),"")</f>
        <v/>
      </c>
      <c r="K130" s="72" t="str">
        <f>IFERROR(IF(K128&gt;0,K129/K128,""),"")</f>
        <v/>
      </c>
    </row>
    <row r="131" spans="1:11" ht="28.5">
      <c r="A131" s="71"/>
      <c r="B131" s="71"/>
      <c r="C131" s="71"/>
      <c r="D131" s="71"/>
      <c r="E131" s="71"/>
      <c r="F131" s="71"/>
      <c r="G131" s="71" t="s">
        <v>1607</v>
      </c>
      <c r="H131" s="72">
        <v>0</v>
      </c>
      <c r="I131" s="72" t="str">
        <f>IF(AND(I130&lt;&gt;"",H130&lt;&gt;""),I130-H130,"")</f>
        <v/>
      </c>
      <c r="J131" s="72" t="str">
        <f>IF(AND(J130&lt;&gt;"",I130&lt;&gt;""),J130-I130,"")</f>
        <v/>
      </c>
      <c r="K131" s="72" t="str">
        <f>IF(AND(K130&lt;&gt;"",J130&lt;&gt;""),K130-J130,"")</f>
        <v/>
      </c>
    </row>
    <row r="132" spans="1:11">
      <c r="A132" s="71" t="s">
        <v>1380</v>
      </c>
      <c r="B132" s="71" t="s">
        <v>10</v>
      </c>
      <c r="C132" s="71" t="s">
        <v>8</v>
      </c>
      <c r="D132" s="71"/>
      <c r="E132" s="71" t="s">
        <v>1517</v>
      </c>
      <c r="F132" s="71" t="s">
        <v>158</v>
      </c>
      <c r="G132" s="71" t="s">
        <v>1596</v>
      </c>
      <c r="H132" s="72"/>
      <c r="I132" s="72">
        <v>0</v>
      </c>
      <c r="J132" s="72"/>
      <c r="K132" s="72">
        <v>70</v>
      </c>
    </row>
    <row r="133" spans="1:11">
      <c r="A133" s="71" t="s">
        <v>1380</v>
      </c>
      <c r="B133" s="71" t="s">
        <v>10</v>
      </c>
      <c r="C133" s="71" t="s">
        <v>8</v>
      </c>
      <c r="D133" s="71"/>
      <c r="E133" s="71" t="s">
        <v>1517</v>
      </c>
      <c r="F133" s="71" t="s">
        <v>158</v>
      </c>
      <c r="G133" s="71" t="s">
        <v>1597</v>
      </c>
      <c r="H133" s="72">
        <v>0</v>
      </c>
      <c r="I133" s="72">
        <v>0</v>
      </c>
      <c r="J133" s="72"/>
      <c r="K133" s="72">
        <v>29933000</v>
      </c>
    </row>
    <row r="134" spans="1:11">
      <c r="A134" s="71" t="s">
        <v>1380</v>
      </c>
      <c r="B134" s="71" t="s">
        <v>10</v>
      </c>
      <c r="C134" s="71" t="s">
        <v>8</v>
      </c>
      <c r="D134" s="71"/>
      <c r="E134" s="71" t="s">
        <v>1517</v>
      </c>
      <c r="F134" s="71" t="s">
        <v>158</v>
      </c>
      <c r="G134" s="71" t="s">
        <v>1598</v>
      </c>
      <c r="H134" s="72" t="str">
        <f>IFERROR(IF(H132&gt;0,H133/H132,""),"")</f>
        <v/>
      </c>
      <c r="I134" s="72" t="str">
        <f>IFERROR(IF(I132&gt;0,I133/I132,""),"")</f>
        <v/>
      </c>
      <c r="J134" s="72" t="str">
        <f>IFERROR(IF(J132&gt;0,J133/J132,""),"")</f>
        <v/>
      </c>
      <c r="K134" s="72">
        <f>IFERROR(IF(K132&gt;0,K133/K132,""),"")</f>
        <v>427614.28571428574</v>
      </c>
    </row>
    <row r="135" spans="1:11" ht="28.5">
      <c r="A135" s="71"/>
      <c r="B135" s="71"/>
      <c r="C135" s="71"/>
      <c r="D135" s="71"/>
      <c r="E135" s="71"/>
      <c r="F135" s="71"/>
      <c r="G135" s="71" t="s">
        <v>1599</v>
      </c>
      <c r="H135" s="72"/>
      <c r="I135" s="72" t="str">
        <f>IF(AND(I134&lt;&gt;"",H134&lt;&gt;""),I134-H134,"")</f>
        <v/>
      </c>
      <c r="J135" s="72" t="str">
        <f>IF(AND(J134&lt;&gt;"",I134&lt;&gt;""),J134-I134,"")</f>
        <v/>
      </c>
      <c r="K135" s="72" t="str">
        <f>IF(AND(K134&lt;&gt;"",J134&lt;&gt;""),K134-J134,"")</f>
        <v/>
      </c>
    </row>
    <row r="136" spans="1:11">
      <c r="A136" s="71" t="s">
        <v>1380</v>
      </c>
      <c r="B136" s="71" t="s">
        <v>10</v>
      </c>
      <c r="C136" s="71" t="s">
        <v>8</v>
      </c>
      <c r="D136" s="71"/>
      <c r="E136" s="71" t="s">
        <v>1517</v>
      </c>
      <c r="F136" s="71" t="s">
        <v>158</v>
      </c>
      <c r="G136" s="71" t="s">
        <v>1600</v>
      </c>
      <c r="H136" s="72"/>
      <c r="I136" s="72">
        <v>0</v>
      </c>
      <c r="J136" s="72"/>
      <c r="K136" s="72">
        <v>70</v>
      </c>
    </row>
    <row r="137" spans="1:11">
      <c r="A137" s="71" t="s">
        <v>1380</v>
      </c>
      <c r="B137" s="71" t="s">
        <v>10</v>
      </c>
      <c r="C137" s="71" t="s">
        <v>8</v>
      </c>
      <c r="D137" s="71"/>
      <c r="E137" s="71" t="s">
        <v>1517</v>
      </c>
      <c r="F137" s="71" t="s">
        <v>158</v>
      </c>
      <c r="G137" s="71" t="s">
        <v>1601</v>
      </c>
      <c r="H137" s="72">
        <v>0</v>
      </c>
      <c r="I137" s="72"/>
      <c r="J137" s="72"/>
      <c r="K137" s="72">
        <v>29983000</v>
      </c>
    </row>
    <row r="138" spans="1:11">
      <c r="A138" s="71" t="s">
        <v>1380</v>
      </c>
      <c r="B138" s="71" t="s">
        <v>10</v>
      </c>
      <c r="C138" s="71" t="s">
        <v>8</v>
      </c>
      <c r="D138" s="71"/>
      <c r="E138" s="71" t="s">
        <v>1517</v>
      </c>
      <c r="F138" s="71" t="s">
        <v>158</v>
      </c>
      <c r="G138" s="71" t="s">
        <v>1602</v>
      </c>
      <c r="H138" s="72" t="str">
        <f>IFERROR(IF(H136&gt;0,H137/H136,""),"")</f>
        <v/>
      </c>
      <c r="I138" s="72" t="str">
        <f>IFERROR(IF(I136&gt;0,I137/I136,""),"")</f>
        <v/>
      </c>
      <c r="J138" s="72" t="str">
        <f>IFERROR(IF(J136&gt;0,J137/J136,""),"")</f>
        <v/>
      </c>
      <c r="K138" s="72">
        <f>IFERROR(IF(K136&gt;0,K137/K136,""),"")</f>
        <v>428328.57142857142</v>
      </c>
    </row>
    <row r="139" spans="1:11" ht="28.5">
      <c r="A139" s="71"/>
      <c r="B139" s="71"/>
      <c r="C139" s="71"/>
      <c r="D139" s="71"/>
      <c r="E139" s="71"/>
      <c r="F139" s="71"/>
      <c r="G139" s="71" t="s">
        <v>1603</v>
      </c>
      <c r="H139" s="72">
        <v>0</v>
      </c>
      <c r="I139" s="72" t="str">
        <f>IF(AND(I138&lt;&gt;"",H138&lt;&gt;""),I138-H138,"")</f>
        <v/>
      </c>
      <c r="J139" s="72" t="str">
        <f>IF(AND(J138&lt;&gt;"",I138&lt;&gt;""),J138-I138,"")</f>
        <v/>
      </c>
      <c r="K139" s="72" t="str">
        <f>IF(AND(K138&lt;&gt;"",J138&lt;&gt;""),K138-J138,"")</f>
        <v/>
      </c>
    </row>
    <row r="140" spans="1:11">
      <c r="A140" s="71" t="s">
        <v>1380</v>
      </c>
      <c r="B140" s="71" t="s">
        <v>10</v>
      </c>
      <c r="C140" s="71" t="s">
        <v>8</v>
      </c>
      <c r="D140" s="71"/>
      <c r="E140" s="71" t="s">
        <v>1517</v>
      </c>
      <c r="F140" s="71" t="s">
        <v>158</v>
      </c>
      <c r="G140" s="71" t="s">
        <v>1604</v>
      </c>
      <c r="H140" s="72"/>
      <c r="I140" s="72"/>
      <c r="J140" s="72"/>
      <c r="K140" s="72">
        <v>40</v>
      </c>
    </row>
    <row r="141" spans="1:11">
      <c r="A141" s="71" t="s">
        <v>1380</v>
      </c>
      <c r="B141" s="71" t="s">
        <v>10</v>
      </c>
      <c r="C141" s="71" t="s">
        <v>8</v>
      </c>
      <c r="D141" s="71"/>
      <c r="E141" s="71" t="s">
        <v>1517</v>
      </c>
      <c r="F141" s="71" t="s">
        <v>158</v>
      </c>
      <c r="G141" s="71" t="s">
        <v>1605</v>
      </c>
      <c r="H141" s="72">
        <v>0</v>
      </c>
      <c r="I141" s="72"/>
      <c r="J141" s="72"/>
      <c r="K141" s="72">
        <v>29983000</v>
      </c>
    </row>
    <row r="142" spans="1:11">
      <c r="A142" s="71" t="s">
        <v>1380</v>
      </c>
      <c r="B142" s="71" t="s">
        <v>10</v>
      </c>
      <c r="C142" s="71" t="s">
        <v>8</v>
      </c>
      <c r="D142" s="71"/>
      <c r="E142" s="71" t="s">
        <v>1517</v>
      </c>
      <c r="F142" s="71" t="s">
        <v>158</v>
      </c>
      <c r="G142" s="71" t="s">
        <v>1606</v>
      </c>
      <c r="H142" s="72" t="str">
        <f>IFERROR(IF(H140&gt;0,H141/H140,""),"")</f>
        <v/>
      </c>
      <c r="I142" s="72" t="str">
        <f>IFERROR(IF(I140&gt;0,I141/I140,""),"")</f>
        <v/>
      </c>
      <c r="J142" s="72" t="str">
        <f>IFERROR(IF(J140&gt;0,J141/J140,""),"")</f>
        <v/>
      </c>
      <c r="K142" s="72">
        <f>IFERROR(IF(K140&gt;0,K141/K140,""),"")</f>
        <v>749575</v>
      </c>
    </row>
    <row r="143" spans="1:11" ht="28.5">
      <c r="A143" s="71"/>
      <c r="B143" s="71"/>
      <c r="C143" s="71"/>
      <c r="D143" s="71"/>
      <c r="E143" s="71"/>
      <c r="F143" s="71"/>
      <c r="G143" s="71" t="s">
        <v>1607</v>
      </c>
      <c r="H143" s="72">
        <v>0</v>
      </c>
      <c r="I143" s="72" t="str">
        <f>IF(AND(I142&lt;&gt;"",H142&lt;&gt;""),I142-H142,"")</f>
        <v/>
      </c>
      <c r="J143" s="72" t="str">
        <f>IF(AND(J142&lt;&gt;"",I142&lt;&gt;""),J142-I142,"")</f>
        <v/>
      </c>
      <c r="K143" s="72" t="str">
        <f>IF(AND(K142&lt;&gt;"",J142&lt;&gt;""),K142-J142,"")</f>
        <v/>
      </c>
    </row>
    <row r="144" spans="1:11">
      <c r="A144" s="71" t="s">
        <v>1380</v>
      </c>
      <c r="B144" s="71" t="s">
        <v>10</v>
      </c>
      <c r="C144" s="71" t="s">
        <v>8</v>
      </c>
      <c r="D144" s="71"/>
      <c r="E144" s="71" t="s">
        <v>133</v>
      </c>
      <c r="F144" s="71" t="s">
        <v>134</v>
      </c>
      <c r="G144" s="71" t="s">
        <v>1596</v>
      </c>
      <c r="H144" s="72"/>
      <c r="I144" s="72"/>
      <c r="J144" s="72">
        <v>14</v>
      </c>
      <c r="K144" s="72">
        <v>13</v>
      </c>
    </row>
    <row r="145" spans="1:11">
      <c r="A145" s="71" t="s">
        <v>1380</v>
      </c>
      <c r="B145" s="71" t="s">
        <v>10</v>
      </c>
      <c r="C145" s="71" t="s">
        <v>8</v>
      </c>
      <c r="D145" s="71"/>
      <c r="E145" s="71" t="s">
        <v>133</v>
      </c>
      <c r="F145" s="71" t="s">
        <v>134</v>
      </c>
      <c r="G145" s="71" t="s">
        <v>1597</v>
      </c>
      <c r="H145" s="72">
        <v>0</v>
      </c>
      <c r="I145" s="72"/>
      <c r="J145" s="72">
        <v>174238000</v>
      </c>
      <c r="K145" s="72">
        <v>176300000</v>
      </c>
    </row>
    <row r="146" spans="1:11">
      <c r="A146" s="71" t="s">
        <v>1380</v>
      </c>
      <c r="B146" s="71" t="s">
        <v>10</v>
      </c>
      <c r="C146" s="71" t="s">
        <v>8</v>
      </c>
      <c r="D146" s="71"/>
      <c r="E146" s="71" t="s">
        <v>133</v>
      </c>
      <c r="F146" s="71" t="s">
        <v>134</v>
      </c>
      <c r="G146" s="71" t="s">
        <v>1598</v>
      </c>
      <c r="H146" s="72" t="str">
        <f>IFERROR(IF(H144&gt;0,H145/H144,""),"")</f>
        <v/>
      </c>
      <c r="I146" s="72" t="str">
        <f>IFERROR(IF(I144&gt;0,I145/I144,""),"")</f>
        <v/>
      </c>
      <c r="J146" s="72">
        <f>IFERROR(IF(J144&gt;0,J145/J144,""),"")</f>
        <v>12445571.428571429</v>
      </c>
      <c r="K146" s="72">
        <f>IFERROR(IF(K144&gt;0,K145/K144,""),"")</f>
        <v>13561538.461538462</v>
      </c>
    </row>
    <row r="147" spans="1:11" ht="28.5">
      <c r="A147" s="71"/>
      <c r="B147" s="71"/>
      <c r="C147" s="71"/>
      <c r="D147" s="71"/>
      <c r="E147" s="71"/>
      <c r="F147" s="71"/>
      <c r="G147" s="71" t="s">
        <v>1599</v>
      </c>
      <c r="H147" s="72">
        <v>0</v>
      </c>
      <c r="I147" s="72" t="str">
        <f>IF(AND(I146&lt;&gt;"",H146&lt;&gt;""),I146-H146,"")</f>
        <v/>
      </c>
      <c r="J147" s="72" t="str">
        <f>IF(AND(J146&lt;&gt;"",I146&lt;&gt;""),J146-I146,"")</f>
        <v/>
      </c>
      <c r="K147" s="72">
        <f>IF(AND(K146&lt;&gt;"",J146&lt;&gt;""),K146-J146,"")</f>
        <v>1115967.0329670329</v>
      </c>
    </row>
    <row r="148" spans="1:11">
      <c r="A148" s="71" t="s">
        <v>1380</v>
      </c>
      <c r="B148" s="71" t="s">
        <v>10</v>
      </c>
      <c r="C148" s="71" t="s">
        <v>8</v>
      </c>
      <c r="D148" s="71"/>
      <c r="E148" s="71" t="s">
        <v>133</v>
      </c>
      <c r="F148" s="71" t="s">
        <v>134</v>
      </c>
      <c r="G148" s="71" t="s">
        <v>1600</v>
      </c>
      <c r="H148" s="72"/>
      <c r="I148" s="72"/>
      <c r="J148" s="72">
        <v>14</v>
      </c>
      <c r="K148" s="72">
        <v>13</v>
      </c>
    </row>
    <row r="149" spans="1:11">
      <c r="A149" s="71" t="s">
        <v>1380</v>
      </c>
      <c r="B149" s="71" t="s">
        <v>10</v>
      </c>
      <c r="C149" s="71" t="s">
        <v>8</v>
      </c>
      <c r="D149" s="71"/>
      <c r="E149" s="71" t="s">
        <v>133</v>
      </c>
      <c r="F149" s="71" t="s">
        <v>134</v>
      </c>
      <c r="G149" s="71" t="s">
        <v>1601</v>
      </c>
      <c r="H149" s="72">
        <v>0</v>
      </c>
      <c r="I149" s="72"/>
      <c r="J149" s="72">
        <v>126227362</v>
      </c>
      <c r="K149" s="72">
        <v>176300000</v>
      </c>
    </row>
    <row r="150" spans="1:11">
      <c r="A150" s="71" t="s">
        <v>1380</v>
      </c>
      <c r="B150" s="71" t="s">
        <v>10</v>
      </c>
      <c r="C150" s="71" t="s">
        <v>8</v>
      </c>
      <c r="D150" s="71"/>
      <c r="E150" s="71" t="s">
        <v>133</v>
      </c>
      <c r="F150" s="71" t="s">
        <v>134</v>
      </c>
      <c r="G150" s="71" t="s">
        <v>1602</v>
      </c>
      <c r="H150" s="72" t="str">
        <f>IFERROR(IF(H148&gt;0,H149/H148,""),"")</f>
        <v/>
      </c>
      <c r="I150" s="72" t="str">
        <f>IFERROR(IF(I148&gt;0,I149/I148,""),"")</f>
        <v/>
      </c>
      <c r="J150" s="72">
        <f>IFERROR(IF(J148&gt;0,J149/J148,""),"")</f>
        <v>9016240.1428571437</v>
      </c>
      <c r="K150" s="72">
        <f>IFERROR(IF(K148&gt;0,K149/K148,""),"")</f>
        <v>13561538.461538462</v>
      </c>
    </row>
    <row r="151" spans="1:11" ht="28.5">
      <c r="A151" s="71"/>
      <c r="B151" s="71"/>
      <c r="C151" s="71"/>
      <c r="D151" s="71"/>
      <c r="E151" s="71"/>
      <c r="F151" s="71"/>
      <c r="G151" s="71" t="s">
        <v>1603</v>
      </c>
      <c r="H151" s="72">
        <v>0</v>
      </c>
      <c r="I151" s="72" t="str">
        <f>IF(AND(I150&lt;&gt;"",H150&lt;&gt;""),I150-H150,"")</f>
        <v/>
      </c>
      <c r="J151" s="72" t="str">
        <f>IF(AND(J150&lt;&gt;"",I150&lt;&gt;""),J150-I150,"")</f>
        <v/>
      </c>
      <c r="K151" s="72">
        <f>IF(AND(K150&lt;&gt;"",J150&lt;&gt;""),K150-J150,"")</f>
        <v>4545298.3186813183</v>
      </c>
    </row>
    <row r="152" spans="1:11">
      <c r="A152" s="71" t="s">
        <v>1380</v>
      </c>
      <c r="B152" s="71" t="s">
        <v>10</v>
      </c>
      <c r="C152" s="71" t="s">
        <v>8</v>
      </c>
      <c r="D152" s="71"/>
      <c r="E152" s="71" t="s">
        <v>133</v>
      </c>
      <c r="F152" s="71" t="s">
        <v>134</v>
      </c>
      <c r="G152" s="71" t="s">
        <v>1604</v>
      </c>
      <c r="H152" s="72"/>
      <c r="I152" s="72"/>
      <c r="J152" s="72">
        <v>8</v>
      </c>
      <c r="K152" s="72">
        <v>2</v>
      </c>
    </row>
    <row r="153" spans="1:11">
      <c r="A153" s="71" t="s">
        <v>1380</v>
      </c>
      <c r="B153" s="71" t="s">
        <v>10</v>
      </c>
      <c r="C153" s="71" t="s">
        <v>8</v>
      </c>
      <c r="D153" s="71"/>
      <c r="E153" s="71" t="s">
        <v>133</v>
      </c>
      <c r="F153" s="71" t="s">
        <v>134</v>
      </c>
      <c r="G153" s="71" t="s">
        <v>1605</v>
      </c>
      <c r="H153" s="72">
        <v>0</v>
      </c>
      <c r="I153" s="72"/>
      <c r="J153" s="72">
        <v>124143083</v>
      </c>
      <c r="K153" s="72">
        <v>48436509</v>
      </c>
    </row>
    <row r="154" spans="1:11">
      <c r="A154" s="71" t="s">
        <v>1380</v>
      </c>
      <c r="B154" s="71" t="s">
        <v>10</v>
      </c>
      <c r="C154" s="71" t="s">
        <v>8</v>
      </c>
      <c r="D154" s="71"/>
      <c r="E154" s="71" t="s">
        <v>133</v>
      </c>
      <c r="F154" s="71" t="s">
        <v>134</v>
      </c>
      <c r="G154" s="71" t="s">
        <v>1606</v>
      </c>
      <c r="H154" s="72" t="str">
        <f>IFERROR(IF(H152&gt;0,H153/H152,""),"")</f>
        <v/>
      </c>
      <c r="I154" s="72" t="str">
        <f>IFERROR(IF(I152&gt;0,I153/I152,""),"")</f>
        <v/>
      </c>
      <c r="J154" s="72">
        <f>IFERROR(IF(J152&gt;0,J153/J152,""),"")</f>
        <v>15517885.375</v>
      </c>
      <c r="K154" s="72">
        <f>IFERROR(IF(K152&gt;0,K153/K152,""),"")</f>
        <v>24218254.5</v>
      </c>
    </row>
    <row r="155" spans="1:11" ht="28.5">
      <c r="A155" s="71"/>
      <c r="B155" s="71"/>
      <c r="C155" s="71"/>
      <c r="D155" s="71"/>
      <c r="E155" s="71"/>
      <c r="F155" s="71"/>
      <c r="G155" s="71" t="s">
        <v>1607</v>
      </c>
      <c r="H155" s="72">
        <v>0</v>
      </c>
      <c r="I155" s="72" t="str">
        <f>IF(AND(I154&lt;&gt;"",H154&lt;&gt;""),I154-H154,"")</f>
        <v/>
      </c>
      <c r="J155" s="72" t="str">
        <f>IF(AND(J154&lt;&gt;"",I154&lt;&gt;""),J154-I154,"")</f>
        <v/>
      </c>
      <c r="K155" s="72">
        <f>IF(AND(K154&lt;&gt;"",J154&lt;&gt;""),K154-J154,"")</f>
        <v>8700369.125</v>
      </c>
    </row>
    <row r="156" spans="1:11">
      <c r="A156" s="71" t="s">
        <v>1380</v>
      </c>
      <c r="B156" s="71" t="s">
        <v>10</v>
      </c>
      <c r="C156" s="71" t="s">
        <v>8</v>
      </c>
      <c r="D156" s="71"/>
      <c r="E156" s="71" t="s">
        <v>176</v>
      </c>
      <c r="F156" s="71" t="s">
        <v>177</v>
      </c>
      <c r="G156" s="71" t="s">
        <v>1596</v>
      </c>
      <c r="H156" s="72"/>
      <c r="I156" s="72"/>
      <c r="J156" s="72">
        <v>0</v>
      </c>
      <c r="K156" s="72">
        <v>14</v>
      </c>
    </row>
    <row r="157" spans="1:11">
      <c r="A157" s="71" t="s">
        <v>1380</v>
      </c>
      <c r="B157" s="71" t="s">
        <v>10</v>
      </c>
      <c r="C157" s="71" t="s">
        <v>8</v>
      </c>
      <c r="D157" s="71"/>
      <c r="E157" s="71" t="s">
        <v>176</v>
      </c>
      <c r="F157" s="71" t="s">
        <v>177</v>
      </c>
      <c r="G157" s="71" t="s">
        <v>1597</v>
      </c>
      <c r="H157" s="72">
        <v>0</v>
      </c>
      <c r="I157" s="72">
        <v>0</v>
      </c>
      <c r="J157" s="72">
        <v>0</v>
      </c>
      <c r="K157" s="72">
        <v>4000000</v>
      </c>
    </row>
    <row r="158" spans="1:11">
      <c r="A158" s="71" t="s">
        <v>1380</v>
      </c>
      <c r="B158" s="71" t="s">
        <v>10</v>
      </c>
      <c r="C158" s="71" t="s">
        <v>8</v>
      </c>
      <c r="D158" s="71"/>
      <c r="E158" s="71" t="s">
        <v>176</v>
      </c>
      <c r="F158" s="71" t="s">
        <v>177</v>
      </c>
      <c r="G158" s="71" t="s">
        <v>1598</v>
      </c>
      <c r="H158" s="72" t="str">
        <f>IFERROR(IF(H156&gt;0,H157/H156,""),"")</f>
        <v/>
      </c>
      <c r="I158" s="72" t="str">
        <f>IFERROR(IF(I156&gt;0,I157/I156,""),"")</f>
        <v/>
      </c>
      <c r="J158" s="72" t="str">
        <f>IFERROR(IF(J156&gt;0,J157/J156,""),"")</f>
        <v/>
      </c>
      <c r="K158" s="72">
        <f>IFERROR(IF(K156&gt;0,K157/K156,""),"")</f>
        <v>285714.28571428574</v>
      </c>
    </row>
    <row r="159" spans="1:11" ht="28.5">
      <c r="A159" s="71"/>
      <c r="B159" s="71"/>
      <c r="C159" s="71"/>
      <c r="D159" s="71"/>
      <c r="E159" s="71"/>
      <c r="F159" s="71"/>
      <c r="G159" s="71" t="s">
        <v>1599</v>
      </c>
      <c r="H159" s="72">
        <v>0</v>
      </c>
      <c r="I159" s="72" t="str">
        <f>IF(AND(I158&lt;&gt;"",H158&lt;&gt;""),I158-H158,"")</f>
        <v/>
      </c>
      <c r="J159" s="72" t="str">
        <f>IF(AND(J158&lt;&gt;"",I158&lt;&gt;""),J158-I158,"")</f>
        <v/>
      </c>
      <c r="K159" s="72" t="str">
        <f>IF(AND(K158&lt;&gt;"",J158&lt;&gt;""),K158-J158,"")</f>
        <v/>
      </c>
    </row>
    <row r="160" spans="1:11">
      <c r="A160" s="71" t="s">
        <v>1380</v>
      </c>
      <c r="B160" s="71" t="s">
        <v>10</v>
      </c>
      <c r="C160" s="71" t="s">
        <v>8</v>
      </c>
      <c r="D160" s="71"/>
      <c r="E160" s="71" t="s">
        <v>176</v>
      </c>
      <c r="F160" s="71" t="s">
        <v>177</v>
      </c>
      <c r="G160" s="71" t="s">
        <v>1600</v>
      </c>
      <c r="H160" s="72"/>
      <c r="I160" s="72"/>
      <c r="J160" s="72">
        <v>0</v>
      </c>
      <c r="K160" s="72">
        <v>14</v>
      </c>
    </row>
    <row r="161" spans="1:11">
      <c r="A161" s="71" t="s">
        <v>1380</v>
      </c>
      <c r="B161" s="71" t="s">
        <v>10</v>
      </c>
      <c r="C161" s="71" t="s">
        <v>8</v>
      </c>
      <c r="D161" s="71"/>
      <c r="E161" s="71" t="s">
        <v>176</v>
      </c>
      <c r="F161" s="71" t="s">
        <v>177</v>
      </c>
      <c r="G161" s="71" t="s">
        <v>1601</v>
      </c>
      <c r="H161" s="72">
        <v>0</v>
      </c>
      <c r="I161" s="72">
        <v>0</v>
      </c>
      <c r="J161" s="72">
        <v>0</v>
      </c>
      <c r="K161" s="72">
        <v>4000000</v>
      </c>
    </row>
    <row r="162" spans="1:11">
      <c r="A162" s="71" t="s">
        <v>1380</v>
      </c>
      <c r="B162" s="71" t="s">
        <v>10</v>
      </c>
      <c r="C162" s="71" t="s">
        <v>8</v>
      </c>
      <c r="D162" s="71"/>
      <c r="E162" s="71" t="s">
        <v>176</v>
      </c>
      <c r="F162" s="71" t="s">
        <v>177</v>
      </c>
      <c r="G162" s="71" t="s">
        <v>1602</v>
      </c>
      <c r="H162" s="72" t="str">
        <f>IFERROR(IF(H160&gt;0,H161/H160,""),"")</f>
        <v/>
      </c>
      <c r="I162" s="72" t="str">
        <f>IFERROR(IF(I160&gt;0,I161/I160,""),"")</f>
        <v/>
      </c>
      <c r="J162" s="72" t="str">
        <f>IFERROR(IF(J160&gt;0,J161/J160,""),"")</f>
        <v/>
      </c>
      <c r="K162" s="72">
        <f>IFERROR(IF(K160&gt;0,K161/K160,""),"")</f>
        <v>285714.28571428574</v>
      </c>
    </row>
    <row r="163" spans="1:11" ht="28.5">
      <c r="A163" s="71"/>
      <c r="B163" s="71"/>
      <c r="C163" s="71"/>
      <c r="D163" s="71"/>
      <c r="E163" s="71"/>
      <c r="F163" s="71"/>
      <c r="G163" s="71" t="s">
        <v>1603</v>
      </c>
      <c r="H163" s="72">
        <v>0</v>
      </c>
      <c r="I163" s="72" t="str">
        <f>IF(AND(I162&lt;&gt;"",H162&lt;&gt;""),I162-H162,"")</f>
        <v/>
      </c>
      <c r="J163" s="72" t="str">
        <f>IF(AND(J162&lt;&gt;"",I162&lt;&gt;""),J162-I162,"")</f>
        <v/>
      </c>
      <c r="K163" s="72" t="str">
        <f>IF(AND(K162&lt;&gt;"",J162&lt;&gt;""),K162-J162,"")</f>
        <v/>
      </c>
    </row>
    <row r="164" spans="1:11">
      <c r="A164" s="71" t="s">
        <v>1380</v>
      </c>
      <c r="B164" s="71" t="s">
        <v>10</v>
      </c>
      <c r="C164" s="71" t="s">
        <v>8</v>
      </c>
      <c r="D164" s="71"/>
      <c r="E164" s="71" t="s">
        <v>176</v>
      </c>
      <c r="F164" s="71" t="s">
        <v>177</v>
      </c>
      <c r="G164" s="71" t="s">
        <v>1604</v>
      </c>
      <c r="H164" s="72"/>
      <c r="I164" s="72">
        <v>0</v>
      </c>
      <c r="J164" s="72">
        <v>0</v>
      </c>
      <c r="K164" s="72">
        <v>0</v>
      </c>
    </row>
    <row r="165" spans="1:11">
      <c r="A165" s="71" t="s">
        <v>1380</v>
      </c>
      <c r="B165" s="71" t="s">
        <v>10</v>
      </c>
      <c r="C165" s="71" t="s">
        <v>8</v>
      </c>
      <c r="D165" s="71"/>
      <c r="E165" s="71" t="s">
        <v>176</v>
      </c>
      <c r="F165" s="71" t="s">
        <v>177</v>
      </c>
      <c r="G165" s="71" t="s">
        <v>1605</v>
      </c>
      <c r="H165" s="72">
        <v>0</v>
      </c>
      <c r="I165" s="72">
        <v>0</v>
      </c>
      <c r="J165" s="72">
        <v>0</v>
      </c>
      <c r="K165" s="72">
        <v>0</v>
      </c>
    </row>
    <row r="166" spans="1:11">
      <c r="A166" s="71" t="s">
        <v>1380</v>
      </c>
      <c r="B166" s="71" t="s">
        <v>10</v>
      </c>
      <c r="C166" s="71" t="s">
        <v>8</v>
      </c>
      <c r="D166" s="71"/>
      <c r="E166" s="71" t="s">
        <v>176</v>
      </c>
      <c r="F166" s="71" t="s">
        <v>177</v>
      </c>
      <c r="G166" s="71" t="s">
        <v>1606</v>
      </c>
      <c r="H166" s="72" t="str">
        <f>IFERROR(IF(H164&gt;0,H165/H164,""),"")</f>
        <v/>
      </c>
      <c r="I166" s="72" t="str">
        <f>IFERROR(IF(I164&gt;0,I165/I164,""),"")</f>
        <v/>
      </c>
      <c r="J166" s="72" t="str">
        <f>IFERROR(IF(J164&gt;0,J165/J164,""),"")</f>
        <v/>
      </c>
      <c r="K166" s="72" t="str">
        <f>IFERROR(IF(K164&gt;0,K165/K164,""),"")</f>
        <v/>
      </c>
    </row>
    <row r="167" spans="1:11" ht="28.5">
      <c r="A167" s="71"/>
      <c r="B167" s="71"/>
      <c r="C167" s="71"/>
      <c r="D167" s="71"/>
      <c r="E167" s="71"/>
      <c r="F167" s="71"/>
      <c r="G167" s="71" t="s">
        <v>1607</v>
      </c>
      <c r="H167" s="72">
        <v>0</v>
      </c>
      <c r="I167" s="72" t="str">
        <f>IF(AND(I166&lt;&gt;"",H166&lt;&gt;""),I166-H166,"")</f>
        <v/>
      </c>
      <c r="J167" s="72" t="str">
        <f>IF(AND(J166&lt;&gt;"",I166&lt;&gt;""),J166-I166,"")</f>
        <v/>
      </c>
      <c r="K167" s="72" t="str">
        <f>IF(AND(K166&lt;&gt;"",J166&lt;&gt;""),K166-J166,"")</f>
        <v/>
      </c>
    </row>
    <row r="168" spans="1:11">
      <c r="A168" s="71" t="s">
        <v>1380</v>
      </c>
      <c r="B168" s="71" t="s">
        <v>10</v>
      </c>
      <c r="C168" s="71" t="s">
        <v>8</v>
      </c>
      <c r="D168" s="71"/>
      <c r="E168" s="71" t="s">
        <v>1438</v>
      </c>
      <c r="F168" s="71" t="s">
        <v>1613</v>
      </c>
      <c r="G168" s="71" t="s">
        <v>1596</v>
      </c>
      <c r="H168" s="72"/>
      <c r="I168" s="72"/>
      <c r="J168" s="72">
        <v>0</v>
      </c>
      <c r="K168" s="72">
        <v>1</v>
      </c>
    </row>
    <row r="169" spans="1:11">
      <c r="A169" s="71" t="s">
        <v>1380</v>
      </c>
      <c r="B169" s="71" t="s">
        <v>10</v>
      </c>
      <c r="C169" s="71" t="s">
        <v>8</v>
      </c>
      <c r="D169" s="71"/>
      <c r="E169" s="71" t="s">
        <v>1438</v>
      </c>
      <c r="F169" s="71" t="s">
        <v>1613</v>
      </c>
      <c r="G169" s="71" t="s">
        <v>1597</v>
      </c>
      <c r="H169" s="72">
        <v>0</v>
      </c>
      <c r="I169" s="72">
        <v>0</v>
      </c>
      <c r="J169" s="72">
        <v>0</v>
      </c>
      <c r="K169" s="72">
        <v>6801003</v>
      </c>
    </row>
    <row r="170" spans="1:11">
      <c r="A170" s="71" t="s">
        <v>1380</v>
      </c>
      <c r="B170" s="71" t="s">
        <v>10</v>
      </c>
      <c r="C170" s="71" t="s">
        <v>8</v>
      </c>
      <c r="D170" s="71"/>
      <c r="E170" s="71" t="s">
        <v>1438</v>
      </c>
      <c r="F170" s="71" t="s">
        <v>1613</v>
      </c>
      <c r="G170" s="71" t="s">
        <v>1598</v>
      </c>
      <c r="H170" s="72" t="str">
        <f>IFERROR(IF(H168&gt;0,H169/H168,""),"")</f>
        <v/>
      </c>
      <c r="I170" s="72" t="str">
        <f>IFERROR(IF(I168&gt;0,I169/I168,""),"")</f>
        <v/>
      </c>
      <c r="J170" s="72" t="str">
        <f>IFERROR(IF(J168&gt;0,J169/J168,""),"")</f>
        <v/>
      </c>
      <c r="K170" s="72">
        <f>IFERROR(IF(K168&gt;0,K169/K168,""),"")</f>
        <v>6801003</v>
      </c>
    </row>
    <row r="171" spans="1:11" ht="28.5">
      <c r="A171" s="71"/>
      <c r="B171" s="71"/>
      <c r="C171" s="71"/>
      <c r="D171" s="71"/>
      <c r="E171" s="71"/>
      <c r="F171" s="71"/>
      <c r="G171" s="71" t="s">
        <v>1599</v>
      </c>
      <c r="H171" s="72">
        <v>0</v>
      </c>
      <c r="I171" s="72" t="str">
        <f>IF(AND(I170&lt;&gt;"",H170&lt;&gt;""),I170-H170,"")</f>
        <v/>
      </c>
      <c r="J171" s="72" t="str">
        <f>IF(AND(J170&lt;&gt;"",I170&lt;&gt;""),J170-I170,"")</f>
        <v/>
      </c>
      <c r="K171" s="72" t="str">
        <f>IF(AND(K170&lt;&gt;"",J170&lt;&gt;""),K170-J170,"")</f>
        <v/>
      </c>
    </row>
    <row r="172" spans="1:11">
      <c r="A172" s="71" t="s">
        <v>1380</v>
      </c>
      <c r="B172" s="71" t="s">
        <v>10</v>
      </c>
      <c r="C172" s="71" t="s">
        <v>8</v>
      </c>
      <c r="D172" s="71"/>
      <c r="E172" s="71" t="s">
        <v>1438</v>
      </c>
      <c r="F172" s="71" t="s">
        <v>1613</v>
      </c>
      <c r="G172" s="71" t="s">
        <v>1600</v>
      </c>
      <c r="H172" s="72"/>
      <c r="I172" s="72"/>
      <c r="J172" s="72">
        <v>1</v>
      </c>
      <c r="K172" s="72">
        <v>1</v>
      </c>
    </row>
    <row r="173" spans="1:11">
      <c r="A173" s="71" t="s">
        <v>1380</v>
      </c>
      <c r="B173" s="71" t="s">
        <v>10</v>
      </c>
      <c r="C173" s="71" t="s">
        <v>8</v>
      </c>
      <c r="D173" s="71"/>
      <c r="E173" s="71" t="s">
        <v>1438</v>
      </c>
      <c r="F173" s="71" t="s">
        <v>1613</v>
      </c>
      <c r="G173" s="71" t="s">
        <v>1601</v>
      </c>
      <c r="H173" s="72">
        <v>0</v>
      </c>
      <c r="I173" s="72">
        <v>0</v>
      </c>
      <c r="J173" s="72"/>
      <c r="K173" s="72">
        <v>6801003</v>
      </c>
    </row>
    <row r="174" spans="1:11">
      <c r="A174" s="71" t="s">
        <v>1380</v>
      </c>
      <c r="B174" s="71" t="s">
        <v>10</v>
      </c>
      <c r="C174" s="71" t="s">
        <v>8</v>
      </c>
      <c r="D174" s="71"/>
      <c r="E174" s="71" t="s">
        <v>1438</v>
      </c>
      <c r="F174" s="71" t="s">
        <v>1613</v>
      </c>
      <c r="G174" s="71" t="s">
        <v>1602</v>
      </c>
      <c r="H174" s="72" t="str">
        <f>IFERROR(IF(H172&gt;0,H173/H172,""),"")</f>
        <v/>
      </c>
      <c r="I174" s="72" t="str">
        <f>IFERROR(IF(I172&gt;0,I173/I172,""),"")</f>
        <v/>
      </c>
      <c r="J174" s="72">
        <f>IFERROR(IF(J172&gt;0,J173/J172,""),"")</f>
        <v>0</v>
      </c>
      <c r="K174" s="72">
        <f>IFERROR(IF(K172&gt;0,K173/K172,""),"")</f>
        <v>6801003</v>
      </c>
    </row>
    <row r="175" spans="1:11" ht="28.5">
      <c r="A175" s="71"/>
      <c r="B175" s="71"/>
      <c r="C175" s="71"/>
      <c r="D175" s="71"/>
      <c r="E175" s="71"/>
      <c r="F175" s="71"/>
      <c r="G175" s="71" t="s">
        <v>1603</v>
      </c>
      <c r="H175" s="72">
        <v>0</v>
      </c>
      <c r="I175" s="72" t="str">
        <f>IF(AND(I174&lt;&gt;"",H174&lt;&gt;""),I174-H174,"")</f>
        <v/>
      </c>
      <c r="J175" s="72" t="str">
        <f>IF(AND(J174&lt;&gt;"",I174&lt;&gt;""),J174-I174,"")</f>
        <v/>
      </c>
      <c r="K175" s="72">
        <f>IF(AND(K174&lt;&gt;"",J174&lt;&gt;""),K174-J174,"")</f>
        <v>6801003</v>
      </c>
    </row>
    <row r="176" spans="1:11">
      <c r="A176" s="71" t="s">
        <v>1380</v>
      </c>
      <c r="B176" s="71" t="s">
        <v>10</v>
      </c>
      <c r="C176" s="71" t="s">
        <v>8</v>
      </c>
      <c r="D176" s="71"/>
      <c r="E176" s="71" t="s">
        <v>1438</v>
      </c>
      <c r="F176" s="71" t="s">
        <v>1613</v>
      </c>
      <c r="G176" s="71" t="s">
        <v>1604</v>
      </c>
      <c r="H176" s="72"/>
      <c r="I176" s="72"/>
      <c r="J176" s="72">
        <v>0</v>
      </c>
      <c r="K176" s="72">
        <v>0</v>
      </c>
    </row>
    <row r="177" spans="1:11">
      <c r="A177" s="71" t="s">
        <v>1380</v>
      </c>
      <c r="B177" s="71" t="s">
        <v>10</v>
      </c>
      <c r="C177" s="71" t="s">
        <v>8</v>
      </c>
      <c r="D177" s="71"/>
      <c r="E177" s="71" t="s">
        <v>1438</v>
      </c>
      <c r="F177" s="71" t="s">
        <v>1613</v>
      </c>
      <c r="G177" s="71" t="s">
        <v>1605</v>
      </c>
      <c r="H177" s="72">
        <v>0</v>
      </c>
      <c r="I177" s="72">
        <v>0</v>
      </c>
      <c r="J177" s="72">
        <v>0</v>
      </c>
      <c r="K177" s="72">
        <v>0</v>
      </c>
    </row>
    <row r="178" spans="1:11">
      <c r="A178" s="71" t="s">
        <v>1380</v>
      </c>
      <c r="B178" s="71" t="s">
        <v>10</v>
      </c>
      <c r="C178" s="71" t="s">
        <v>8</v>
      </c>
      <c r="D178" s="71"/>
      <c r="E178" s="71" t="s">
        <v>1438</v>
      </c>
      <c r="F178" s="71" t="s">
        <v>1613</v>
      </c>
      <c r="G178" s="71" t="s">
        <v>1606</v>
      </c>
      <c r="H178" s="72" t="str">
        <f>IFERROR(IF(H176&gt;0,H177/H176,""),"")</f>
        <v/>
      </c>
      <c r="I178" s="72" t="str">
        <f>IFERROR(IF(I176&gt;0,I177/I176,""),"")</f>
        <v/>
      </c>
      <c r="J178" s="72" t="str">
        <f>IFERROR(IF(J176&gt;0,J177/J176,""),"")</f>
        <v/>
      </c>
      <c r="K178" s="72" t="str">
        <f>IFERROR(IF(K176&gt;0,K177/K176,""),"")</f>
        <v/>
      </c>
    </row>
    <row r="179" spans="1:11" ht="28.5">
      <c r="A179" s="71"/>
      <c r="B179" s="71"/>
      <c r="C179" s="71"/>
      <c r="D179" s="71"/>
      <c r="E179" s="71"/>
      <c r="F179" s="71"/>
      <c r="G179" s="71" t="s">
        <v>1607</v>
      </c>
      <c r="H179" s="72">
        <v>0</v>
      </c>
      <c r="I179" s="72" t="str">
        <f>IF(AND(I178&lt;&gt;"",H178&lt;&gt;""),I178-H178,"")</f>
        <v/>
      </c>
      <c r="J179" s="72" t="str">
        <f>IF(AND(J178&lt;&gt;"",I178&lt;&gt;""),J178-I178,"")</f>
        <v/>
      </c>
      <c r="K179" s="72" t="str">
        <f>IF(AND(K178&lt;&gt;"",J178&lt;&gt;""),K178-J178,"")</f>
        <v/>
      </c>
    </row>
    <row r="180" spans="1:11">
      <c r="A180" s="71" t="s">
        <v>1380</v>
      </c>
      <c r="B180" s="71" t="s">
        <v>10</v>
      </c>
      <c r="C180" s="71" t="s">
        <v>8</v>
      </c>
      <c r="D180" s="71"/>
      <c r="E180" s="71" t="s">
        <v>173</v>
      </c>
      <c r="F180" s="71" t="s">
        <v>174</v>
      </c>
      <c r="G180" s="71" t="s">
        <v>1596</v>
      </c>
      <c r="H180" s="72"/>
      <c r="I180" s="72"/>
      <c r="J180" s="72"/>
      <c r="K180" s="72">
        <v>98</v>
      </c>
    </row>
    <row r="181" spans="1:11">
      <c r="A181" s="71" t="s">
        <v>1380</v>
      </c>
      <c r="B181" s="71" t="s">
        <v>10</v>
      </c>
      <c r="C181" s="71" t="s">
        <v>8</v>
      </c>
      <c r="D181" s="71"/>
      <c r="E181" s="71" t="s">
        <v>173</v>
      </c>
      <c r="F181" s="71" t="s">
        <v>174</v>
      </c>
      <c r="G181" s="71" t="s">
        <v>1597</v>
      </c>
      <c r="H181" s="72">
        <v>0</v>
      </c>
      <c r="I181" s="72">
        <v>0</v>
      </c>
      <c r="J181" s="72"/>
      <c r="K181" s="72">
        <v>3000000</v>
      </c>
    </row>
    <row r="182" spans="1:11">
      <c r="A182" s="71" t="s">
        <v>1380</v>
      </c>
      <c r="B182" s="71" t="s">
        <v>10</v>
      </c>
      <c r="C182" s="71" t="s">
        <v>8</v>
      </c>
      <c r="D182" s="71"/>
      <c r="E182" s="71" t="s">
        <v>173</v>
      </c>
      <c r="F182" s="71" t="s">
        <v>174</v>
      </c>
      <c r="G182" s="71" t="s">
        <v>1598</v>
      </c>
      <c r="H182" s="72" t="str">
        <f>IFERROR(IF(H180&gt;0,H181/H180,""),"")</f>
        <v/>
      </c>
      <c r="I182" s="72" t="str">
        <f>IFERROR(IF(I180&gt;0,I181/I180,""),"")</f>
        <v/>
      </c>
      <c r="J182" s="72" t="str">
        <f>IFERROR(IF(J180&gt;0,J181/J180,""),"")</f>
        <v/>
      </c>
      <c r="K182" s="72">
        <f>IFERROR(IF(K180&gt;0,K181/K180,""),"")</f>
        <v>30612.244897959183</v>
      </c>
    </row>
    <row r="183" spans="1:11" ht="28.5">
      <c r="A183" s="71"/>
      <c r="B183" s="71"/>
      <c r="C183" s="71"/>
      <c r="D183" s="71"/>
      <c r="E183" s="71"/>
      <c r="F183" s="71"/>
      <c r="G183" s="71" t="s">
        <v>1599</v>
      </c>
      <c r="H183" s="72">
        <v>0</v>
      </c>
      <c r="I183" s="72" t="str">
        <f>IF(AND(I182&lt;&gt;"",H182&lt;&gt;""),I182-H182,"")</f>
        <v/>
      </c>
      <c r="J183" s="72" t="str">
        <f>IF(AND(J182&lt;&gt;"",I182&lt;&gt;""),J182-I182,"")</f>
        <v/>
      </c>
      <c r="K183" s="72" t="str">
        <f>IF(AND(K182&lt;&gt;"",J182&lt;&gt;""),K182-J182,"")</f>
        <v/>
      </c>
    </row>
    <row r="184" spans="1:11">
      <c r="A184" s="71" t="s">
        <v>1380</v>
      </c>
      <c r="B184" s="71" t="s">
        <v>10</v>
      </c>
      <c r="C184" s="71" t="s">
        <v>8</v>
      </c>
      <c r="D184" s="71"/>
      <c r="E184" s="71" t="s">
        <v>173</v>
      </c>
      <c r="F184" s="71" t="s">
        <v>174</v>
      </c>
      <c r="G184" s="71" t="s">
        <v>1600</v>
      </c>
      <c r="H184" s="72"/>
      <c r="I184" s="72"/>
      <c r="J184" s="72"/>
      <c r="K184" s="72">
        <v>98</v>
      </c>
    </row>
    <row r="185" spans="1:11">
      <c r="A185" s="71" t="s">
        <v>1380</v>
      </c>
      <c r="B185" s="71" t="s">
        <v>10</v>
      </c>
      <c r="C185" s="71" t="s">
        <v>8</v>
      </c>
      <c r="D185" s="71"/>
      <c r="E185" s="71" t="s">
        <v>173</v>
      </c>
      <c r="F185" s="71" t="s">
        <v>174</v>
      </c>
      <c r="G185" s="71" t="s">
        <v>1601</v>
      </c>
      <c r="H185" s="72">
        <v>0</v>
      </c>
      <c r="I185" s="72">
        <v>0</v>
      </c>
      <c r="J185" s="72"/>
      <c r="K185" s="72">
        <v>3000000</v>
      </c>
    </row>
    <row r="186" spans="1:11">
      <c r="A186" s="71" t="s">
        <v>1380</v>
      </c>
      <c r="B186" s="71" t="s">
        <v>10</v>
      </c>
      <c r="C186" s="71" t="s">
        <v>8</v>
      </c>
      <c r="D186" s="71"/>
      <c r="E186" s="71" t="s">
        <v>173</v>
      </c>
      <c r="F186" s="71" t="s">
        <v>174</v>
      </c>
      <c r="G186" s="71" t="s">
        <v>1602</v>
      </c>
      <c r="H186" s="72" t="str">
        <f>IFERROR(IF(H184&gt;0,H185/H184,""),"")</f>
        <v/>
      </c>
      <c r="I186" s="72" t="str">
        <f>IFERROR(IF(I184&gt;0,I185/I184,""),"")</f>
        <v/>
      </c>
      <c r="J186" s="72" t="str">
        <f>IFERROR(IF(J184&gt;0,J185/J184,""),"")</f>
        <v/>
      </c>
      <c r="K186" s="72">
        <f>IFERROR(IF(K184&gt;0,K185/K184,""),"")</f>
        <v>30612.244897959183</v>
      </c>
    </row>
    <row r="187" spans="1:11" ht="28.5">
      <c r="A187" s="71"/>
      <c r="B187" s="71"/>
      <c r="C187" s="71"/>
      <c r="D187" s="71"/>
      <c r="E187" s="71"/>
      <c r="F187" s="71"/>
      <c r="G187" s="71" t="s">
        <v>1603</v>
      </c>
      <c r="H187" s="72">
        <v>0</v>
      </c>
      <c r="I187" s="72" t="str">
        <f>IF(AND(I186&lt;&gt;"",H186&lt;&gt;""),I186-H186,"")</f>
        <v/>
      </c>
      <c r="J187" s="72" t="str">
        <f>IF(AND(J186&lt;&gt;"",I186&lt;&gt;""),J186-I186,"")</f>
        <v/>
      </c>
      <c r="K187" s="72" t="str">
        <f>IF(AND(K186&lt;&gt;"",J186&lt;&gt;""),K186-J186,"")</f>
        <v/>
      </c>
    </row>
    <row r="188" spans="1:11">
      <c r="A188" s="71" t="s">
        <v>1380</v>
      </c>
      <c r="B188" s="71" t="s">
        <v>10</v>
      </c>
      <c r="C188" s="71" t="s">
        <v>8</v>
      </c>
      <c r="D188" s="71"/>
      <c r="E188" s="71" t="s">
        <v>173</v>
      </c>
      <c r="F188" s="71" t="s">
        <v>174</v>
      </c>
      <c r="G188" s="71" t="s">
        <v>1604</v>
      </c>
      <c r="H188" s="72"/>
      <c r="I188" s="72"/>
      <c r="J188" s="72">
        <v>0</v>
      </c>
      <c r="K188" s="72">
        <v>0</v>
      </c>
    </row>
    <row r="189" spans="1:11">
      <c r="A189" s="71" t="s">
        <v>1380</v>
      </c>
      <c r="B189" s="71" t="s">
        <v>10</v>
      </c>
      <c r="C189" s="71" t="s">
        <v>8</v>
      </c>
      <c r="D189" s="71"/>
      <c r="E189" s="71" t="s">
        <v>173</v>
      </c>
      <c r="F189" s="71" t="s">
        <v>174</v>
      </c>
      <c r="G189" s="71" t="s">
        <v>1605</v>
      </c>
      <c r="H189" s="72">
        <v>0</v>
      </c>
      <c r="I189" s="72">
        <v>0</v>
      </c>
      <c r="J189" s="72">
        <v>0</v>
      </c>
      <c r="K189" s="72">
        <v>0</v>
      </c>
    </row>
    <row r="190" spans="1:11">
      <c r="A190" s="71" t="s">
        <v>1380</v>
      </c>
      <c r="B190" s="71" t="s">
        <v>10</v>
      </c>
      <c r="C190" s="71" t="s">
        <v>8</v>
      </c>
      <c r="D190" s="71"/>
      <c r="E190" s="71" t="s">
        <v>173</v>
      </c>
      <c r="F190" s="71" t="s">
        <v>174</v>
      </c>
      <c r="G190" s="71" t="s">
        <v>1606</v>
      </c>
      <c r="H190" s="72" t="str">
        <f>IFERROR(IF(H188&gt;0,H189/H188,""),"")</f>
        <v/>
      </c>
      <c r="I190" s="72" t="str">
        <f>IFERROR(IF(I188&gt;0,I189/I188,""),"")</f>
        <v/>
      </c>
      <c r="J190" s="72" t="str">
        <f>IFERROR(IF(J188&gt;0,J189/J188,""),"")</f>
        <v/>
      </c>
      <c r="K190" s="72" t="str">
        <f>IFERROR(IF(K188&gt;0,K189/K188,""),"")</f>
        <v/>
      </c>
    </row>
    <row r="191" spans="1:11" ht="28.5">
      <c r="A191" s="71"/>
      <c r="B191" s="71"/>
      <c r="C191" s="71"/>
      <c r="D191" s="71"/>
      <c r="E191" s="71"/>
      <c r="F191" s="71"/>
      <c r="G191" s="71" t="s">
        <v>1607</v>
      </c>
      <c r="H191" s="72">
        <v>0</v>
      </c>
      <c r="I191" s="72" t="str">
        <f>IF(AND(I190&lt;&gt;"",H190&lt;&gt;""),I190-H190,"")</f>
        <v/>
      </c>
      <c r="J191" s="72" t="str">
        <f>IF(AND(J190&lt;&gt;"",I190&lt;&gt;""),J190-I190,"")</f>
        <v/>
      </c>
      <c r="K191" s="72" t="str">
        <f>IF(AND(K190&lt;&gt;"",J190&lt;&gt;""),K190-J190,"")</f>
        <v/>
      </c>
    </row>
    <row r="192" spans="1:11">
      <c r="A192" s="71" t="s">
        <v>1380</v>
      </c>
      <c r="B192" s="71" t="s">
        <v>10</v>
      </c>
      <c r="C192" s="71" t="s">
        <v>8</v>
      </c>
      <c r="D192" s="71"/>
      <c r="E192" s="71" t="s">
        <v>179</v>
      </c>
      <c r="F192" s="71" t="s">
        <v>180</v>
      </c>
      <c r="G192" s="71" t="s">
        <v>1596</v>
      </c>
      <c r="H192" s="72"/>
      <c r="I192" s="72"/>
      <c r="J192" s="72">
        <v>0</v>
      </c>
      <c r="K192" s="72">
        <v>1</v>
      </c>
    </row>
    <row r="193" spans="1:11">
      <c r="A193" s="71" t="s">
        <v>1380</v>
      </c>
      <c r="B193" s="71" t="s">
        <v>10</v>
      </c>
      <c r="C193" s="71" t="s">
        <v>8</v>
      </c>
      <c r="D193" s="71"/>
      <c r="E193" s="71" t="s">
        <v>179</v>
      </c>
      <c r="F193" s="71" t="s">
        <v>180</v>
      </c>
      <c r="G193" s="71" t="s">
        <v>1597</v>
      </c>
      <c r="H193" s="72">
        <v>0</v>
      </c>
      <c r="I193" s="72">
        <v>0</v>
      </c>
      <c r="J193" s="72">
        <v>0</v>
      </c>
      <c r="K193" s="72">
        <v>10000000</v>
      </c>
    </row>
    <row r="194" spans="1:11">
      <c r="A194" s="71" t="s">
        <v>1380</v>
      </c>
      <c r="B194" s="71" t="s">
        <v>10</v>
      </c>
      <c r="C194" s="71" t="s">
        <v>8</v>
      </c>
      <c r="D194" s="71"/>
      <c r="E194" s="71" t="s">
        <v>179</v>
      </c>
      <c r="F194" s="71" t="s">
        <v>180</v>
      </c>
      <c r="G194" s="71" t="s">
        <v>1598</v>
      </c>
      <c r="H194" s="72" t="str">
        <f>IFERROR(IF(H192&gt;0,H193/H192,""),"")</f>
        <v/>
      </c>
      <c r="I194" s="72" t="str">
        <f>IFERROR(IF(I192&gt;0,I193/I192,""),"")</f>
        <v/>
      </c>
      <c r="J194" s="72" t="str">
        <f>IFERROR(IF(J192&gt;0,J193/J192,""),"")</f>
        <v/>
      </c>
      <c r="K194" s="72">
        <f>IFERROR(IF(K192&gt;0,K193/K192,""),"")</f>
        <v>10000000</v>
      </c>
    </row>
    <row r="195" spans="1:11" ht="28.5">
      <c r="A195" s="71"/>
      <c r="B195" s="71"/>
      <c r="C195" s="71"/>
      <c r="D195" s="71"/>
      <c r="E195" s="71"/>
      <c r="F195" s="71"/>
      <c r="G195" s="71" t="s">
        <v>1599</v>
      </c>
      <c r="H195" s="72">
        <v>0</v>
      </c>
      <c r="I195" s="72" t="str">
        <f>IF(AND(I194&lt;&gt;"",H194&lt;&gt;""),I194-H194,"")</f>
        <v/>
      </c>
      <c r="J195" s="72" t="str">
        <f>IF(AND(J194&lt;&gt;"",I194&lt;&gt;""),J194-I194,"")</f>
        <v/>
      </c>
      <c r="K195" s="72" t="str">
        <f>IF(AND(K194&lt;&gt;"",J194&lt;&gt;""),K194-J194,"")</f>
        <v/>
      </c>
    </row>
    <row r="196" spans="1:11">
      <c r="A196" s="71" t="s">
        <v>1380</v>
      </c>
      <c r="B196" s="71" t="s">
        <v>10</v>
      </c>
      <c r="C196" s="71" t="s">
        <v>8</v>
      </c>
      <c r="D196" s="71"/>
      <c r="E196" s="71" t="s">
        <v>179</v>
      </c>
      <c r="F196" s="71" t="s">
        <v>180</v>
      </c>
      <c r="G196" s="71" t="s">
        <v>1600</v>
      </c>
      <c r="H196" s="72"/>
      <c r="I196" s="72"/>
      <c r="J196" s="72">
        <v>0</v>
      </c>
      <c r="K196" s="72">
        <v>1</v>
      </c>
    </row>
    <row r="197" spans="1:11">
      <c r="A197" s="71" t="s">
        <v>1380</v>
      </c>
      <c r="B197" s="71" t="s">
        <v>10</v>
      </c>
      <c r="C197" s="71" t="s">
        <v>8</v>
      </c>
      <c r="D197" s="71"/>
      <c r="E197" s="71" t="s">
        <v>179</v>
      </c>
      <c r="F197" s="71" t="s">
        <v>180</v>
      </c>
      <c r="G197" s="71" t="s">
        <v>1601</v>
      </c>
      <c r="H197" s="72">
        <v>0</v>
      </c>
      <c r="I197" s="72">
        <v>0</v>
      </c>
      <c r="J197" s="72">
        <v>0</v>
      </c>
      <c r="K197" s="72">
        <v>10000000</v>
      </c>
    </row>
    <row r="198" spans="1:11">
      <c r="A198" s="71" t="s">
        <v>1380</v>
      </c>
      <c r="B198" s="71" t="s">
        <v>10</v>
      </c>
      <c r="C198" s="71" t="s">
        <v>8</v>
      </c>
      <c r="D198" s="71"/>
      <c r="E198" s="71" t="s">
        <v>179</v>
      </c>
      <c r="F198" s="71" t="s">
        <v>180</v>
      </c>
      <c r="G198" s="71" t="s">
        <v>1602</v>
      </c>
      <c r="H198" s="72" t="str">
        <f>IFERROR(IF(H196&gt;0,H197/H196,""),"")</f>
        <v/>
      </c>
      <c r="I198" s="72" t="str">
        <f>IFERROR(IF(I196&gt;0,I197/I196,""),"")</f>
        <v/>
      </c>
      <c r="J198" s="72" t="str">
        <f>IFERROR(IF(J196&gt;0,J197/J196,""),"")</f>
        <v/>
      </c>
      <c r="K198" s="72">
        <f>IFERROR(IF(K196&gt;0,K197/K196,""),"")</f>
        <v>10000000</v>
      </c>
    </row>
    <row r="199" spans="1:11" ht="28.5">
      <c r="A199" s="71"/>
      <c r="B199" s="71"/>
      <c r="C199" s="71"/>
      <c r="D199" s="71"/>
      <c r="E199" s="71"/>
      <c r="F199" s="71"/>
      <c r="G199" s="71" t="s">
        <v>1603</v>
      </c>
      <c r="H199" s="72">
        <v>0</v>
      </c>
      <c r="I199" s="72" t="str">
        <f>IF(AND(I198&lt;&gt;"",H198&lt;&gt;""),I198-H198,"")</f>
        <v/>
      </c>
      <c r="J199" s="72" t="str">
        <f>IF(AND(J198&lt;&gt;"",I198&lt;&gt;""),J198-I198,"")</f>
        <v/>
      </c>
      <c r="K199" s="72" t="str">
        <f>IF(AND(K198&lt;&gt;"",J198&lt;&gt;""),K198-J198,"")</f>
        <v/>
      </c>
    </row>
    <row r="200" spans="1:11">
      <c r="A200" s="71" t="s">
        <v>1380</v>
      </c>
      <c r="B200" s="71" t="s">
        <v>10</v>
      </c>
      <c r="C200" s="71" t="s">
        <v>8</v>
      </c>
      <c r="D200" s="71"/>
      <c r="E200" s="71" t="s">
        <v>179</v>
      </c>
      <c r="F200" s="71" t="s">
        <v>180</v>
      </c>
      <c r="G200" s="71" t="s">
        <v>1604</v>
      </c>
      <c r="H200" s="72"/>
      <c r="I200" s="72"/>
      <c r="J200" s="72"/>
      <c r="K200" s="72"/>
    </row>
    <row r="201" spans="1:11">
      <c r="A201" s="71" t="s">
        <v>1380</v>
      </c>
      <c r="B201" s="71" t="s">
        <v>10</v>
      </c>
      <c r="C201" s="71" t="s">
        <v>8</v>
      </c>
      <c r="D201" s="71"/>
      <c r="E201" s="71" t="s">
        <v>179</v>
      </c>
      <c r="F201" s="71" t="s">
        <v>180</v>
      </c>
      <c r="G201" s="71" t="s">
        <v>1605</v>
      </c>
      <c r="H201" s="72">
        <v>0</v>
      </c>
      <c r="I201" s="72">
        <v>0</v>
      </c>
      <c r="J201" s="72">
        <v>0</v>
      </c>
      <c r="K201" s="72">
        <v>0</v>
      </c>
    </row>
    <row r="202" spans="1:11">
      <c r="A202" s="71" t="s">
        <v>1380</v>
      </c>
      <c r="B202" s="71" t="s">
        <v>10</v>
      </c>
      <c r="C202" s="71" t="s">
        <v>8</v>
      </c>
      <c r="D202" s="71"/>
      <c r="E202" s="71" t="s">
        <v>179</v>
      </c>
      <c r="F202" s="71" t="s">
        <v>180</v>
      </c>
      <c r="G202" s="71" t="s">
        <v>1606</v>
      </c>
      <c r="H202" s="72" t="str">
        <f>IFERROR(IF(H200&gt;0,H201/H200,""),"")</f>
        <v/>
      </c>
      <c r="I202" s="72" t="str">
        <f>IFERROR(IF(I200&gt;0,I201/I200,""),"")</f>
        <v/>
      </c>
      <c r="J202" s="72" t="str">
        <f>IFERROR(IF(J200&gt;0,J201/J200,""),"")</f>
        <v/>
      </c>
      <c r="K202" s="72" t="str">
        <f>IFERROR(IF(K200&gt;0,K201/K200,""),"")</f>
        <v/>
      </c>
    </row>
    <row r="203" spans="1:11" ht="28.5">
      <c r="A203" s="71"/>
      <c r="B203" s="71"/>
      <c r="C203" s="71"/>
      <c r="D203" s="71"/>
      <c r="E203" s="71"/>
      <c r="F203" s="71"/>
      <c r="G203" s="71" t="s">
        <v>1607</v>
      </c>
      <c r="H203" s="72">
        <v>0</v>
      </c>
      <c r="I203" s="72" t="str">
        <f>IF(AND(I202&lt;&gt;"",H202&lt;&gt;""),I202-H202,"")</f>
        <v/>
      </c>
      <c r="J203" s="72" t="str">
        <f>IF(AND(J202&lt;&gt;"",I202&lt;&gt;""),J202-I202,"")</f>
        <v/>
      </c>
      <c r="K203" s="72" t="str">
        <f>IF(AND(K202&lt;&gt;"",J202&lt;&gt;""),K202-J202,"")</f>
        <v/>
      </c>
    </row>
    <row r="204" spans="1:11">
      <c r="A204" s="71" t="s">
        <v>1380</v>
      </c>
      <c r="B204" s="71" t="s">
        <v>188</v>
      </c>
      <c r="C204" s="71" t="s">
        <v>187</v>
      </c>
      <c r="D204" s="71"/>
      <c r="E204" s="71" t="s">
        <v>274</v>
      </c>
      <c r="F204" s="71" t="s">
        <v>272</v>
      </c>
      <c r="G204" s="71" t="s">
        <v>1596</v>
      </c>
      <c r="H204" s="72"/>
      <c r="I204" s="72">
        <v>0</v>
      </c>
      <c r="J204" s="72">
        <v>9</v>
      </c>
      <c r="K204" s="72">
        <v>20</v>
      </c>
    </row>
    <row r="205" spans="1:11">
      <c r="A205" s="71" t="s">
        <v>1380</v>
      </c>
      <c r="B205" s="71" t="s">
        <v>188</v>
      </c>
      <c r="C205" s="71" t="s">
        <v>187</v>
      </c>
      <c r="D205" s="71"/>
      <c r="E205" s="71" t="s">
        <v>274</v>
      </c>
      <c r="F205" s="71" t="s">
        <v>272</v>
      </c>
      <c r="G205" s="71" t="s">
        <v>1597</v>
      </c>
      <c r="H205" s="72">
        <v>0</v>
      </c>
      <c r="I205" s="72">
        <v>0</v>
      </c>
      <c r="J205" s="72">
        <v>44625000</v>
      </c>
      <c r="K205" s="72">
        <v>67313000</v>
      </c>
    </row>
    <row r="206" spans="1:11">
      <c r="A206" s="71" t="s">
        <v>1380</v>
      </c>
      <c r="B206" s="71" t="s">
        <v>188</v>
      </c>
      <c r="C206" s="71" t="s">
        <v>187</v>
      </c>
      <c r="D206" s="71"/>
      <c r="E206" s="71" t="s">
        <v>274</v>
      </c>
      <c r="F206" s="71" t="s">
        <v>272</v>
      </c>
      <c r="G206" s="71" t="s">
        <v>1598</v>
      </c>
      <c r="H206" s="72" t="str">
        <f>IFERROR(IF(H204&gt;0,H205/H204,""),"")</f>
        <v/>
      </c>
      <c r="I206" s="72" t="str">
        <f>IFERROR(IF(I204&gt;0,I205/I204,""),"")</f>
        <v/>
      </c>
      <c r="J206" s="72">
        <f>IFERROR(IF(J204&gt;0,J205/J204,""),"")</f>
        <v>4958333.333333333</v>
      </c>
      <c r="K206" s="72">
        <f>IFERROR(IF(K204&gt;0,K205/K204,""),"")</f>
        <v>3365650</v>
      </c>
    </row>
    <row r="207" spans="1:11" ht="28.5">
      <c r="A207" s="71"/>
      <c r="B207" s="71"/>
      <c r="C207" s="71"/>
      <c r="D207" s="71"/>
      <c r="E207" s="71"/>
      <c r="F207" s="71"/>
      <c r="G207" s="71" t="s">
        <v>1599</v>
      </c>
      <c r="H207" s="72">
        <v>0</v>
      </c>
      <c r="I207" s="72" t="str">
        <f>IF(AND(I206&lt;&gt;"",H206&lt;&gt;""),I206-H206,"")</f>
        <v/>
      </c>
      <c r="J207" s="72" t="str">
        <f>IF(AND(J206&lt;&gt;"",I206&lt;&gt;""),J206-I206,"")</f>
        <v/>
      </c>
      <c r="K207" s="72">
        <f>IF(AND(K206&lt;&gt;"",J206&lt;&gt;""),K206-J206,"")</f>
        <v>-1592683.333333333</v>
      </c>
    </row>
    <row r="208" spans="1:11">
      <c r="A208" s="71" t="s">
        <v>1380</v>
      </c>
      <c r="B208" s="71" t="s">
        <v>188</v>
      </c>
      <c r="C208" s="71" t="s">
        <v>187</v>
      </c>
      <c r="D208" s="71"/>
      <c r="E208" s="71" t="s">
        <v>274</v>
      </c>
      <c r="F208" s="71" t="s">
        <v>272</v>
      </c>
      <c r="G208" s="71" t="s">
        <v>1600</v>
      </c>
      <c r="H208" s="72"/>
      <c r="I208" s="72">
        <v>0</v>
      </c>
      <c r="J208" s="72">
        <v>10</v>
      </c>
      <c r="K208" s="72">
        <v>17</v>
      </c>
    </row>
    <row r="209" spans="1:11">
      <c r="A209" s="71" t="s">
        <v>1380</v>
      </c>
      <c r="B209" s="71" t="s">
        <v>188</v>
      </c>
      <c r="C209" s="71" t="s">
        <v>187</v>
      </c>
      <c r="D209" s="71"/>
      <c r="E209" s="71" t="s">
        <v>274</v>
      </c>
      <c r="F209" s="71" t="s">
        <v>272</v>
      </c>
      <c r="G209" s="71" t="s">
        <v>1601</v>
      </c>
      <c r="H209" s="72">
        <v>0</v>
      </c>
      <c r="I209" s="72">
        <v>7625000</v>
      </c>
      <c r="J209" s="72">
        <v>38014100</v>
      </c>
      <c r="K209" s="72">
        <v>55363000</v>
      </c>
    </row>
    <row r="210" spans="1:11">
      <c r="A210" s="71" t="s">
        <v>1380</v>
      </c>
      <c r="B210" s="71" t="s">
        <v>188</v>
      </c>
      <c r="C210" s="71" t="s">
        <v>187</v>
      </c>
      <c r="D210" s="71"/>
      <c r="E210" s="71" t="s">
        <v>274</v>
      </c>
      <c r="F210" s="71" t="s">
        <v>272</v>
      </c>
      <c r="G210" s="71" t="s">
        <v>1602</v>
      </c>
      <c r="H210" s="72" t="str">
        <f>IFERROR(IF(H208&gt;0,H209/H208,""),"")</f>
        <v/>
      </c>
      <c r="I210" s="72" t="str">
        <f>IFERROR(IF(I208&gt;0,I209/I208,""),"")</f>
        <v/>
      </c>
      <c r="J210" s="72">
        <f>IFERROR(IF(J208&gt;0,J209/J208,""),"")</f>
        <v>3801410</v>
      </c>
      <c r="K210" s="72">
        <f>IFERROR(IF(K208&gt;0,K209/K208,""),"")</f>
        <v>3256647.0588235296</v>
      </c>
    </row>
    <row r="211" spans="1:11" ht="28.5">
      <c r="A211" s="71"/>
      <c r="B211" s="71"/>
      <c r="C211" s="71"/>
      <c r="D211" s="71"/>
      <c r="E211" s="71"/>
      <c r="F211" s="71"/>
      <c r="G211" s="71" t="s">
        <v>1603</v>
      </c>
      <c r="H211" s="72">
        <v>0</v>
      </c>
      <c r="I211" s="72" t="str">
        <f>IF(AND(I210&lt;&gt;"",H210&lt;&gt;""),I210-H210,"")</f>
        <v/>
      </c>
      <c r="J211" s="72" t="str">
        <f>IF(AND(J210&lt;&gt;"",I210&lt;&gt;""),J210-I210,"")</f>
        <v/>
      </c>
      <c r="K211" s="72">
        <f>IF(AND(K210&lt;&gt;"",J210&lt;&gt;""),K210-J210,"")</f>
        <v>-544762.94117647037</v>
      </c>
    </row>
    <row r="212" spans="1:11">
      <c r="A212" s="71" t="s">
        <v>1380</v>
      </c>
      <c r="B212" s="71" t="s">
        <v>188</v>
      </c>
      <c r="C212" s="71" t="s">
        <v>187</v>
      </c>
      <c r="D212" s="71"/>
      <c r="E212" s="71" t="s">
        <v>274</v>
      </c>
      <c r="F212" s="71" t="s">
        <v>272</v>
      </c>
      <c r="G212" s="71" t="s">
        <v>1604</v>
      </c>
      <c r="H212" s="72"/>
      <c r="I212" s="72"/>
      <c r="J212" s="72">
        <v>10</v>
      </c>
      <c r="K212" s="72">
        <v>1</v>
      </c>
    </row>
    <row r="213" spans="1:11">
      <c r="A213" s="71" t="s">
        <v>1380</v>
      </c>
      <c r="B213" s="71" t="s">
        <v>188</v>
      </c>
      <c r="C213" s="71" t="s">
        <v>187</v>
      </c>
      <c r="D213" s="71"/>
      <c r="E213" s="71" t="s">
        <v>274</v>
      </c>
      <c r="F213" s="71" t="s">
        <v>272</v>
      </c>
      <c r="G213" s="71" t="s">
        <v>1605</v>
      </c>
      <c r="H213" s="72">
        <v>0</v>
      </c>
      <c r="I213" s="72">
        <v>0</v>
      </c>
      <c r="J213" s="72">
        <v>33098276</v>
      </c>
      <c r="K213" s="72">
        <v>3794052</v>
      </c>
    </row>
    <row r="214" spans="1:11">
      <c r="A214" s="71" t="s">
        <v>1380</v>
      </c>
      <c r="B214" s="71" t="s">
        <v>188</v>
      </c>
      <c r="C214" s="71" t="s">
        <v>187</v>
      </c>
      <c r="D214" s="71"/>
      <c r="E214" s="71" t="s">
        <v>274</v>
      </c>
      <c r="F214" s="71" t="s">
        <v>272</v>
      </c>
      <c r="G214" s="71" t="s">
        <v>1606</v>
      </c>
      <c r="H214" s="72" t="str">
        <f>IFERROR(IF(H212&gt;0,H213/H212,""),"")</f>
        <v/>
      </c>
      <c r="I214" s="72" t="str">
        <f>IFERROR(IF(I212&gt;0,I213/I212,""),"")</f>
        <v/>
      </c>
      <c r="J214" s="72">
        <f>IFERROR(IF(J212&gt;0,J213/J212,""),"")</f>
        <v>3309827.6</v>
      </c>
      <c r="K214" s="72">
        <f>IFERROR(IF(K212&gt;0,K213/K212,""),"")</f>
        <v>3794052</v>
      </c>
    </row>
    <row r="215" spans="1:11" ht="28.5">
      <c r="A215" s="71"/>
      <c r="B215" s="71"/>
      <c r="C215" s="71"/>
      <c r="D215" s="71"/>
      <c r="E215" s="71"/>
      <c r="F215" s="71"/>
      <c r="G215" s="71" t="s">
        <v>1607</v>
      </c>
      <c r="H215" s="72">
        <v>0</v>
      </c>
      <c r="I215" s="72" t="str">
        <f>IF(AND(I214&lt;&gt;"",H214&lt;&gt;""),I214-H214,"")</f>
        <v/>
      </c>
      <c r="J215" s="72" t="str">
        <f>IF(AND(J214&lt;&gt;"",I214&lt;&gt;""),J214-I214,"")</f>
        <v/>
      </c>
      <c r="K215" s="72">
        <f>IF(AND(K214&lt;&gt;"",J214&lt;&gt;""),K214-J214,"")</f>
        <v>484224.39999999991</v>
      </c>
    </row>
    <row r="216" spans="1:11" ht="28.5">
      <c r="A216" s="71" t="s">
        <v>1380</v>
      </c>
      <c r="B216" s="71" t="s">
        <v>188</v>
      </c>
      <c r="C216" s="71" t="s">
        <v>187</v>
      </c>
      <c r="D216" s="71"/>
      <c r="E216" s="71" t="s">
        <v>293</v>
      </c>
      <c r="F216" s="71" t="s">
        <v>294</v>
      </c>
      <c r="G216" s="71" t="s">
        <v>1596</v>
      </c>
      <c r="H216" s="72"/>
      <c r="I216" s="72">
        <v>0</v>
      </c>
      <c r="J216" s="72">
        <v>40</v>
      </c>
      <c r="K216" s="72">
        <v>40</v>
      </c>
    </row>
    <row r="217" spans="1:11" ht="28.5">
      <c r="A217" s="71" t="s">
        <v>1380</v>
      </c>
      <c r="B217" s="71" t="s">
        <v>188</v>
      </c>
      <c r="C217" s="71" t="s">
        <v>187</v>
      </c>
      <c r="D217" s="71"/>
      <c r="E217" s="71" t="s">
        <v>293</v>
      </c>
      <c r="F217" s="71" t="s">
        <v>294</v>
      </c>
      <c r="G217" s="71" t="s">
        <v>1597</v>
      </c>
      <c r="H217" s="72">
        <v>0</v>
      </c>
      <c r="I217" s="72">
        <v>0</v>
      </c>
      <c r="J217" s="72">
        <v>100000000</v>
      </c>
      <c r="K217" s="72">
        <v>100000000</v>
      </c>
    </row>
    <row r="218" spans="1:11" ht="28.5">
      <c r="A218" s="71" t="s">
        <v>1380</v>
      </c>
      <c r="B218" s="71" t="s">
        <v>188</v>
      </c>
      <c r="C218" s="71" t="s">
        <v>187</v>
      </c>
      <c r="D218" s="71"/>
      <c r="E218" s="71" t="s">
        <v>293</v>
      </c>
      <c r="F218" s="71" t="s">
        <v>294</v>
      </c>
      <c r="G218" s="71" t="s">
        <v>1598</v>
      </c>
      <c r="H218" s="72" t="str">
        <f>IFERROR(IF(H216&gt;0,H217/H216,""),"")</f>
        <v/>
      </c>
      <c r="I218" s="72" t="str">
        <f>IFERROR(IF(I216&gt;0,I217/I216,""),"")</f>
        <v/>
      </c>
      <c r="J218" s="72">
        <f>IFERROR(IF(J216&gt;0,J217/J216,""),"")</f>
        <v>2500000</v>
      </c>
      <c r="K218" s="72">
        <f>IFERROR(IF(K216&gt;0,K217/K216,""),"")</f>
        <v>2500000</v>
      </c>
    </row>
    <row r="219" spans="1:11" ht="28.5">
      <c r="A219" s="71"/>
      <c r="B219" s="71"/>
      <c r="C219" s="71"/>
      <c r="D219" s="71"/>
      <c r="E219" s="71"/>
      <c r="F219" s="71"/>
      <c r="G219" s="71" t="s">
        <v>1599</v>
      </c>
      <c r="H219" s="72">
        <v>0</v>
      </c>
      <c r="I219" s="72" t="str">
        <f>IF(AND(I218&lt;&gt;"",H218&lt;&gt;""),I218-H218,"")</f>
        <v/>
      </c>
      <c r="J219" s="72" t="str">
        <f>IF(AND(J218&lt;&gt;"",I218&lt;&gt;""),J218-I218,"")</f>
        <v/>
      </c>
      <c r="K219" s="72">
        <f>IF(AND(K218&lt;&gt;"",J218&lt;&gt;""),K218-J218,"")</f>
        <v>0</v>
      </c>
    </row>
    <row r="220" spans="1:11" ht="28.5">
      <c r="A220" s="71" t="s">
        <v>1380</v>
      </c>
      <c r="B220" s="71" t="s">
        <v>188</v>
      </c>
      <c r="C220" s="71" t="s">
        <v>187</v>
      </c>
      <c r="D220" s="71"/>
      <c r="E220" s="71" t="s">
        <v>293</v>
      </c>
      <c r="F220" s="71" t="s">
        <v>294</v>
      </c>
      <c r="G220" s="71" t="s">
        <v>1600</v>
      </c>
      <c r="H220" s="72"/>
      <c r="I220" s="72">
        <v>54</v>
      </c>
      <c r="J220" s="72">
        <v>45</v>
      </c>
      <c r="K220" s="72">
        <v>40</v>
      </c>
    </row>
    <row r="221" spans="1:11" ht="28.5">
      <c r="A221" s="71" t="s">
        <v>1380</v>
      </c>
      <c r="B221" s="71" t="s">
        <v>188</v>
      </c>
      <c r="C221" s="71" t="s">
        <v>187</v>
      </c>
      <c r="D221" s="71"/>
      <c r="E221" s="71" t="s">
        <v>293</v>
      </c>
      <c r="F221" s="71" t="s">
        <v>294</v>
      </c>
      <c r="G221" s="71" t="s">
        <v>1601</v>
      </c>
      <c r="H221" s="72">
        <v>0</v>
      </c>
      <c r="I221" s="72">
        <v>98200000</v>
      </c>
      <c r="J221" s="72">
        <v>100000000</v>
      </c>
      <c r="K221" s="72">
        <v>100000000</v>
      </c>
    </row>
    <row r="222" spans="1:11" ht="28.5">
      <c r="A222" s="71" t="s">
        <v>1380</v>
      </c>
      <c r="B222" s="71" t="s">
        <v>188</v>
      </c>
      <c r="C222" s="71" t="s">
        <v>187</v>
      </c>
      <c r="D222" s="71"/>
      <c r="E222" s="71" t="s">
        <v>293</v>
      </c>
      <c r="F222" s="71" t="s">
        <v>294</v>
      </c>
      <c r="G222" s="71" t="s">
        <v>1602</v>
      </c>
      <c r="H222" s="72" t="str">
        <f>IFERROR(IF(H220&gt;0,H221/H220,""),"")</f>
        <v/>
      </c>
      <c r="I222" s="72">
        <f>IFERROR(IF(I220&gt;0,I221/I220,""),"")</f>
        <v>1818518.5185185184</v>
      </c>
      <c r="J222" s="72">
        <f>IFERROR(IF(J220&gt;0,J221/J220,""),"")</f>
        <v>2222222.222222222</v>
      </c>
      <c r="K222" s="72">
        <f>IFERROR(IF(K220&gt;0,K221/K220,""),"")</f>
        <v>2500000</v>
      </c>
    </row>
    <row r="223" spans="1:11" ht="28.5">
      <c r="A223" s="71"/>
      <c r="B223" s="71"/>
      <c r="C223" s="71"/>
      <c r="D223" s="71"/>
      <c r="E223" s="71"/>
      <c r="F223" s="71"/>
      <c r="G223" s="71" t="s">
        <v>1603</v>
      </c>
      <c r="H223" s="72">
        <v>0</v>
      </c>
      <c r="I223" s="72" t="str">
        <f>IF(AND(I222&lt;&gt;"",H222&lt;&gt;""),I222-H222,"")</f>
        <v/>
      </c>
      <c r="J223" s="72">
        <f>IF(AND(J222&lt;&gt;"",I222&lt;&gt;""),J222-I222,"")</f>
        <v>403703.70370370359</v>
      </c>
      <c r="K223" s="72">
        <f>IF(AND(K222&lt;&gt;"",J222&lt;&gt;""),K222-J222,"")</f>
        <v>277777.77777777798</v>
      </c>
    </row>
    <row r="224" spans="1:11" ht="28.5">
      <c r="A224" s="71" t="s">
        <v>1380</v>
      </c>
      <c r="B224" s="71" t="s">
        <v>188</v>
      </c>
      <c r="C224" s="71" t="s">
        <v>187</v>
      </c>
      <c r="D224" s="71"/>
      <c r="E224" s="71" t="s">
        <v>293</v>
      </c>
      <c r="F224" s="71" t="s">
        <v>294</v>
      </c>
      <c r="G224" s="71" t="s">
        <v>1604</v>
      </c>
      <c r="H224" s="72"/>
      <c r="I224" s="72">
        <v>54</v>
      </c>
      <c r="J224" s="72">
        <v>45</v>
      </c>
      <c r="K224" s="72">
        <v>0</v>
      </c>
    </row>
    <row r="225" spans="1:11" ht="28.5">
      <c r="A225" s="71" t="s">
        <v>1380</v>
      </c>
      <c r="B225" s="71" t="s">
        <v>188</v>
      </c>
      <c r="C225" s="71" t="s">
        <v>187</v>
      </c>
      <c r="D225" s="71"/>
      <c r="E225" s="71" t="s">
        <v>293</v>
      </c>
      <c r="F225" s="71" t="s">
        <v>294</v>
      </c>
      <c r="G225" s="71" t="s">
        <v>1605</v>
      </c>
      <c r="H225" s="72">
        <v>0</v>
      </c>
      <c r="I225" s="72">
        <v>97775507</v>
      </c>
      <c r="J225" s="72">
        <v>98066268</v>
      </c>
      <c r="K225" s="72">
        <v>0</v>
      </c>
    </row>
    <row r="226" spans="1:11" ht="28.5">
      <c r="A226" s="71" t="s">
        <v>1380</v>
      </c>
      <c r="B226" s="71" t="s">
        <v>188</v>
      </c>
      <c r="C226" s="71" t="s">
        <v>187</v>
      </c>
      <c r="D226" s="71"/>
      <c r="E226" s="71" t="s">
        <v>293</v>
      </c>
      <c r="F226" s="71" t="s">
        <v>294</v>
      </c>
      <c r="G226" s="71" t="s">
        <v>1606</v>
      </c>
      <c r="H226" s="72" t="str">
        <f>IFERROR(IF(H224&gt;0,H225/H224,""),"")</f>
        <v/>
      </c>
      <c r="I226" s="72">
        <f>IFERROR(IF(I224&gt;0,I225/I224,""),"")</f>
        <v>1810657.5370370371</v>
      </c>
      <c r="J226" s="72">
        <f>IFERROR(IF(J224&gt;0,J225/J224,""),"")</f>
        <v>2179250.4</v>
      </c>
      <c r="K226" s="72" t="str">
        <f>IFERROR(IF(K224&gt;0,K225/K224,""),"")</f>
        <v/>
      </c>
    </row>
    <row r="227" spans="1:11" ht="28.5">
      <c r="A227" s="71"/>
      <c r="B227" s="71"/>
      <c r="C227" s="71"/>
      <c r="D227" s="71"/>
      <c r="E227" s="71"/>
      <c r="F227" s="71"/>
      <c r="G227" s="71" t="s">
        <v>1607</v>
      </c>
      <c r="H227" s="72">
        <v>0</v>
      </c>
      <c r="I227" s="72" t="str">
        <f>IF(AND(I226&lt;&gt;"",H226&lt;&gt;""),I226-H226,"")</f>
        <v/>
      </c>
      <c r="J227" s="72">
        <f>IF(AND(J226&lt;&gt;"",I226&lt;&gt;""),J226-I226,"")</f>
        <v>368592.86296296283</v>
      </c>
      <c r="K227" s="72" t="str">
        <f>IF(AND(K226&lt;&gt;"",J226&lt;&gt;""),K226-J226,"")</f>
        <v/>
      </c>
    </row>
    <row r="228" spans="1:11">
      <c r="A228" s="71" t="s">
        <v>1380</v>
      </c>
      <c r="B228" s="71" t="s">
        <v>188</v>
      </c>
      <c r="C228" s="71" t="s">
        <v>187</v>
      </c>
      <c r="D228" s="71"/>
      <c r="E228" s="71" t="s">
        <v>1442</v>
      </c>
      <c r="F228" s="71" t="s">
        <v>167</v>
      </c>
      <c r="G228" s="71" t="s">
        <v>1596</v>
      </c>
      <c r="H228" s="72"/>
      <c r="I228" s="72">
        <v>0</v>
      </c>
      <c r="J228" s="72"/>
      <c r="K228" s="72"/>
    </row>
    <row r="229" spans="1:11">
      <c r="A229" s="71" t="s">
        <v>1380</v>
      </c>
      <c r="B229" s="71" t="s">
        <v>188</v>
      </c>
      <c r="C229" s="71" t="s">
        <v>187</v>
      </c>
      <c r="D229" s="71"/>
      <c r="E229" s="71" t="s">
        <v>1442</v>
      </c>
      <c r="F229" s="71" t="s">
        <v>167</v>
      </c>
      <c r="G229" s="71" t="s">
        <v>1597</v>
      </c>
      <c r="H229" s="72">
        <v>0</v>
      </c>
      <c r="I229" s="72">
        <v>0</v>
      </c>
      <c r="J229" s="72"/>
      <c r="K229" s="72"/>
    </row>
    <row r="230" spans="1:11">
      <c r="A230" s="71" t="s">
        <v>1380</v>
      </c>
      <c r="B230" s="71" t="s">
        <v>188</v>
      </c>
      <c r="C230" s="71" t="s">
        <v>187</v>
      </c>
      <c r="D230" s="71"/>
      <c r="E230" s="71" t="s">
        <v>1442</v>
      </c>
      <c r="F230" s="71" t="s">
        <v>167</v>
      </c>
      <c r="G230" s="71" t="s">
        <v>1598</v>
      </c>
      <c r="H230" s="72" t="str">
        <f>IFERROR(IF(H228&gt;0,H229/H228,""),"")</f>
        <v/>
      </c>
      <c r="I230" s="72" t="str">
        <f>IFERROR(IF(I228&gt;0,I229/I228,""),"")</f>
        <v/>
      </c>
      <c r="J230" s="72" t="str">
        <f>IFERROR(IF(J228&gt;0,J229/J228,""),"")</f>
        <v/>
      </c>
      <c r="K230" s="72" t="str">
        <f>IFERROR(IF(K228&gt;0,K229/K228,""),"")</f>
        <v/>
      </c>
    </row>
    <row r="231" spans="1:11" ht="28.5">
      <c r="A231" s="71"/>
      <c r="B231" s="71"/>
      <c r="C231" s="71"/>
      <c r="D231" s="71"/>
      <c r="E231" s="71"/>
      <c r="F231" s="71"/>
      <c r="G231" s="71" t="s">
        <v>1599</v>
      </c>
      <c r="H231" s="72">
        <v>0</v>
      </c>
      <c r="I231" s="72" t="str">
        <f>IF(AND(I230&lt;&gt;"",H230&lt;&gt;""),I230-H230,"")</f>
        <v/>
      </c>
      <c r="J231" s="72" t="str">
        <f>IF(AND(J230&lt;&gt;"",I230&lt;&gt;""),J230-I230,"")</f>
        <v/>
      </c>
      <c r="K231" s="72" t="str">
        <f>IF(AND(K230&lt;&gt;"",J230&lt;&gt;""),K230-J230,"")</f>
        <v/>
      </c>
    </row>
    <row r="232" spans="1:11">
      <c r="A232" s="71" t="s">
        <v>1380</v>
      </c>
      <c r="B232" s="71" t="s">
        <v>188</v>
      </c>
      <c r="C232" s="71" t="s">
        <v>187</v>
      </c>
      <c r="D232" s="71"/>
      <c r="E232" s="71" t="s">
        <v>1442</v>
      </c>
      <c r="F232" s="71" t="s">
        <v>167</v>
      </c>
      <c r="G232" s="71" t="s">
        <v>1600</v>
      </c>
      <c r="H232" s="72"/>
      <c r="I232" s="72">
        <v>0</v>
      </c>
      <c r="J232" s="72">
        <v>83</v>
      </c>
      <c r="K232" s="72">
        <v>0</v>
      </c>
    </row>
    <row r="233" spans="1:11">
      <c r="A233" s="71" t="s">
        <v>1380</v>
      </c>
      <c r="B233" s="71" t="s">
        <v>188</v>
      </c>
      <c r="C233" s="71" t="s">
        <v>187</v>
      </c>
      <c r="D233" s="71"/>
      <c r="E233" s="71" t="s">
        <v>1442</v>
      </c>
      <c r="F233" s="71" t="s">
        <v>167</v>
      </c>
      <c r="G233" s="71" t="s">
        <v>1601</v>
      </c>
      <c r="H233" s="72">
        <v>0</v>
      </c>
      <c r="I233" s="72"/>
      <c r="J233" s="72">
        <v>290000000</v>
      </c>
      <c r="K233" s="72">
        <v>0</v>
      </c>
    </row>
    <row r="234" spans="1:11">
      <c r="A234" s="71" t="s">
        <v>1380</v>
      </c>
      <c r="B234" s="71" t="s">
        <v>188</v>
      </c>
      <c r="C234" s="71" t="s">
        <v>187</v>
      </c>
      <c r="D234" s="71"/>
      <c r="E234" s="71" t="s">
        <v>1442</v>
      </c>
      <c r="F234" s="71" t="s">
        <v>167</v>
      </c>
      <c r="G234" s="71" t="s">
        <v>1602</v>
      </c>
      <c r="H234" s="72" t="str">
        <f>IFERROR(IF(H232&gt;0,H233/H232,""),"")</f>
        <v/>
      </c>
      <c r="I234" s="72" t="str">
        <f>IFERROR(IF(I232&gt;0,I233/I232,""),"")</f>
        <v/>
      </c>
      <c r="J234" s="72">
        <f>IFERROR(IF(J232&gt;0,J233/J232,""),"")</f>
        <v>3493975.9036144577</v>
      </c>
      <c r="K234" s="72" t="str">
        <f>IFERROR(IF(K232&gt;0,K233/K232,""),"")</f>
        <v/>
      </c>
    </row>
    <row r="235" spans="1:11" ht="28.5">
      <c r="A235" s="71"/>
      <c r="B235" s="71"/>
      <c r="C235" s="71"/>
      <c r="D235" s="71"/>
      <c r="E235" s="71"/>
      <c r="F235" s="71"/>
      <c r="G235" s="71" t="s">
        <v>1603</v>
      </c>
      <c r="H235" s="72">
        <v>0</v>
      </c>
      <c r="I235" s="72" t="str">
        <f>IF(AND(I234&lt;&gt;"",H234&lt;&gt;""),I234-H234,"")</f>
        <v/>
      </c>
      <c r="J235" s="72" t="str">
        <f>IF(AND(J234&lt;&gt;"",I234&lt;&gt;""),J234-I234,"")</f>
        <v/>
      </c>
      <c r="K235" s="72" t="str">
        <f>IF(AND(K234&lt;&gt;"",J234&lt;&gt;""),K234-J234,"")</f>
        <v/>
      </c>
    </row>
    <row r="236" spans="1:11">
      <c r="A236" s="71" t="s">
        <v>1380</v>
      </c>
      <c r="B236" s="71" t="s">
        <v>188</v>
      </c>
      <c r="C236" s="71" t="s">
        <v>187</v>
      </c>
      <c r="D236" s="71"/>
      <c r="E236" s="71" t="s">
        <v>1442</v>
      </c>
      <c r="F236" s="71" t="s">
        <v>167</v>
      </c>
      <c r="G236" s="71" t="s">
        <v>1604</v>
      </c>
      <c r="H236" s="72"/>
      <c r="I236" s="72"/>
      <c r="J236" s="72">
        <v>81</v>
      </c>
      <c r="K236" s="72">
        <v>0</v>
      </c>
    </row>
    <row r="237" spans="1:11">
      <c r="A237" s="71" t="s">
        <v>1380</v>
      </c>
      <c r="B237" s="71" t="s">
        <v>188</v>
      </c>
      <c r="C237" s="71" t="s">
        <v>187</v>
      </c>
      <c r="D237" s="71"/>
      <c r="E237" s="71" t="s">
        <v>1442</v>
      </c>
      <c r="F237" s="71" t="s">
        <v>167</v>
      </c>
      <c r="G237" s="71" t="s">
        <v>1605</v>
      </c>
      <c r="H237" s="72">
        <v>0</v>
      </c>
      <c r="I237" s="72"/>
      <c r="J237" s="72">
        <v>285192031</v>
      </c>
      <c r="K237" s="72">
        <v>0</v>
      </c>
    </row>
    <row r="238" spans="1:11">
      <c r="A238" s="71" t="s">
        <v>1380</v>
      </c>
      <c r="B238" s="71" t="s">
        <v>188</v>
      </c>
      <c r="C238" s="71" t="s">
        <v>187</v>
      </c>
      <c r="D238" s="71"/>
      <c r="E238" s="71" t="s">
        <v>1442</v>
      </c>
      <c r="F238" s="71" t="s">
        <v>167</v>
      </c>
      <c r="G238" s="71" t="s">
        <v>1606</v>
      </c>
      <c r="H238" s="72" t="str">
        <f>IFERROR(IF(H236&gt;0,H237/H236,""),"")</f>
        <v/>
      </c>
      <c r="I238" s="72" t="str">
        <f>IFERROR(IF(I236&gt;0,I237/I236,""),"")</f>
        <v/>
      </c>
      <c r="J238" s="72">
        <f>IFERROR(IF(J236&gt;0,J237/J236,""),"")</f>
        <v>3520889.2716049384</v>
      </c>
      <c r="K238" s="72" t="str">
        <f>IFERROR(IF(K236&gt;0,K237/K236,""),"")</f>
        <v/>
      </c>
    </row>
    <row r="239" spans="1:11" ht="28.5">
      <c r="A239" s="71"/>
      <c r="B239" s="71"/>
      <c r="C239" s="71"/>
      <c r="D239" s="71"/>
      <c r="E239" s="71"/>
      <c r="F239" s="71"/>
      <c r="G239" s="71" t="s">
        <v>1607</v>
      </c>
      <c r="H239" s="72">
        <v>0</v>
      </c>
      <c r="I239" s="72" t="str">
        <f>IF(AND(I238&lt;&gt;"",H238&lt;&gt;""),I238-H238,"")</f>
        <v/>
      </c>
      <c r="J239" s="72" t="str">
        <f>IF(AND(J238&lt;&gt;"",I238&lt;&gt;""),J238-I238,"")</f>
        <v/>
      </c>
      <c r="K239" s="72" t="str">
        <f>IF(AND(K238&lt;&gt;"",J238&lt;&gt;""),K238-J238,"")</f>
        <v/>
      </c>
    </row>
    <row r="240" spans="1:11">
      <c r="A240" s="71" t="s">
        <v>1380</v>
      </c>
      <c r="B240" s="71" t="s">
        <v>188</v>
      </c>
      <c r="C240" s="71" t="s">
        <v>187</v>
      </c>
      <c r="D240" s="71"/>
      <c r="E240" s="71" t="s">
        <v>1443</v>
      </c>
      <c r="F240" s="71" t="s">
        <v>158</v>
      </c>
      <c r="G240" s="71" t="s">
        <v>1596</v>
      </c>
      <c r="H240" s="72"/>
      <c r="I240" s="72">
        <v>0</v>
      </c>
      <c r="J240" s="72"/>
      <c r="K240" s="72">
        <v>0</v>
      </c>
    </row>
    <row r="241" spans="1:11">
      <c r="A241" s="71" t="s">
        <v>1380</v>
      </c>
      <c r="B241" s="71" t="s">
        <v>188</v>
      </c>
      <c r="C241" s="71" t="s">
        <v>187</v>
      </c>
      <c r="D241" s="71"/>
      <c r="E241" s="71" t="s">
        <v>1443</v>
      </c>
      <c r="F241" s="71" t="s">
        <v>158</v>
      </c>
      <c r="G241" s="71" t="s">
        <v>1597</v>
      </c>
      <c r="H241" s="72">
        <v>0</v>
      </c>
      <c r="I241" s="72">
        <v>0</v>
      </c>
      <c r="J241" s="72"/>
      <c r="K241" s="72">
        <v>0</v>
      </c>
    </row>
    <row r="242" spans="1:11">
      <c r="A242" s="71" t="s">
        <v>1380</v>
      </c>
      <c r="B242" s="71" t="s">
        <v>188</v>
      </c>
      <c r="C242" s="71" t="s">
        <v>187</v>
      </c>
      <c r="D242" s="71"/>
      <c r="E242" s="71" t="s">
        <v>1443</v>
      </c>
      <c r="F242" s="71" t="s">
        <v>158</v>
      </c>
      <c r="G242" s="71" t="s">
        <v>1598</v>
      </c>
      <c r="H242" s="72" t="str">
        <f>IFERROR(IF(H240&gt;0,H241/H240,""),"")</f>
        <v/>
      </c>
      <c r="I242" s="72" t="str">
        <f>IFERROR(IF(I240&gt;0,I241/I240,""),"")</f>
        <v/>
      </c>
      <c r="J242" s="72" t="str">
        <f>IFERROR(IF(J240&gt;0,J241/J240,""),"")</f>
        <v/>
      </c>
      <c r="K242" s="72" t="str">
        <f>IFERROR(IF(K240&gt;0,K241/K240,""),"")</f>
        <v/>
      </c>
    </row>
    <row r="243" spans="1:11" ht="28.5">
      <c r="A243" s="71"/>
      <c r="B243" s="71"/>
      <c r="C243" s="71"/>
      <c r="D243" s="71"/>
      <c r="E243" s="71"/>
      <c r="F243" s="71"/>
      <c r="G243" s="71" t="s">
        <v>1599</v>
      </c>
      <c r="H243" s="72">
        <v>0</v>
      </c>
      <c r="I243" s="72" t="str">
        <f>IF(AND(I242&lt;&gt;"",H242&lt;&gt;""),I242-H242,"")</f>
        <v/>
      </c>
      <c r="J243" s="72" t="str">
        <f>IF(AND(J242&lt;&gt;"",I242&lt;&gt;""),J242-I242,"")</f>
        <v/>
      </c>
      <c r="K243" s="72" t="str">
        <f>IF(AND(K242&lt;&gt;"",J242&lt;&gt;""),K242-J242,"")</f>
        <v/>
      </c>
    </row>
    <row r="244" spans="1:11">
      <c r="A244" s="71" t="s">
        <v>1380</v>
      </c>
      <c r="B244" s="71" t="s">
        <v>188</v>
      </c>
      <c r="C244" s="71" t="s">
        <v>187</v>
      </c>
      <c r="D244" s="71"/>
      <c r="E244" s="71" t="s">
        <v>1443</v>
      </c>
      <c r="F244" s="71" t="s">
        <v>158</v>
      </c>
      <c r="G244" s="71" t="s">
        <v>1600</v>
      </c>
      <c r="H244" s="72"/>
      <c r="I244" s="72">
        <v>0</v>
      </c>
      <c r="J244" s="72">
        <v>70</v>
      </c>
      <c r="K244" s="72">
        <v>0</v>
      </c>
    </row>
    <row r="245" spans="1:11">
      <c r="A245" s="71" t="s">
        <v>1380</v>
      </c>
      <c r="B245" s="71" t="s">
        <v>188</v>
      </c>
      <c r="C245" s="71" t="s">
        <v>187</v>
      </c>
      <c r="D245" s="71"/>
      <c r="E245" s="71" t="s">
        <v>1443</v>
      </c>
      <c r="F245" s="71" t="s">
        <v>158</v>
      </c>
      <c r="G245" s="71" t="s">
        <v>1601</v>
      </c>
      <c r="H245" s="72">
        <v>0</v>
      </c>
      <c r="I245" s="72"/>
      <c r="J245" s="72">
        <v>32015577</v>
      </c>
      <c r="K245" s="72">
        <v>0</v>
      </c>
    </row>
    <row r="246" spans="1:11">
      <c r="A246" s="71" t="s">
        <v>1380</v>
      </c>
      <c r="B246" s="71" t="s">
        <v>188</v>
      </c>
      <c r="C246" s="71" t="s">
        <v>187</v>
      </c>
      <c r="D246" s="71"/>
      <c r="E246" s="71" t="s">
        <v>1443</v>
      </c>
      <c r="F246" s="71" t="s">
        <v>158</v>
      </c>
      <c r="G246" s="71" t="s">
        <v>1602</v>
      </c>
      <c r="H246" s="72" t="str">
        <f>IFERROR(IF(H244&gt;0,H245/H244,""),"")</f>
        <v/>
      </c>
      <c r="I246" s="72" t="str">
        <f>IFERROR(IF(I244&gt;0,I245/I244,""),"")</f>
        <v/>
      </c>
      <c r="J246" s="72">
        <f>IFERROR(IF(J244&gt;0,J245/J244,""),"")</f>
        <v>457365.38571428572</v>
      </c>
      <c r="K246" s="72" t="str">
        <f>IFERROR(IF(K244&gt;0,K245/K244,""),"")</f>
        <v/>
      </c>
    </row>
    <row r="247" spans="1:11" ht="28.5">
      <c r="A247" s="71"/>
      <c r="B247" s="71"/>
      <c r="C247" s="71"/>
      <c r="D247" s="71"/>
      <c r="E247" s="71"/>
      <c r="F247" s="71"/>
      <c r="G247" s="71" t="s">
        <v>1603</v>
      </c>
      <c r="H247" s="72">
        <v>0</v>
      </c>
      <c r="I247" s="72" t="str">
        <f>IF(AND(I246&lt;&gt;"",H246&lt;&gt;""),I246-H246,"")</f>
        <v/>
      </c>
      <c r="J247" s="72" t="str">
        <f>IF(AND(J246&lt;&gt;"",I246&lt;&gt;""),J246-I246,"")</f>
        <v/>
      </c>
      <c r="K247" s="72" t="str">
        <f>IF(AND(K246&lt;&gt;"",J246&lt;&gt;""),K246-J246,"")</f>
        <v/>
      </c>
    </row>
    <row r="248" spans="1:11">
      <c r="A248" s="71" t="s">
        <v>1380</v>
      </c>
      <c r="B248" s="71" t="s">
        <v>188</v>
      </c>
      <c r="C248" s="71" t="s">
        <v>187</v>
      </c>
      <c r="D248" s="71"/>
      <c r="E248" s="71" t="s">
        <v>1443</v>
      </c>
      <c r="F248" s="71" t="s">
        <v>158</v>
      </c>
      <c r="G248" s="71" t="s">
        <v>1604</v>
      </c>
      <c r="H248" s="72"/>
      <c r="I248" s="72"/>
      <c r="J248" s="72">
        <v>105</v>
      </c>
      <c r="K248" s="72">
        <v>0</v>
      </c>
    </row>
    <row r="249" spans="1:11">
      <c r="A249" s="71" t="s">
        <v>1380</v>
      </c>
      <c r="B249" s="71" t="s">
        <v>188</v>
      </c>
      <c r="C249" s="71" t="s">
        <v>187</v>
      </c>
      <c r="D249" s="71"/>
      <c r="E249" s="71" t="s">
        <v>1443</v>
      </c>
      <c r="F249" s="71" t="s">
        <v>158</v>
      </c>
      <c r="G249" s="71" t="s">
        <v>1605</v>
      </c>
      <c r="H249" s="72">
        <v>0</v>
      </c>
      <c r="I249" s="72"/>
      <c r="J249" s="72">
        <v>27287332</v>
      </c>
      <c r="K249" s="72">
        <v>0</v>
      </c>
    </row>
    <row r="250" spans="1:11">
      <c r="A250" s="71" t="s">
        <v>1380</v>
      </c>
      <c r="B250" s="71" t="s">
        <v>188</v>
      </c>
      <c r="C250" s="71" t="s">
        <v>187</v>
      </c>
      <c r="D250" s="71"/>
      <c r="E250" s="71" t="s">
        <v>1443</v>
      </c>
      <c r="F250" s="71" t="s">
        <v>158</v>
      </c>
      <c r="G250" s="71" t="s">
        <v>1606</v>
      </c>
      <c r="H250" s="72" t="str">
        <f>IFERROR(IF(H248&gt;0,H249/H248,""),"")</f>
        <v/>
      </c>
      <c r="I250" s="72" t="str">
        <f>IFERROR(IF(I248&gt;0,I249/I248,""),"")</f>
        <v/>
      </c>
      <c r="J250" s="72">
        <f>IFERROR(IF(J248&gt;0,J249/J248,""),"")</f>
        <v>259879.35238095239</v>
      </c>
      <c r="K250" s="72" t="str">
        <f>IFERROR(IF(K248&gt;0,K249/K248,""),"")</f>
        <v/>
      </c>
    </row>
    <row r="251" spans="1:11" ht="28.5">
      <c r="A251" s="71"/>
      <c r="B251" s="71"/>
      <c r="C251" s="71"/>
      <c r="D251" s="71"/>
      <c r="E251" s="71"/>
      <c r="F251" s="71"/>
      <c r="G251" s="71" t="s">
        <v>1607</v>
      </c>
      <c r="H251" s="72">
        <v>0</v>
      </c>
      <c r="I251" s="72" t="str">
        <f>IF(AND(I250&lt;&gt;"",H250&lt;&gt;""),I250-H250,"")</f>
        <v/>
      </c>
      <c r="J251" s="72" t="str">
        <f>IF(AND(J250&lt;&gt;"",I250&lt;&gt;""),J250-I250,"")</f>
        <v/>
      </c>
      <c r="K251" s="72" t="str">
        <f>IF(AND(K250&lt;&gt;"",J250&lt;&gt;""),K250-J250,"")</f>
        <v/>
      </c>
    </row>
    <row r="252" spans="1:11" ht="28.5">
      <c r="A252" s="71" t="s">
        <v>1380</v>
      </c>
      <c r="B252" s="71" t="s">
        <v>188</v>
      </c>
      <c r="C252" s="71" t="s">
        <v>187</v>
      </c>
      <c r="D252" s="71"/>
      <c r="E252" s="71" t="s">
        <v>315</v>
      </c>
      <c r="F252" s="71" t="s">
        <v>316</v>
      </c>
      <c r="G252" s="71" t="s">
        <v>1596</v>
      </c>
      <c r="H252" s="72"/>
      <c r="I252" s="72">
        <v>0</v>
      </c>
      <c r="J252" s="72">
        <v>273000</v>
      </c>
      <c r="K252" s="72">
        <v>273000</v>
      </c>
    </row>
    <row r="253" spans="1:11" ht="28.5">
      <c r="A253" s="71" t="s">
        <v>1380</v>
      </c>
      <c r="B253" s="71" t="s">
        <v>188</v>
      </c>
      <c r="C253" s="71" t="s">
        <v>187</v>
      </c>
      <c r="D253" s="71"/>
      <c r="E253" s="71" t="s">
        <v>315</v>
      </c>
      <c r="F253" s="71" t="s">
        <v>316</v>
      </c>
      <c r="G253" s="71" t="s">
        <v>1597</v>
      </c>
      <c r="H253" s="72">
        <v>0</v>
      </c>
      <c r="I253" s="72">
        <v>0</v>
      </c>
      <c r="J253" s="72">
        <v>133587000</v>
      </c>
      <c r="K253" s="72">
        <v>130761000</v>
      </c>
    </row>
    <row r="254" spans="1:11" ht="28.5">
      <c r="A254" s="71" t="s">
        <v>1380</v>
      </c>
      <c r="B254" s="71" t="s">
        <v>188</v>
      </c>
      <c r="C254" s="71" t="s">
        <v>187</v>
      </c>
      <c r="D254" s="71"/>
      <c r="E254" s="71" t="s">
        <v>315</v>
      </c>
      <c r="F254" s="71" t="s">
        <v>316</v>
      </c>
      <c r="G254" s="71" t="s">
        <v>1598</v>
      </c>
      <c r="H254" s="72" t="str">
        <f>IFERROR(IF(H252&gt;0,H253/H252,""),"")</f>
        <v/>
      </c>
      <c r="I254" s="72" t="str">
        <f>IFERROR(IF(I252&gt;0,I253/I252,""),"")</f>
        <v/>
      </c>
      <c r="J254" s="72">
        <f>IFERROR(IF(J252&gt;0,J253/J252,""),"")</f>
        <v>489.32967032967031</v>
      </c>
      <c r="K254" s="72">
        <f>IFERROR(IF(K252&gt;0,K253/K252,""),"")</f>
        <v>478.97802197802196</v>
      </c>
    </row>
    <row r="255" spans="1:11" ht="28.5">
      <c r="A255" s="71"/>
      <c r="B255" s="71"/>
      <c r="C255" s="71"/>
      <c r="D255" s="71"/>
      <c r="E255" s="71"/>
      <c r="F255" s="71"/>
      <c r="G255" s="71" t="s">
        <v>1599</v>
      </c>
      <c r="H255" s="72">
        <v>0</v>
      </c>
      <c r="I255" s="72" t="str">
        <f>IF(AND(I254&lt;&gt;"",H254&lt;&gt;""),I254-H254,"")</f>
        <v/>
      </c>
      <c r="J255" s="72" t="str">
        <f>IF(AND(J254&lt;&gt;"",I254&lt;&gt;""),J254-I254,"")</f>
        <v/>
      </c>
      <c r="K255" s="72">
        <f>IF(AND(K254&lt;&gt;"",J254&lt;&gt;""),K254-J254,"")</f>
        <v>-10.35164835164835</v>
      </c>
    </row>
    <row r="256" spans="1:11" ht="28.5">
      <c r="A256" s="71" t="s">
        <v>1380</v>
      </c>
      <c r="B256" s="71" t="s">
        <v>188</v>
      </c>
      <c r="C256" s="71" t="s">
        <v>187</v>
      </c>
      <c r="D256" s="71"/>
      <c r="E256" s="71" t="s">
        <v>315</v>
      </c>
      <c r="F256" s="71" t="s">
        <v>316</v>
      </c>
      <c r="G256" s="71" t="s">
        <v>1600</v>
      </c>
      <c r="H256" s="72"/>
      <c r="I256" s="72">
        <v>140000</v>
      </c>
      <c r="J256" s="72">
        <v>273000</v>
      </c>
      <c r="K256" s="72">
        <v>273000</v>
      </c>
    </row>
    <row r="257" spans="1:11" ht="28.5">
      <c r="A257" s="71" t="s">
        <v>1380</v>
      </c>
      <c r="B257" s="71" t="s">
        <v>188</v>
      </c>
      <c r="C257" s="71" t="s">
        <v>187</v>
      </c>
      <c r="D257" s="71"/>
      <c r="E257" s="71" t="s">
        <v>315</v>
      </c>
      <c r="F257" s="71" t="s">
        <v>316</v>
      </c>
      <c r="G257" s="71" t="s">
        <v>1601</v>
      </c>
      <c r="H257" s="72">
        <v>0</v>
      </c>
      <c r="I257" s="72">
        <v>80826229</v>
      </c>
      <c r="J257" s="72">
        <v>125461449</v>
      </c>
      <c r="K257" s="72">
        <v>131211000</v>
      </c>
    </row>
    <row r="258" spans="1:11" ht="28.5">
      <c r="A258" s="71" t="s">
        <v>1380</v>
      </c>
      <c r="B258" s="71" t="s">
        <v>188</v>
      </c>
      <c r="C258" s="71" t="s">
        <v>187</v>
      </c>
      <c r="D258" s="71"/>
      <c r="E258" s="71" t="s">
        <v>315</v>
      </c>
      <c r="F258" s="71" t="s">
        <v>316</v>
      </c>
      <c r="G258" s="71" t="s">
        <v>1602</v>
      </c>
      <c r="H258" s="72" t="str">
        <f>IFERROR(IF(H256&gt;0,H257/H256,""),"")</f>
        <v/>
      </c>
      <c r="I258" s="72">
        <f>IFERROR(IF(I256&gt;0,I257/I256,""),"")</f>
        <v>577.33020714285715</v>
      </c>
      <c r="J258" s="72">
        <f>IFERROR(IF(J256&gt;0,J257/J256,""),"")</f>
        <v>459.56574725274726</v>
      </c>
      <c r="K258" s="72">
        <f>IFERROR(IF(K256&gt;0,K257/K256,""),"")</f>
        <v>480.62637362637361</v>
      </c>
    </row>
    <row r="259" spans="1:11" ht="28.5">
      <c r="A259" s="71"/>
      <c r="B259" s="71"/>
      <c r="C259" s="71"/>
      <c r="D259" s="71"/>
      <c r="E259" s="71"/>
      <c r="F259" s="71"/>
      <c r="G259" s="71" t="s">
        <v>1603</v>
      </c>
      <c r="H259" s="72">
        <v>0</v>
      </c>
      <c r="I259" s="72" t="str">
        <f>IF(AND(I258&lt;&gt;"",H258&lt;&gt;""),I258-H258,"")</f>
        <v/>
      </c>
      <c r="J259" s="72">
        <f>IF(AND(J258&lt;&gt;"",I258&lt;&gt;""),J258-I258,"")</f>
        <v>-117.76445989010989</v>
      </c>
      <c r="K259" s="72">
        <f>IF(AND(K258&lt;&gt;"",J258&lt;&gt;""),K258-J258,"")</f>
        <v>21.060626373626349</v>
      </c>
    </row>
    <row r="260" spans="1:11" ht="28.5">
      <c r="A260" s="71" t="s">
        <v>1380</v>
      </c>
      <c r="B260" s="71" t="s">
        <v>188</v>
      </c>
      <c r="C260" s="71" t="s">
        <v>187</v>
      </c>
      <c r="D260" s="71"/>
      <c r="E260" s="71" t="s">
        <v>315</v>
      </c>
      <c r="F260" s="71" t="s">
        <v>316</v>
      </c>
      <c r="G260" s="71" t="s">
        <v>1604</v>
      </c>
      <c r="H260" s="72"/>
      <c r="I260" s="72">
        <v>139557</v>
      </c>
      <c r="J260" s="72">
        <v>163872</v>
      </c>
      <c r="K260" s="72">
        <v>47225</v>
      </c>
    </row>
    <row r="261" spans="1:11" ht="28.5">
      <c r="A261" s="71" t="s">
        <v>1380</v>
      </c>
      <c r="B261" s="71" t="s">
        <v>188</v>
      </c>
      <c r="C261" s="71" t="s">
        <v>187</v>
      </c>
      <c r="D261" s="71"/>
      <c r="E261" s="71" t="s">
        <v>315</v>
      </c>
      <c r="F261" s="71" t="s">
        <v>316</v>
      </c>
      <c r="G261" s="71" t="s">
        <v>1605</v>
      </c>
      <c r="H261" s="72">
        <v>0</v>
      </c>
      <c r="I261" s="72">
        <v>75121008</v>
      </c>
      <c r="J261" s="72">
        <v>118875013</v>
      </c>
      <c r="K261" s="72">
        <v>42793086</v>
      </c>
    </row>
    <row r="262" spans="1:11" ht="28.5">
      <c r="A262" s="71" t="s">
        <v>1380</v>
      </c>
      <c r="B262" s="71" t="s">
        <v>188</v>
      </c>
      <c r="C262" s="71" t="s">
        <v>187</v>
      </c>
      <c r="D262" s="71"/>
      <c r="E262" s="71" t="s">
        <v>315</v>
      </c>
      <c r="F262" s="71" t="s">
        <v>316</v>
      </c>
      <c r="G262" s="71" t="s">
        <v>1606</v>
      </c>
      <c r="H262" s="72" t="str">
        <f>IFERROR(IF(H260&gt;0,H261/H260,""),"")</f>
        <v/>
      </c>
      <c r="I262" s="72">
        <f>IFERROR(IF(I260&gt;0,I261/I260,""),"")</f>
        <v>538.28190631784867</v>
      </c>
      <c r="J262" s="72">
        <f>IFERROR(IF(J260&gt;0,J261/J260,""),"")</f>
        <v>725.41381688146851</v>
      </c>
      <c r="K262" s="72">
        <f>IFERROR(IF(K260&gt;0,K261/K260,""),"")</f>
        <v>906.15322392800419</v>
      </c>
    </row>
    <row r="263" spans="1:11" ht="28.5">
      <c r="A263" s="71"/>
      <c r="B263" s="71"/>
      <c r="C263" s="71"/>
      <c r="D263" s="71"/>
      <c r="E263" s="71"/>
      <c r="F263" s="71"/>
      <c r="G263" s="71" t="s">
        <v>1607</v>
      </c>
      <c r="H263" s="72">
        <v>0</v>
      </c>
      <c r="I263" s="72" t="str">
        <f>IF(AND(I262&lt;&gt;"",H262&lt;&gt;""),I262-H262,"")</f>
        <v/>
      </c>
      <c r="J263" s="72">
        <f>IF(AND(J262&lt;&gt;"",I262&lt;&gt;""),J262-I262,"")</f>
        <v>187.13191056361984</v>
      </c>
      <c r="K263" s="72">
        <f>IF(AND(K262&lt;&gt;"",J262&lt;&gt;""),K262-J262,"")</f>
        <v>180.73940704653569</v>
      </c>
    </row>
    <row r="264" spans="1:11" ht="28.5">
      <c r="A264" s="71" t="s">
        <v>1380</v>
      </c>
      <c r="B264" s="71" t="s">
        <v>188</v>
      </c>
      <c r="C264" s="71" t="s">
        <v>187</v>
      </c>
      <c r="D264" s="71"/>
      <c r="E264" s="71" t="s">
        <v>308</v>
      </c>
      <c r="F264" s="71" t="s">
        <v>309</v>
      </c>
      <c r="G264" s="71" t="s">
        <v>1596</v>
      </c>
      <c r="H264" s="72"/>
      <c r="I264" s="72">
        <v>0</v>
      </c>
      <c r="J264" s="72">
        <v>7700</v>
      </c>
      <c r="K264" s="72">
        <v>7700</v>
      </c>
    </row>
    <row r="265" spans="1:11" ht="28.5">
      <c r="A265" s="71" t="s">
        <v>1380</v>
      </c>
      <c r="B265" s="71" t="s">
        <v>188</v>
      </c>
      <c r="C265" s="71" t="s">
        <v>187</v>
      </c>
      <c r="D265" s="71"/>
      <c r="E265" s="71" t="s">
        <v>308</v>
      </c>
      <c r="F265" s="71" t="s">
        <v>309</v>
      </c>
      <c r="G265" s="71" t="s">
        <v>1597</v>
      </c>
      <c r="H265" s="72">
        <v>0</v>
      </c>
      <c r="I265" s="72">
        <v>0</v>
      </c>
      <c r="J265" s="72">
        <v>11025000</v>
      </c>
      <c r="K265" s="72">
        <v>11025000</v>
      </c>
    </row>
    <row r="266" spans="1:11" ht="28.5">
      <c r="A266" s="71" t="s">
        <v>1380</v>
      </c>
      <c r="B266" s="71" t="s">
        <v>188</v>
      </c>
      <c r="C266" s="71" t="s">
        <v>187</v>
      </c>
      <c r="D266" s="71"/>
      <c r="E266" s="71" t="s">
        <v>308</v>
      </c>
      <c r="F266" s="71" t="s">
        <v>309</v>
      </c>
      <c r="G266" s="71" t="s">
        <v>1598</v>
      </c>
      <c r="H266" s="72" t="str">
        <f>IFERROR(IF(H264&gt;0,H265/H264,""),"")</f>
        <v/>
      </c>
      <c r="I266" s="72" t="str">
        <f>IFERROR(IF(I264&gt;0,I265/I264,""),"")</f>
        <v/>
      </c>
      <c r="J266" s="72">
        <f>IFERROR(IF(J264&gt;0,J265/J264,""),"")</f>
        <v>1431.8181818181818</v>
      </c>
      <c r="K266" s="72">
        <f>IFERROR(IF(K264&gt;0,K265/K264,""),"")</f>
        <v>1431.8181818181818</v>
      </c>
    </row>
    <row r="267" spans="1:11" ht="28.5">
      <c r="A267" s="71"/>
      <c r="B267" s="71"/>
      <c r="C267" s="71"/>
      <c r="D267" s="71"/>
      <c r="E267" s="71"/>
      <c r="F267" s="71"/>
      <c r="G267" s="71" t="s">
        <v>1599</v>
      </c>
      <c r="H267" s="72">
        <v>0</v>
      </c>
      <c r="I267" s="72" t="str">
        <f>IF(AND(I266&lt;&gt;"",H266&lt;&gt;""),I266-H266,"")</f>
        <v/>
      </c>
      <c r="J267" s="72" t="str">
        <f>IF(AND(J266&lt;&gt;"",I266&lt;&gt;""),J266-I266,"")</f>
        <v/>
      </c>
      <c r="K267" s="72">
        <f>IF(AND(K266&lt;&gt;"",J266&lt;&gt;""),K266-J266,"")</f>
        <v>0</v>
      </c>
    </row>
    <row r="268" spans="1:11" ht="28.5">
      <c r="A268" s="71" t="s">
        <v>1380</v>
      </c>
      <c r="B268" s="71" t="s">
        <v>188</v>
      </c>
      <c r="C268" s="71" t="s">
        <v>187</v>
      </c>
      <c r="D268" s="71"/>
      <c r="E268" s="71" t="s">
        <v>308</v>
      </c>
      <c r="F268" s="71" t="s">
        <v>309</v>
      </c>
      <c r="G268" s="71" t="s">
        <v>1600</v>
      </c>
      <c r="H268" s="72"/>
      <c r="I268" s="72">
        <v>13000</v>
      </c>
      <c r="J268" s="72">
        <v>7700</v>
      </c>
      <c r="K268" s="72">
        <v>7700</v>
      </c>
    </row>
    <row r="269" spans="1:11" ht="28.5">
      <c r="A269" s="71" t="s">
        <v>1380</v>
      </c>
      <c r="B269" s="71" t="s">
        <v>188</v>
      </c>
      <c r="C269" s="71" t="s">
        <v>187</v>
      </c>
      <c r="D269" s="71"/>
      <c r="E269" s="71" t="s">
        <v>308</v>
      </c>
      <c r="F269" s="71" t="s">
        <v>309</v>
      </c>
      <c r="G269" s="71" t="s">
        <v>1601</v>
      </c>
      <c r="H269" s="72">
        <v>0</v>
      </c>
      <c r="I269" s="72">
        <v>7517043</v>
      </c>
      <c r="J269" s="72">
        <v>10458566</v>
      </c>
      <c r="K269" s="72">
        <v>11025000</v>
      </c>
    </row>
    <row r="270" spans="1:11" ht="28.5">
      <c r="A270" s="71" t="s">
        <v>1380</v>
      </c>
      <c r="B270" s="71" t="s">
        <v>188</v>
      </c>
      <c r="C270" s="71" t="s">
        <v>187</v>
      </c>
      <c r="D270" s="71"/>
      <c r="E270" s="71" t="s">
        <v>308</v>
      </c>
      <c r="F270" s="71" t="s">
        <v>309</v>
      </c>
      <c r="G270" s="71" t="s">
        <v>1602</v>
      </c>
      <c r="H270" s="72" t="str">
        <f>IFERROR(IF(H268&gt;0,H269/H268,""),"")</f>
        <v/>
      </c>
      <c r="I270" s="72">
        <f>IFERROR(IF(I268&gt;0,I269/I268,""),"")</f>
        <v>578.23407692307694</v>
      </c>
      <c r="J270" s="72">
        <f>IFERROR(IF(J268&gt;0,J269/J268,""),"")</f>
        <v>1358.2553246753246</v>
      </c>
      <c r="K270" s="72">
        <f>IFERROR(IF(K268&gt;0,K269/K268,""),"")</f>
        <v>1431.8181818181818</v>
      </c>
    </row>
    <row r="271" spans="1:11" ht="28.5">
      <c r="A271" s="71"/>
      <c r="B271" s="71"/>
      <c r="C271" s="71"/>
      <c r="D271" s="71"/>
      <c r="E271" s="71"/>
      <c r="F271" s="71"/>
      <c r="G271" s="71" t="s">
        <v>1603</v>
      </c>
      <c r="H271" s="72">
        <v>0</v>
      </c>
      <c r="I271" s="72" t="str">
        <f>IF(AND(I270&lt;&gt;"",H270&lt;&gt;""),I270-H270,"")</f>
        <v/>
      </c>
      <c r="J271" s="72">
        <f>IF(AND(J270&lt;&gt;"",I270&lt;&gt;""),J270-I270,"")</f>
        <v>780.02124775224763</v>
      </c>
      <c r="K271" s="72">
        <f>IF(AND(K270&lt;&gt;"",J270&lt;&gt;""),K270-J270,"")</f>
        <v>73.562857142857183</v>
      </c>
    </row>
    <row r="272" spans="1:11" ht="28.5">
      <c r="A272" s="71" t="s">
        <v>1380</v>
      </c>
      <c r="B272" s="71" t="s">
        <v>188</v>
      </c>
      <c r="C272" s="71" t="s">
        <v>187</v>
      </c>
      <c r="D272" s="71"/>
      <c r="E272" s="71" t="s">
        <v>308</v>
      </c>
      <c r="F272" s="71" t="s">
        <v>309</v>
      </c>
      <c r="G272" s="71" t="s">
        <v>1604</v>
      </c>
      <c r="H272" s="72"/>
      <c r="I272" s="72">
        <v>12726</v>
      </c>
      <c r="J272" s="72">
        <v>13024</v>
      </c>
      <c r="K272" s="72">
        <v>4472</v>
      </c>
    </row>
    <row r="273" spans="1:11" ht="28.5">
      <c r="A273" s="71" t="s">
        <v>1380</v>
      </c>
      <c r="B273" s="71" t="s">
        <v>188</v>
      </c>
      <c r="C273" s="71" t="s">
        <v>187</v>
      </c>
      <c r="D273" s="71"/>
      <c r="E273" s="71" t="s">
        <v>308</v>
      </c>
      <c r="F273" s="71" t="s">
        <v>309</v>
      </c>
      <c r="G273" s="71" t="s">
        <v>1605</v>
      </c>
      <c r="H273" s="72">
        <v>0</v>
      </c>
      <c r="I273" s="72">
        <v>7347558</v>
      </c>
      <c r="J273" s="72">
        <v>10438313</v>
      </c>
      <c r="K273" s="72">
        <v>3531672</v>
      </c>
    </row>
    <row r="274" spans="1:11" ht="28.5">
      <c r="A274" s="71" t="s">
        <v>1380</v>
      </c>
      <c r="B274" s="71" t="s">
        <v>188</v>
      </c>
      <c r="C274" s="71" t="s">
        <v>187</v>
      </c>
      <c r="D274" s="71"/>
      <c r="E274" s="71" t="s">
        <v>308</v>
      </c>
      <c r="F274" s="71" t="s">
        <v>309</v>
      </c>
      <c r="G274" s="71" t="s">
        <v>1606</v>
      </c>
      <c r="H274" s="72" t="str">
        <f>IFERROR(IF(H272&gt;0,H273/H272,""),"")</f>
        <v/>
      </c>
      <c r="I274" s="72">
        <f>IFERROR(IF(I272&gt;0,I273/I272,""),"")</f>
        <v>577.36586515794431</v>
      </c>
      <c r="J274" s="72">
        <f>IFERROR(IF(J272&gt;0,J273/J272,""),"")</f>
        <v>801.46752149877148</v>
      </c>
      <c r="K274" s="72">
        <f>IFERROR(IF(K272&gt;0,K273/K272,""),"")</f>
        <v>789.7298747763864</v>
      </c>
    </row>
    <row r="275" spans="1:11" ht="28.5">
      <c r="A275" s="71"/>
      <c r="B275" s="71"/>
      <c r="C275" s="71"/>
      <c r="D275" s="71"/>
      <c r="E275" s="71"/>
      <c r="F275" s="71"/>
      <c r="G275" s="71" t="s">
        <v>1607</v>
      </c>
      <c r="H275" s="72">
        <v>0</v>
      </c>
      <c r="I275" s="72" t="str">
        <f>IF(AND(I274&lt;&gt;"",H274&lt;&gt;""),I274-H274,"")</f>
        <v/>
      </c>
      <c r="J275" s="72">
        <f>IF(AND(J274&lt;&gt;"",I274&lt;&gt;""),J274-I274,"")</f>
        <v>224.10165634082716</v>
      </c>
      <c r="K275" s="72">
        <f>IF(AND(K274&lt;&gt;"",J274&lt;&gt;""),K274-J274,"")</f>
        <v>-11.73764672238508</v>
      </c>
    </row>
    <row r="276" spans="1:11" ht="28.5">
      <c r="A276" s="71" t="s">
        <v>1380</v>
      </c>
      <c r="B276" s="71" t="s">
        <v>188</v>
      </c>
      <c r="C276" s="71" t="s">
        <v>187</v>
      </c>
      <c r="D276" s="71"/>
      <c r="E276" s="71" t="s">
        <v>283</v>
      </c>
      <c r="F276" s="71" t="s">
        <v>1614</v>
      </c>
      <c r="G276" s="71" t="s">
        <v>1596</v>
      </c>
      <c r="H276" s="72"/>
      <c r="I276" s="72">
        <v>0</v>
      </c>
      <c r="J276" s="72">
        <v>45</v>
      </c>
      <c r="K276" s="72">
        <v>45</v>
      </c>
    </row>
    <row r="277" spans="1:11" ht="28.5">
      <c r="A277" s="71" t="s">
        <v>1380</v>
      </c>
      <c r="B277" s="71" t="s">
        <v>188</v>
      </c>
      <c r="C277" s="71" t="s">
        <v>187</v>
      </c>
      <c r="D277" s="71"/>
      <c r="E277" s="71" t="s">
        <v>283</v>
      </c>
      <c r="F277" s="71" t="s">
        <v>1614</v>
      </c>
      <c r="G277" s="71" t="s">
        <v>1597</v>
      </c>
      <c r="H277" s="72">
        <v>0</v>
      </c>
      <c r="I277" s="72">
        <v>0</v>
      </c>
      <c r="J277" s="72">
        <v>127221000</v>
      </c>
      <c r="K277" s="72">
        <v>124895000</v>
      </c>
    </row>
    <row r="278" spans="1:11" ht="28.5">
      <c r="A278" s="71" t="s">
        <v>1380</v>
      </c>
      <c r="B278" s="71" t="s">
        <v>188</v>
      </c>
      <c r="C278" s="71" t="s">
        <v>187</v>
      </c>
      <c r="D278" s="71"/>
      <c r="E278" s="71" t="s">
        <v>283</v>
      </c>
      <c r="F278" s="71" t="s">
        <v>1614</v>
      </c>
      <c r="G278" s="71" t="s">
        <v>1598</v>
      </c>
      <c r="H278" s="72" t="str">
        <f>IFERROR(IF(H276&gt;0,H277/H276,""),"")</f>
        <v/>
      </c>
      <c r="I278" s="72" t="str">
        <f>IFERROR(IF(I276&gt;0,I277/I276,""),"")</f>
        <v/>
      </c>
      <c r="J278" s="72">
        <f>IFERROR(IF(J276&gt;0,J277/J276,""),"")</f>
        <v>2827133.3333333335</v>
      </c>
      <c r="K278" s="72">
        <f>IFERROR(IF(K276&gt;0,K277/K276,""),"")</f>
        <v>2775444.4444444445</v>
      </c>
    </row>
    <row r="279" spans="1:11" ht="28.5">
      <c r="A279" s="71"/>
      <c r="B279" s="71"/>
      <c r="C279" s="71"/>
      <c r="D279" s="71"/>
      <c r="E279" s="71"/>
      <c r="F279" s="71"/>
      <c r="G279" s="71" t="s">
        <v>1599</v>
      </c>
      <c r="H279" s="72">
        <v>0</v>
      </c>
      <c r="I279" s="72" t="str">
        <f>IF(AND(I278&lt;&gt;"",H278&lt;&gt;""),I278-H278,"")</f>
        <v/>
      </c>
      <c r="J279" s="72" t="str">
        <f>IF(AND(J278&lt;&gt;"",I278&lt;&gt;""),J278-I278,"")</f>
        <v/>
      </c>
      <c r="K279" s="72">
        <f>IF(AND(K278&lt;&gt;"",J278&lt;&gt;""),K278-J278,"")</f>
        <v>-51688.888888888992</v>
      </c>
    </row>
    <row r="280" spans="1:11" ht="28.5">
      <c r="A280" s="71" t="s">
        <v>1380</v>
      </c>
      <c r="B280" s="71" t="s">
        <v>188</v>
      </c>
      <c r="C280" s="71" t="s">
        <v>187</v>
      </c>
      <c r="D280" s="71"/>
      <c r="E280" s="71" t="s">
        <v>283</v>
      </c>
      <c r="F280" s="71" t="s">
        <v>1614</v>
      </c>
      <c r="G280" s="71" t="s">
        <v>1600</v>
      </c>
      <c r="H280" s="72"/>
      <c r="I280" s="72">
        <v>40</v>
      </c>
      <c r="J280" s="72">
        <v>40</v>
      </c>
      <c r="K280" s="72">
        <v>50</v>
      </c>
    </row>
    <row r="281" spans="1:11" ht="28.5">
      <c r="A281" s="71" t="s">
        <v>1380</v>
      </c>
      <c r="B281" s="71" t="s">
        <v>188</v>
      </c>
      <c r="C281" s="71" t="s">
        <v>187</v>
      </c>
      <c r="D281" s="71"/>
      <c r="E281" s="71" t="s">
        <v>283</v>
      </c>
      <c r="F281" s="71" t="s">
        <v>1614</v>
      </c>
      <c r="G281" s="71" t="s">
        <v>1601</v>
      </c>
      <c r="H281" s="72">
        <v>0</v>
      </c>
      <c r="I281" s="72">
        <v>78956164</v>
      </c>
      <c r="J281" s="72">
        <v>136701830</v>
      </c>
      <c r="K281" s="72">
        <v>136995000</v>
      </c>
    </row>
    <row r="282" spans="1:11" ht="28.5">
      <c r="A282" s="71" t="s">
        <v>1380</v>
      </c>
      <c r="B282" s="71" t="s">
        <v>188</v>
      </c>
      <c r="C282" s="71" t="s">
        <v>187</v>
      </c>
      <c r="D282" s="71"/>
      <c r="E282" s="71" t="s">
        <v>283</v>
      </c>
      <c r="F282" s="71" t="s">
        <v>1614</v>
      </c>
      <c r="G282" s="71" t="s">
        <v>1602</v>
      </c>
      <c r="H282" s="72" t="str">
        <f>IFERROR(IF(H280&gt;0,H281/H280,""),"")</f>
        <v/>
      </c>
      <c r="I282" s="72">
        <f>IFERROR(IF(I280&gt;0,I281/I280,""),"")</f>
        <v>1973904.1</v>
      </c>
      <c r="J282" s="72">
        <f>IFERROR(IF(J280&gt;0,J281/J280,""),"")</f>
        <v>3417545.75</v>
      </c>
      <c r="K282" s="72">
        <f>IFERROR(IF(K280&gt;0,K281/K280,""),"")</f>
        <v>2739900</v>
      </c>
    </row>
    <row r="283" spans="1:11" ht="28.5">
      <c r="A283" s="71"/>
      <c r="B283" s="71"/>
      <c r="C283" s="71"/>
      <c r="D283" s="71"/>
      <c r="E283" s="71"/>
      <c r="F283" s="71"/>
      <c r="G283" s="71" t="s">
        <v>1603</v>
      </c>
      <c r="H283" s="72">
        <v>0</v>
      </c>
      <c r="I283" s="72" t="str">
        <f>IF(AND(I282&lt;&gt;"",H282&lt;&gt;""),I282-H282,"")</f>
        <v/>
      </c>
      <c r="J283" s="72">
        <f>IF(AND(J282&lt;&gt;"",I282&lt;&gt;""),J282-I282,"")</f>
        <v>1443641.65</v>
      </c>
      <c r="K283" s="72">
        <f>IF(AND(K282&lt;&gt;"",J282&lt;&gt;""),K282-J282,"")</f>
        <v>-677645.75</v>
      </c>
    </row>
    <row r="284" spans="1:11" ht="28.5">
      <c r="A284" s="71" t="s">
        <v>1380</v>
      </c>
      <c r="B284" s="71" t="s">
        <v>188</v>
      </c>
      <c r="C284" s="71" t="s">
        <v>187</v>
      </c>
      <c r="D284" s="71"/>
      <c r="E284" s="71" t="s">
        <v>283</v>
      </c>
      <c r="F284" s="71" t="s">
        <v>1614</v>
      </c>
      <c r="G284" s="71" t="s">
        <v>1604</v>
      </c>
      <c r="H284" s="72"/>
      <c r="I284" s="72">
        <v>39</v>
      </c>
      <c r="J284" s="72">
        <v>57</v>
      </c>
      <c r="K284" s="72">
        <v>16</v>
      </c>
    </row>
    <row r="285" spans="1:11" ht="28.5">
      <c r="A285" s="71" t="s">
        <v>1380</v>
      </c>
      <c r="B285" s="71" t="s">
        <v>188</v>
      </c>
      <c r="C285" s="71" t="s">
        <v>187</v>
      </c>
      <c r="D285" s="71"/>
      <c r="E285" s="71" t="s">
        <v>283</v>
      </c>
      <c r="F285" s="71" t="s">
        <v>1614</v>
      </c>
      <c r="G285" s="71" t="s">
        <v>1605</v>
      </c>
      <c r="H285" s="72">
        <v>0</v>
      </c>
      <c r="I285" s="72">
        <v>78195715</v>
      </c>
      <c r="J285" s="72">
        <v>132507886</v>
      </c>
      <c r="K285" s="72">
        <v>44681748</v>
      </c>
    </row>
    <row r="286" spans="1:11" ht="28.5">
      <c r="A286" s="71" t="s">
        <v>1380</v>
      </c>
      <c r="B286" s="71" t="s">
        <v>188</v>
      </c>
      <c r="C286" s="71" t="s">
        <v>187</v>
      </c>
      <c r="D286" s="71"/>
      <c r="E286" s="71" t="s">
        <v>283</v>
      </c>
      <c r="F286" s="71" t="s">
        <v>1614</v>
      </c>
      <c r="G286" s="71" t="s">
        <v>1606</v>
      </c>
      <c r="H286" s="72" t="str">
        <f>IFERROR(IF(H284&gt;0,H285/H284,""),"")</f>
        <v/>
      </c>
      <c r="I286" s="72">
        <f>IFERROR(IF(I284&gt;0,I285/I284,""),"")</f>
        <v>2005018.3333333333</v>
      </c>
      <c r="J286" s="72">
        <f>IFERROR(IF(J284&gt;0,J285/J284,""),"")</f>
        <v>2324699.7543859649</v>
      </c>
      <c r="K286" s="72">
        <f>IFERROR(IF(K284&gt;0,K285/K284,""),"")</f>
        <v>2792609.25</v>
      </c>
    </row>
    <row r="287" spans="1:11" ht="28.5">
      <c r="A287" s="71"/>
      <c r="B287" s="71"/>
      <c r="C287" s="71"/>
      <c r="D287" s="71"/>
      <c r="E287" s="71"/>
      <c r="F287" s="71"/>
      <c r="G287" s="71" t="s">
        <v>1607</v>
      </c>
      <c r="H287" s="72">
        <v>0</v>
      </c>
      <c r="I287" s="72" t="str">
        <f>IF(AND(I286&lt;&gt;"",H286&lt;&gt;""),I286-H286,"")</f>
        <v/>
      </c>
      <c r="J287" s="72">
        <f>IF(AND(J286&lt;&gt;"",I286&lt;&gt;""),J286-I286,"")</f>
        <v>319681.42105263169</v>
      </c>
      <c r="K287" s="72">
        <f>IF(AND(K286&lt;&gt;"",J286&lt;&gt;""),K286-J286,"")</f>
        <v>467909.49561403506</v>
      </c>
    </row>
    <row r="288" spans="1:11">
      <c r="A288" s="71" t="s">
        <v>1380</v>
      </c>
      <c r="B288" s="71" t="s">
        <v>188</v>
      </c>
      <c r="C288" s="71" t="s">
        <v>187</v>
      </c>
      <c r="D288" s="71"/>
      <c r="E288" s="71" t="s">
        <v>296</v>
      </c>
      <c r="F288" s="71" t="s">
        <v>297</v>
      </c>
      <c r="G288" s="71" t="s">
        <v>1596</v>
      </c>
      <c r="H288" s="72"/>
      <c r="I288" s="72">
        <v>0</v>
      </c>
      <c r="J288" s="72">
        <v>20</v>
      </c>
      <c r="K288" s="72">
        <v>20</v>
      </c>
    </row>
    <row r="289" spans="1:11">
      <c r="A289" s="71" t="s">
        <v>1380</v>
      </c>
      <c r="B289" s="71" t="s">
        <v>188</v>
      </c>
      <c r="C289" s="71" t="s">
        <v>187</v>
      </c>
      <c r="D289" s="71"/>
      <c r="E289" s="71" t="s">
        <v>296</v>
      </c>
      <c r="F289" s="71" t="s">
        <v>297</v>
      </c>
      <c r="G289" s="71" t="s">
        <v>1597</v>
      </c>
      <c r="H289" s="72">
        <v>0</v>
      </c>
      <c r="I289" s="72">
        <v>0</v>
      </c>
      <c r="J289" s="72">
        <v>31861000</v>
      </c>
      <c r="K289" s="72">
        <v>31861000</v>
      </c>
    </row>
    <row r="290" spans="1:11">
      <c r="A290" s="71" t="s">
        <v>1380</v>
      </c>
      <c r="B290" s="71" t="s">
        <v>188</v>
      </c>
      <c r="C290" s="71" t="s">
        <v>187</v>
      </c>
      <c r="D290" s="71"/>
      <c r="E290" s="71" t="s">
        <v>296</v>
      </c>
      <c r="F290" s="71" t="s">
        <v>297</v>
      </c>
      <c r="G290" s="71" t="s">
        <v>1598</v>
      </c>
      <c r="H290" s="72" t="str">
        <f>IFERROR(IF(H288&gt;0,H289/H288,""),"")</f>
        <v/>
      </c>
      <c r="I290" s="72" t="str">
        <f>IFERROR(IF(I288&gt;0,I289/I288,""),"")</f>
        <v/>
      </c>
      <c r="J290" s="72">
        <f>IFERROR(IF(J288&gt;0,J289/J288,""),"")</f>
        <v>1593050</v>
      </c>
      <c r="K290" s="72">
        <f>IFERROR(IF(K288&gt;0,K289/K288,""),"")</f>
        <v>1593050</v>
      </c>
    </row>
    <row r="291" spans="1:11" ht="28.5">
      <c r="A291" s="71"/>
      <c r="B291" s="71"/>
      <c r="C291" s="71"/>
      <c r="D291" s="71"/>
      <c r="E291" s="71"/>
      <c r="F291" s="71"/>
      <c r="G291" s="71" t="s">
        <v>1599</v>
      </c>
      <c r="H291" s="72">
        <v>0</v>
      </c>
      <c r="I291" s="72" t="str">
        <f>IF(AND(I290&lt;&gt;"",H290&lt;&gt;""),I290-H290,"")</f>
        <v/>
      </c>
      <c r="J291" s="72" t="str">
        <f>IF(AND(J290&lt;&gt;"",I290&lt;&gt;""),J290-I290,"")</f>
        <v/>
      </c>
      <c r="K291" s="72">
        <f>IF(AND(K290&lt;&gt;"",J290&lt;&gt;""),K290-J290,"")</f>
        <v>0</v>
      </c>
    </row>
    <row r="292" spans="1:11">
      <c r="A292" s="71" t="s">
        <v>1380</v>
      </c>
      <c r="B292" s="71" t="s">
        <v>188</v>
      </c>
      <c r="C292" s="71" t="s">
        <v>187</v>
      </c>
      <c r="D292" s="71"/>
      <c r="E292" s="71" t="s">
        <v>296</v>
      </c>
      <c r="F292" s="71" t="s">
        <v>297</v>
      </c>
      <c r="G292" s="71" t="s">
        <v>1600</v>
      </c>
      <c r="H292" s="72"/>
      <c r="I292" s="72">
        <v>16</v>
      </c>
      <c r="J292" s="72">
        <v>20</v>
      </c>
      <c r="K292" s="72">
        <v>20</v>
      </c>
    </row>
    <row r="293" spans="1:11">
      <c r="A293" s="71" t="s">
        <v>1380</v>
      </c>
      <c r="B293" s="71" t="s">
        <v>188</v>
      </c>
      <c r="C293" s="71" t="s">
        <v>187</v>
      </c>
      <c r="D293" s="71"/>
      <c r="E293" s="71" t="s">
        <v>296</v>
      </c>
      <c r="F293" s="71" t="s">
        <v>297</v>
      </c>
      <c r="G293" s="71" t="s">
        <v>1601</v>
      </c>
      <c r="H293" s="72">
        <v>0</v>
      </c>
      <c r="I293" s="72">
        <v>18055275</v>
      </c>
      <c r="J293" s="72">
        <v>25732478</v>
      </c>
      <c r="K293" s="72">
        <v>31911000</v>
      </c>
    </row>
    <row r="294" spans="1:11">
      <c r="A294" s="71" t="s">
        <v>1380</v>
      </c>
      <c r="B294" s="71" t="s">
        <v>188</v>
      </c>
      <c r="C294" s="71" t="s">
        <v>187</v>
      </c>
      <c r="D294" s="71"/>
      <c r="E294" s="71" t="s">
        <v>296</v>
      </c>
      <c r="F294" s="71" t="s">
        <v>297</v>
      </c>
      <c r="G294" s="71" t="s">
        <v>1602</v>
      </c>
      <c r="H294" s="72" t="str">
        <f>IFERROR(IF(H292&gt;0,H293/H292,""),"")</f>
        <v/>
      </c>
      <c r="I294" s="72">
        <f>IFERROR(IF(I292&gt;0,I293/I292,""),"")</f>
        <v>1128454.6875</v>
      </c>
      <c r="J294" s="72">
        <f>IFERROR(IF(J292&gt;0,J293/J292,""),"")</f>
        <v>1286623.8999999999</v>
      </c>
      <c r="K294" s="72">
        <f>IFERROR(IF(K292&gt;0,K293/K292,""),"")</f>
        <v>1595550</v>
      </c>
    </row>
    <row r="295" spans="1:11" ht="28.5">
      <c r="A295" s="71"/>
      <c r="B295" s="71"/>
      <c r="C295" s="71"/>
      <c r="D295" s="71"/>
      <c r="E295" s="71"/>
      <c r="F295" s="71"/>
      <c r="G295" s="71" t="s">
        <v>1603</v>
      </c>
      <c r="H295" s="72">
        <v>0</v>
      </c>
      <c r="I295" s="72" t="str">
        <f>IF(AND(I294&lt;&gt;"",H294&lt;&gt;""),I294-H294,"")</f>
        <v/>
      </c>
      <c r="J295" s="72">
        <f>IF(AND(J294&lt;&gt;"",I294&lt;&gt;""),J294-I294,"")</f>
        <v>158169.21249999991</v>
      </c>
      <c r="K295" s="72">
        <f>IF(AND(K294&lt;&gt;"",J294&lt;&gt;""),K294-J294,"")</f>
        <v>308926.10000000009</v>
      </c>
    </row>
    <row r="296" spans="1:11">
      <c r="A296" s="71" t="s">
        <v>1380</v>
      </c>
      <c r="B296" s="71" t="s">
        <v>188</v>
      </c>
      <c r="C296" s="71" t="s">
        <v>187</v>
      </c>
      <c r="D296" s="71"/>
      <c r="E296" s="71" t="s">
        <v>296</v>
      </c>
      <c r="F296" s="71" t="s">
        <v>297</v>
      </c>
      <c r="G296" s="71" t="s">
        <v>1604</v>
      </c>
      <c r="H296" s="72"/>
      <c r="I296" s="72">
        <v>10</v>
      </c>
      <c r="J296" s="72">
        <v>10</v>
      </c>
      <c r="K296" s="72">
        <v>5</v>
      </c>
    </row>
    <row r="297" spans="1:11">
      <c r="A297" s="71" t="s">
        <v>1380</v>
      </c>
      <c r="B297" s="71" t="s">
        <v>188</v>
      </c>
      <c r="C297" s="71" t="s">
        <v>187</v>
      </c>
      <c r="D297" s="71"/>
      <c r="E297" s="71" t="s">
        <v>296</v>
      </c>
      <c r="F297" s="71" t="s">
        <v>297</v>
      </c>
      <c r="G297" s="71" t="s">
        <v>1605</v>
      </c>
      <c r="H297" s="72">
        <v>0</v>
      </c>
      <c r="I297" s="72">
        <v>15264121</v>
      </c>
      <c r="J297" s="72">
        <v>23958438</v>
      </c>
      <c r="K297" s="72">
        <v>8073613</v>
      </c>
    </row>
    <row r="298" spans="1:11">
      <c r="A298" s="71" t="s">
        <v>1380</v>
      </c>
      <c r="B298" s="71" t="s">
        <v>188</v>
      </c>
      <c r="C298" s="71" t="s">
        <v>187</v>
      </c>
      <c r="D298" s="71"/>
      <c r="E298" s="71" t="s">
        <v>296</v>
      </c>
      <c r="F298" s="71" t="s">
        <v>297</v>
      </c>
      <c r="G298" s="71" t="s">
        <v>1606</v>
      </c>
      <c r="H298" s="72" t="str">
        <f>IFERROR(IF(H296&gt;0,H297/H296,""),"")</f>
        <v/>
      </c>
      <c r="I298" s="72">
        <f>IFERROR(IF(I296&gt;0,I297/I296,""),"")</f>
        <v>1526412.1</v>
      </c>
      <c r="J298" s="72">
        <f>IFERROR(IF(J296&gt;0,J297/J296,""),"")</f>
        <v>2395843.7999999998</v>
      </c>
      <c r="K298" s="72">
        <f>IFERROR(IF(K296&gt;0,K297/K296,""),"")</f>
        <v>1614722.6</v>
      </c>
    </row>
    <row r="299" spans="1:11" ht="28.5">
      <c r="A299" s="71"/>
      <c r="B299" s="71"/>
      <c r="C299" s="71"/>
      <c r="D299" s="71"/>
      <c r="E299" s="71"/>
      <c r="F299" s="71"/>
      <c r="G299" s="71" t="s">
        <v>1607</v>
      </c>
      <c r="H299" s="72">
        <v>0</v>
      </c>
      <c r="I299" s="72" t="str">
        <f>IF(AND(I298&lt;&gt;"",H298&lt;&gt;""),I298-H298,"")</f>
        <v/>
      </c>
      <c r="J299" s="72">
        <f>IF(AND(J298&lt;&gt;"",I298&lt;&gt;""),J298-I298,"")</f>
        <v>869431.69999999972</v>
      </c>
      <c r="K299" s="72">
        <f>IF(AND(K298&lt;&gt;"",J298&lt;&gt;""),K298-J298,"")</f>
        <v>-781121.19999999972</v>
      </c>
    </row>
    <row r="300" spans="1:11" ht="28.5">
      <c r="A300" s="71" t="s">
        <v>1380</v>
      </c>
      <c r="B300" s="71" t="s">
        <v>188</v>
      </c>
      <c r="C300" s="71" t="s">
        <v>187</v>
      </c>
      <c r="D300" s="71"/>
      <c r="E300" s="71" t="s">
        <v>304</v>
      </c>
      <c r="F300" s="71" t="s">
        <v>1615</v>
      </c>
      <c r="G300" s="71" t="s">
        <v>1596</v>
      </c>
      <c r="H300" s="72"/>
      <c r="I300" s="72">
        <v>0</v>
      </c>
      <c r="J300" s="72">
        <v>6</v>
      </c>
      <c r="K300" s="72">
        <v>6</v>
      </c>
    </row>
    <row r="301" spans="1:11" ht="28.5">
      <c r="A301" s="71" t="s">
        <v>1380</v>
      </c>
      <c r="B301" s="71" t="s">
        <v>188</v>
      </c>
      <c r="C301" s="71" t="s">
        <v>187</v>
      </c>
      <c r="D301" s="71"/>
      <c r="E301" s="71" t="s">
        <v>304</v>
      </c>
      <c r="F301" s="71" t="s">
        <v>1615</v>
      </c>
      <c r="G301" s="71" t="s">
        <v>1597</v>
      </c>
      <c r="H301" s="72">
        <v>0</v>
      </c>
      <c r="I301" s="72">
        <v>0</v>
      </c>
      <c r="J301" s="72">
        <v>1300000</v>
      </c>
      <c r="K301" s="72">
        <v>1300000</v>
      </c>
    </row>
    <row r="302" spans="1:11" ht="28.5">
      <c r="A302" s="71" t="s">
        <v>1380</v>
      </c>
      <c r="B302" s="71" t="s">
        <v>188</v>
      </c>
      <c r="C302" s="71" t="s">
        <v>187</v>
      </c>
      <c r="D302" s="71"/>
      <c r="E302" s="71" t="s">
        <v>304</v>
      </c>
      <c r="F302" s="71" t="s">
        <v>1615</v>
      </c>
      <c r="G302" s="71" t="s">
        <v>1598</v>
      </c>
      <c r="H302" s="72" t="str">
        <f>IFERROR(IF(H300&gt;0,H301/H300,""),"")</f>
        <v/>
      </c>
      <c r="I302" s="72" t="str">
        <f>IFERROR(IF(I300&gt;0,I301/I300,""),"")</f>
        <v/>
      </c>
      <c r="J302" s="72">
        <f>IFERROR(IF(J300&gt;0,J301/J300,""),"")</f>
        <v>216666.66666666666</v>
      </c>
      <c r="K302" s="72">
        <f>IFERROR(IF(K300&gt;0,K301/K300,""),"")</f>
        <v>216666.66666666666</v>
      </c>
    </row>
    <row r="303" spans="1:11" ht="28.5">
      <c r="A303" s="71"/>
      <c r="B303" s="71"/>
      <c r="C303" s="71"/>
      <c r="D303" s="71"/>
      <c r="E303" s="71"/>
      <c r="F303" s="71"/>
      <c r="G303" s="71" t="s">
        <v>1599</v>
      </c>
      <c r="H303" s="72">
        <v>0</v>
      </c>
      <c r="I303" s="72" t="str">
        <f>IF(AND(I302&lt;&gt;"",H302&lt;&gt;""),I302-H302,"")</f>
        <v/>
      </c>
      <c r="J303" s="72" t="str">
        <f>IF(AND(J302&lt;&gt;"",I302&lt;&gt;""),J302-I302,"")</f>
        <v/>
      </c>
      <c r="K303" s="72">
        <f>IF(AND(K302&lt;&gt;"",J302&lt;&gt;""),K302-J302,"")</f>
        <v>0</v>
      </c>
    </row>
    <row r="304" spans="1:11" ht="28.5">
      <c r="A304" s="71" t="s">
        <v>1380</v>
      </c>
      <c r="B304" s="71" t="s">
        <v>188</v>
      </c>
      <c r="C304" s="71" t="s">
        <v>187</v>
      </c>
      <c r="D304" s="71"/>
      <c r="E304" s="71" t="s">
        <v>304</v>
      </c>
      <c r="F304" s="71" t="s">
        <v>1615</v>
      </c>
      <c r="G304" s="71" t="s">
        <v>1600</v>
      </c>
      <c r="H304" s="72"/>
      <c r="I304" s="72">
        <v>6</v>
      </c>
      <c r="J304" s="72">
        <v>6</v>
      </c>
      <c r="K304" s="72">
        <v>6</v>
      </c>
    </row>
    <row r="305" spans="1:11" ht="28.5">
      <c r="A305" s="71" t="s">
        <v>1380</v>
      </c>
      <c r="B305" s="71" t="s">
        <v>188</v>
      </c>
      <c r="C305" s="71" t="s">
        <v>187</v>
      </c>
      <c r="D305" s="71"/>
      <c r="E305" s="71" t="s">
        <v>304</v>
      </c>
      <c r="F305" s="71" t="s">
        <v>1615</v>
      </c>
      <c r="G305" s="71" t="s">
        <v>1601</v>
      </c>
      <c r="H305" s="72">
        <v>0</v>
      </c>
      <c r="I305" s="72">
        <v>1300000</v>
      </c>
      <c r="J305" s="72">
        <v>12100000</v>
      </c>
      <c r="K305" s="72">
        <v>1300000</v>
      </c>
    </row>
    <row r="306" spans="1:11" ht="28.5">
      <c r="A306" s="71" t="s">
        <v>1380</v>
      </c>
      <c r="B306" s="71" t="s">
        <v>188</v>
      </c>
      <c r="C306" s="71" t="s">
        <v>187</v>
      </c>
      <c r="D306" s="71"/>
      <c r="E306" s="71" t="s">
        <v>304</v>
      </c>
      <c r="F306" s="71" t="s">
        <v>1615</v>
      </c>
      <c r="G306" s="71" t="s">
        <v>1602</v>
      </c>
      <c r="H306" s="72" t="str">
        <f>IFERROR(IF(H304&gt;0,H305/H304,""),"")</f>
        <v/>
      </c>
      <c r="I306" s="72">
        <f>IFERROR(IF(I304&gt;0,I305/I304,""),"")</f>
        <v>216666.66666666666</v>
      </c>
      <c r="J306" s="72">
        <f>IFERROR(IF(J304&gt;0,J305/J304,""),"")</f>
        <v>2016666.6666666667</v>
      </c>
      <c r="K306" s="72">
        <f>IFERROR(IF(K304&gt;0,K305/K304,""),"")</f>
        <v>216666.66666666666</v>
      </c>
    </row>
    <row r="307" spans="1:11" ht="28.5">
      <c r="A307" s="71"/>
      <c r="B307" s="71"/>
      <c r="C307" s="71"/>
      <c r="D307" s="71"/>
      <c r="E307" s="71"/>
      <c r="F307" s="71"/>
      <c r="G307" s="71" t="s">
        <v>1603</v>
      </c>
      <c r="H307" s="72">
        <v>0</v>
      </c>
      <c r="I307" s="72" t="str">
        <f>IF(AND(I306&lt;&gt;"",H306&lt;&gt;""),I306-H306,"")</f>
        <v/>
      </c>
      <c r="J307" s="72">
        <f>IF(AND(J306&lt;&gt;"",I306&lt;&gt;""),J306-I306,"")</f>
        <v>1800000</v>
      </c>
      <c r="K307" s="72">
        <f>IF(AND(K306&lt;&gt;"",J306&lt;&gt;""),K306-J306,"")</f>
        <v>-1800000</v>
      </c>
    </row>
    <row r="308" spans="1:11" ht="28.5">
      <c r="A308" s="71" t="s">
        <v>1380</v>
      </c>
      <c r="B308" s="71" t="s">
        <v>188</v>
      </c>
      <c r="C308" s="71" t="s">
        <v>187</v>
      </c>
      <c r="D308" s="71"/>
      <c r="E308" s="71" t="s">
        <v>304</v>
      </c>
      <c r="F308" s="71" t="s">
        <v>1615</v>
      </c>
      <c r="G308" s="71" t="s">
        <v>1604</v>
      </c>
      <c r="H308" s="72"/>
      <c r="I308" s="72"/>
      <c r="J308" s="72">
        <v>1</v>
      </c>
      <c r="K308" s="72">
        <v>0</v>
      </c>
    </row>
    <row r="309" spans="1:11" ht="28.5">
      <c r="A309" s="71" t="s">
        <v>1380</v>
      </c>
      <c r="B309" s="71" t="s">
        <v>188</v>
      </c>
      <c r="C309" s="71" t="s">
        <v>187</v>
      </c>
      <c r="D309" s="71"/>
      <c r="E309" s="71" t="s">
        <v>304</v>
      </c>
      <c r="F309" s="71" t="s">
        <v>1615</v>
      </c>
      <c r="G309" s="71" t="s">
        <v>1605</v>
      </c>
      <c r="H309" s="72">
        <v>0</v>
      </c>
      <c r="I309" s="72">
        <v>0</v>
      </c>
      <c r="J309" s="72">
        <v>11998416</v>
      </c>
      <c r="K309" s="72">
        <v>0</v>
      </c>
    </row>
    <row r="310" spans="1:11" ht="28.5">
      <c r="A310" s="71" t="s">
        <v>1380</v>
      </c>
      <c r="B310" s="71" t="s">
        <v>188</v>
      </c>
      <c r="C310" s="71" t="s">
        <v>187</v>
      </c>
      <c r="D310" s="71"/>
      <c r="E310" s="71" t="s">
        <v>304</v>
      </c>
      <c r="F310" s="71" t="s">
        <v>1615</v>
      </c>
      <c r="G310" s="71" t="s">
        <v>1606</v>
      </c>
      <c r="H310" s="72" t="str">
        <f>IFERROR(IF(H308&gt;0,H309/H308,""),"")</f>
        <v/>
      </c>
      <c r="I310" s="72" t="str">
        <f>IFERROR(IF(I308&gt;0,I309/I308,""),"")</f>
        <v/>
      </c>
      <c r="J310" s="72">
        <f>IFERROR(IF(J308&gt;0,J309/J308,""),"")</f>
        <v>11998416</v>
      </c>
      <c r="K310" s="72" t="str">
        <f>IFERROR(IF(K308&gt;0,K309/K308,""),"")</f>
        <v/>
      </c>
    </row>
    <row r="311" spans="1:11" ht="28.5">
      <c r="A311" s="71"/>
      <c r="B311" s="71"/>
      <c r="C311" s="71"/>
      <c r="D311" s="71"/>
      <c r="E311" s="71"/>
      <c r="F311" s="71"/>
      <c r="G311" s="71" t="s">
        <v>1607</v>
      </c>
      <c r="H311" s="72">
        <v>0</v>
      </c>
      <c r="I311" s="72" t="str">
        <f>IF(AND(I310&lt;&gt;"",H310&lt;&gt;""),I310-H310,"")</f>
        <v/>
      </c>
      <c r="J311" s="72" t="str">
        <f>IF(AND(J310&lt;&gt;"",I310&lt;&gt;""),J310-I310,"")</f>
        <v/>
      </c>
      <c r="K311" s="72" t="str">
        <f>IF(AND(K310&lt;&gt;"",J310&lt;&gt;""),K310-J310,"")</f>
        <v/>
      </c>
    </row>
    <row r="312" spans="1:11">
      <c r="A312" s="71" t="s">
        <v>1380</v>
      </c>
      <c r="B312" s="71" t="s">
        <v>188</v>
      </c>
      <c r="C312" s="71" t="s">
        <v>187</v>
      </c>
      <c r="D312" s="71"/>
      <c r="E312" s="71" t="s">
        <v>367</v>
      </c>
      <c r="F312" s="71" t="s">
        <v>368</v>
      </c>
      <c r="G312" s="71" t="s">
        <v>1596</v>
      </c>
      <c r="H312" s="72"/>
      <c r="I312" s="72"/>
      <c r="J312" s="72">
        <v>1</v>
      </c>
      <c r="K312" s="72">
        <v>0</v>
      </c>
    </row>
    <row r="313" spans="1:11">
      <c r="A313" s="71" t="s">
        <v>1380</v>
      </c>
      <c r="B313" s="71" t="s">
        <v>188</v>
      </c>
      <c r="C313" s="71" t="s">
        <v>187</v>
      </c>
      <c r="D313" s="71"/>
      <c r="E313" s="71" t="s">
        <v>367</v>
      </c>
      <c r="F313" s="71" t="s">
        <v>368</v>
      </c>
      <c r="G313" s="71" t="s">
        <v>1597</v>
      </c>
      <c r="H313" s="72">
        <v>0</v>
      </c>
      <c r="I313" s="72">
        <v>0</v>
      </c>
      <c r="J313" s="72">
        <v>156390000</v>
      </c>
      <c r="K313" s="72">
        <v>0</v>
      </c>
    </row>
    <row r="314" spans="1:11">
      <c r="A314" s="71" t="s">
        <v>1380</v>
      </c>
      <c r="B314" s="71" t="s">
        <v>188</v>
      </c>
      <c r="C314" s="71" t="s">
        <v>187</v>
      </c>
      <c r="D314" s="71"/>
      <c r="E314" s="71" t="s">
        <v>367</v>
      </c>
      <c r="F314" s="71" t="s">
        <v>368</v>
      </c>
      <c r="G314" s="71" t="s">
        <v>1598</v>
      </c>
      <c r="H314" s="72" t="str">
        <f>IFERROR(IF(H312&gt;0,H313/H312,""),"")</f>
        <v/>
      </c>
      <c r="I314" s="72" t="str">
        <f>IFERROR(IF(I312&gt;0,I313/I312,""),"")</f>
        <v/>
      </c>
      <c r="J314" s="72">
        <f>IFERROR(IF(J312&gt;0,J313/J312,""),"")</f>
        <v>156390000</v>
      </c>
      <c r="K314" s="72" t="str">
        <f>IFERROR(IF(K312&gt;0,K313/K312,""),"")</f>
        <v/>
      </c>
    </row>
    <row r="315" spans="1:11" ht="28.5">
      <c r="A315" s="71"/>
      <c r="B315" s="71"/>
      <c r="C315" s="71"/>
      <c r="D315" s="71"/>
      <c r="E315" s="71"/>
      <c r="F315" s="71"/>
      <c r="G315" s="71" t="s">
        <v>1599</v>
      </c>
      <c r="H315" s="72">
        <v>0</v>
      </c>
      <c r="I315" s="72" t="str">
        <f>IF(AND(I314&lt;&gt;"",H314&lt;&gt;""),I314-H314,"")</f>
        <v/>
      </c>
      <c r="J315" s="72" t="str">
        <f>IF(AND(J314&lt;&gt;"",I314&lt;&gt;""),J314-I314,"")</f>
        <v/>
      </c>
      <c r="K315" s="72" t="str">
        <f>IF(AND(K314&lt;&gt;"",J314&lt;&gt;""),K314-J314,"")</f>
        <v/>
      </c>
    </row>
    <row r="316" spans="1:11">
      <c r="A316" s="71" t="s">
        <v>1380</v>
      </c>
      <c r="B316" s="71" t="s">
        <v>188</v>
      </c>
      <c r="C316" s="71" t="s">
        <v>187</v>
      </c>
      <c r="D316" s="71"/>
      <c r="E316" s="71" t="s">
        <v>367</v>
      </c>
      <c r="F316" s="71" t="s">
        <v>368</v>
      </c>
      <c r="G316" s="71" t="s">
        <v>1600</v>
      </c>
      <c r="H316" s="72"/>
      <c r="I316" s="72">
        <v>1</v>
      </c>
      <c r="J316" s="72">
        <v>1</v>
      </c>
      <c r="K316" s="72">
        <v>0</v>
      </c>
    </row>
    <row r="317" spans="1:11">
      <c r="A317" s="71" t="s">
        <v>1380</v>
      </c>
      <c r="B317" s="71" t="s">
        <v>188</v>
      </c>
      <c r="C317" s="71" t="s">
        <v>187</v>
      </c>
      <c r="D317" s="71"/>
      <c r="E317" s="71" t="s">
        <v>367</v>
      </c>
      <c r="F317" s="71" t="s">
        <v>368</v>
      </c>
      <c r="G317" s="71" t="s">
        <v>1601</v>
      </c>
      <c r="H317" s="72">
        <v>0</v>
      </c>
      <c r="I317" s="72">
        <v>51700000</v>
      </c>
      <c r="J317" s="72">
        <v>51004445</v>
      </c>
      <c r="K317" s="72">
        <v>0</v>
      </c>
    </row>
    <row r="318" spans="1:11">
      <c r="A318" s="71" t="s">
        <v>1380</v>
      </c>
      <c r="B318" s="71" t="s">
        <v>188</v>
      </c>
      <c r="C318" s="71" t="s">
        <v>187</v>
      </c>
      <c r="D318" s="71"/>
      <c r="E318" s="71" t="s">
        <v>367</v>
      </c>
      <c r="F318" s="71" t="s">
        <v>368</v>
      </c>
      <c r="G318" s="71" t="s">
        <v>1602</v>
      </c>
      <c r="H318" s="72" t="str">
        <f>IFERROR(IF(H316&gt;0,H317/H316,""),"")</f>
        <v/>
      </c>
      <c r="I318" s="72">
        <f>IFERROR(IF(I316&gt;0,I317/I316,""),"")</f>
        <v>51700000</v>
      </c>
      <c r="J318" s="72">
        <f>IFERROR(IF(J316&gt;0,J317/J316,""),"")</f>
        <v>51004445</v>
      </c>
      <c r="K318" s="72" t="str">
        <f>IFERROR(IF(K316&gt;0,K317/K316,""),"")</f>
        <v/>
      </c>
    </row>
    <row r="319" spans="1:11" ht="28.5">
      <c r="A319" s="71"/>
      <c r="B319" s="71"/>
      <c r="C319" s="71"/>
      <c r="D319" s="71"/>
      <c r="E319" s="71"/>
      <c r="F319" s="71"/>
      <c r="G319" s="71" t="s">
        <v>1603</v>
      </c>
      <c r="H319" s="72">
        <v>0</v>
      </c>
      <c r="I319" s="72" t="str">
        <f>IF(AND(I318&lt;&gt;"",H318&lt;&gt;""),I318-H318,"")</f>
        <v/>
      </c>
      <c r="J319" s="72">
        <f>IF(AND(J318&lt;&gt;"",I318&lt;&gt;""),J318-I318,"")</f>
        <v>-695555</v>
      </c>
      <c r="K319" s="72" t="str">
        <f>IF(AND(K318&lt;&gt;"",J318&lt;&gt;""),K318-J318,"")</f>
        <v/>
      </c>
    </row>
    <row r="320" spans="1:11">
      <c r="A320" s="71" t="s">
        <v>1380</v>
      </c>
      <c r="B320" s="71" t="s">
        <v>188</v>
      </c>
      <c r="C320" s="71" t="s">
        <v>187</v>
      </c>
      <c r="D320" s="71"/>
      <c r="E320" s="71" t="s">
        <v>367</v>
      </c>
      <c r="F320" s="71" t="s">
        <v>368</v>
      </c>
      <c r="G320" s="71" t="s">
        <v>1604</v>
      </c>
      <c r="H320" s="72"/>
      <c r="I320" s="72">
        <v>1</v>
      </c>
      <c r="J320" s="72">
        <v>1</v>
      </c>
      <c r="K320" s="72">
        <v>0</v>
      </c>
    </row>
    <row r="321" spans="1:11">
      <c r="A321" s="71" t="s">
        <v>1380</v>
      </c>
      <c r="B321" s="71" t="s">
        <v>188</v>
      </c>
      <c r="C321" s="71" t="s">
        <v>187</v>
      </c>
      <c r="D321" s="71"/>
      <c r="E321" s="71" t="s">
        <v>367</v>
      </c>
      <c r="F321" s="71" t="s">
        <v>368</v>
      </c>
      <c r="G321" s="71" t="s">
        <v>1605</v>
      </c>
      <c r="H321" s="72">
        <v>0</v>
      </c>
      <c r="I321" s="72">
        <v>31961310</v>
      </c>
      <c r="J321" s="72">
        <v>15041210</v>
      </c>
      <c r="K321" s="72">
        <v>0</v>
      </c>
    </row>
    <row r="322" spans="1:11">
      <c r="A322" s="71" t="s">
        <v>1380</v>
      </c>
      <c r="B322" s="71" t="s">
        <v>188</v>
      </c>
      <c r="C322" s="71" t="s">
        <v>187</v>
      </c>
      <c r="D322" s="71"/>
      <c r="E322" s="71" t="s">
        <v>367</v>
      </c>
      <c r="F322" s="71" t="s">
        <v>368</v>
      </c>
      <c r="G322" s="71" t="s">
        <v>1606</v>
      </c>
      <c r="H322" s="72" t="str">
        <f>IFERROR(IF(H320&gt;0,H321/H320,""),"")</f>
        <v/>
      </c>
      <c r="I322" s="72">
        <f>IFERROR(IF(I320&gt;0,I321/I320,""),"")</f>
        <v>31961310</v>
      </c>
      <c r="J322" s="72">
        <f>IFERROR(IF(J320&gt;0,J321/J320,""),"")</f>
        <v>15041210</v>
      </c>
      <c r="K322" s="72" t="str">
        <f>IFERROR(IF(K320&gt;0,K321/K320,""),"")</f>
        <v/>
      </c>
    </row>
    <row r="323" spans="1:11" ht="28.5">
      <c r="A323" s="71"/>
      <c r="B323" s="71"/>
      <c r="C323" s="71"/>
      <c r="D323" s="71"/>
      <c r="E323" s="71"/>
      <c r="F323" s="71"/>
      <c r="G323" s="71" t="s">
        <v>1607</v>
      </c>
      <c r="H323" s="72">
        <v>0</v>
      </c>
      <c r="I323" s="72" t="str">
        <f>IF(AND(I322&lt;&gt;"",H322&lt;&gt;""),I322-H322,"")</f>
        <v/>
      </c>
      <c r="J323" s="72">
        <f>IF(AND(J322&lt;&gt;"",I322&lt;&gt;""),J322-I322,"")</f>
        <v>-16920100</v>
      </c>
      <c r="K323" s="72" t="str">
        <f>IF(AND(K322&lt;&gt;"",J322&lt;&gt;""),K322-J322,"")</f>
        <v/>
      </c>
    </row>
    <row r="324" spans="1:11">
      <c r="A324" s="71" t="s">
        <v>1380</v>
      </c>
      <c r="B324" s="71" t="s">
        <v>188</v>
      </c>
      <c r="C324" s="71" t="s">
        <v>187</v>
      </c>
      <c r="D324" s="71"/>
      <c r="E324" s="71" t="s">
        <v>358</v>
      </c>
      <c r="F324" s="71" t="s">
        <v>359</v>
      </c>
      <c r="G324" s="71" t="s">
        <v>1596</v>
      </c>
      <c r="H324" s="72"/>
      <c r="I324" s="72"/>
      <c r="J324" s="72">
        <v>1</v>
      </c>
      <c r="K324" s="72">
        <v>1</v>
      </c>
    </row>
    <row r="325" spans="1:11">
      <c r="A325" s="71" t="s">
        <v>1380</v>
      </c>
      <c r="B325" s="71" t="s">
        <v>188</v>
      </c>
      <c r="C325" s="71" t="s">
        <v>187</v>
      </c>
      <c r="D325" s="71"/>
      <c r="E325" s="71" t="s">
        <v>358</v>
      </c>
      <c r="F325" s="71" t="s">
        <v>359</v>
      </c>
      <c r="G325" s="71" t="s">
        <v>1597</v>
      </c>
      <c r="H325" s="72">
        <v>0</v>
      </c>
      <c r="I325" s="72">
        <v>0</v>
      </c>
      <c r="J325" s="72">
        <v>1200000</v>
      </c>
      <c r="K325" s="72">
        <v>1200000</v>
      </c>
    </row>
    <row r="326" spans="1:11">
      <c r="A326" s="71" t="s">
        <v>1380</v>
      </c>
      <c r="B326" s="71" t="s">
        <v>188</v>
      </c>
      <c r="C326" s="71" t="s">
        <v>187</v>
      </c>
      <c r="D326" s="71"/>
      <c r="E326" s="71" t="s">
        <v>358</v>
      </c>
      <c r="F326" s="71" t="s">
        <v>359</v>
      </c>
      <c r="G326" s="71" t="s">
        <v>1598</v>
      </c>
      <c r="H326" s="72" t="str">
        <f>IFERROR(IF(H324&gt;0,H325/H324,""),"")</f>
        <v/>
      </c>
      <c r="I326" s="72" t="str">
        <f>IFERROR(IF(I324&gt;0,I325/I324,""),"")</f>
        <v/>
      </c>
      <c r="J326" s="72">
        <f>IFERROR(IF(J324&gt;0,J325/J324,""),"")</f>
        <v>1200000</v>
      </c>
      <c r="K326" s="72">
        <f>IFERROR(IF(K324&gt;0,K325/K324,""),"")</f>
        <v>1200000</v>
      </c>
    </row>
    <row r="327" spans="1:11" ht="28.5">
      <c r="A327" s="71"/>
      <c r="B327" s="71"/>
      <c r="C327" s="71"/>
      <c r="D327" s="71"/>
      <c r="E327" s="71"/>
      <c r="F327" s="71"/>
      <c r="G327" s="71" t="s">
        <v>1599</v>
      </c>
      <c r="H327" s="72">
        <v>0</v>
      </c>
      <c r="I327" s="72" t="str">
        <f>IF(AND(I326&lt;&gt;"",H326&lt;&gt;""),I326-H326,"")</f>
        <v/>
      </c>
      <c r="J327" s="72" t="str">
        <f>IF(AND(J326&lt;&gt;"",I326&lt;&gt;""),J326-I326,"")</f>
        <v/>
      </c>
      <c r="K327" s="72">
        <f>IF(AND(K326&lt;&gt;"",J326&lt;&gt;""),K326-J326,"")</f>
        <v>0</v>
      </c>
    </row>
    <row r="328" spans="1:11">
      <c r="A328" s="71" t="s">
        <v>1380</v>
      </c>
      <c r="B328" s="71" t="s">
        <v>188</v>
      </c>
      <c r="C328" s="71" t="s">
        <v>187</v>
      </c>
      <c r="D328" s="71"/>
      <c r="E328" s="71" t="s">
        <v>358</v>
      </c>
      <c r="F328" s="71" t="s">
        <v>359</v>
      </c>
      <c r="G328" s="71" t="s">
        <v>1600</v>
      </c>
      <c r="H328" s="72"/>
      <c r="I328" s="72"/>
      <c r="J328" s="72">
        <v>1</v>
      </c>
      <c r="K328" s="72">
        <v>1</v>
      </c>
    </row>
    <row r="329" spans="1:11">
      <c r="A329" s="71" t="s">
        <v>1380</v>
      </c>
      <c r="B329" s="71" t="s">
        <v>188</v>
      </c>
      <c r="C329" s="71" t="s">
        <v>187</v>
      </c>
      <c r="D329" s="71"/>
      <c r="E329" s="71" t="s">
        <v>358</v>
      </c>
      <c r="F329" s="71" t="s">
        <v>359</v>
      </c>
      <c r="G329" s="71" t="s">
        <v>1601</v>
      </c>
      <c r="H329" s="72">
        <v>0</v>
      </c>
      <c r="I329" s="72">
        <v>0</v>
      </c>
      <c r="J329" s="72">
        <v>935000</v>
      </c>
      <c r="K329" s="72">
        <v>1200000</v>
      </c>
    </row>
    <row r="330" spans="1:11">
      <c r="A330" s="71" t="s">
        <v>1380</v>
      </c>
      <c r="B330" s="71" t="s">
        <v>188</v>
      </c>
      <c r="C330" s="71" t="s">
        <v>187</v>
      </c>
      <c r="D330" s="71"/>
      <c r="E330" s="71" t="s">
        <v>358</v>
      </c>
      <c r="F330" s="71" t="s">
        <v>359</v>
      </c>
      <c r="G330" s="71" t="s">
        <v>1602</v>
      </c>
      <c r="H330" s="72" t="str">
        <f>IFERROR(IF(H328&gt;0,H329/H328,""),"")</f>
        <v/>
      </c>
      <c r="I330" s="72" t="str">
        <f>IFERROR(IF(I328&gt;0,I329/I328,""),"")</f>
        <v/>
      </c>
      <c r="J330" s="72">
        <f>IFERROR(IF(J328&gt;0,J329/J328,""),"")</f>
        <v>935000</v>
      </c>
      <c r="K330" s="72">
        <f>IFERROR(IF(K328&gt;0,K329/K328,""),"")</f>
        <v>1200000</v>
      </c>
    </row>
    <row r="331" spans="1:11" ht="28.5">
      <c r="A331" s="71"/>
      <c r="B331" s="71"/>
      <c r="C331" s="71"/>
      <c r="D331" s="71"/>
      <c r="E331" s="71"/>
      <c r="F331" s="71"/>
      <c r="G331" s="71" t="s">
        <v>1603</v>
      </c>
      <c r="H331" s="72">
        <v>0</v>
      </c>
      <c r="I331" s="72" t="str">
        <f>IF(AND(I330&lt;&gt;"",H330&lt;&gt;""),I330-H330,"")</f>
        <v/>
      </c>
      <c r="J331" s="72" t="str">
        <f>IF(AND(J330&lt;&gt;"",I330&lt;&gt;""),J330-I330,"")</f>
        <v/>
      </c>
      <c r="K331" s="72">
        <f>IF(AND(K330&lt;&gt;"",J330&lt;&gt;""),K330-J330,"")</f>
        <v>265000</v>
      </c>
    </row>
    <row r="332" spans="1:11">
      <c r="A332" s="71" t="s">
        <v>1380</v>
      </c>
      <c r="B332" s="71" t="s">
        <v>188</v>
      </c>
      <c r="C332" s="71" t="s">
        <v>187</v>
      </c>
      <c r="D332" s="71"/>
      <c r="E332" s="71" t="s">
        <v>358</v>
      </c>
      <c r="F332" s="71" t="s">
        <v>359</v>
      </c>
      <c r="G332" s="71" t="s">
        <v>1604</v>
      </c>
      <c r="H332" s="72"/>
      <c r="I332" s="72"/>
      <c r="J332" s="72"/>
      <c r="K332" s="72">
        <v>0</v>
      </c>
    </row>
    <row r="333" spans="1:11">
      <c r="A333" s="71" t="s">
        <v>1380</v>
      </c>
      <c r="B333" s="71" t="s">
        <v>188</v>
      </c>
      <c r="C333" s="71" t="s">
        <v>187</v>
      </c>
      <c r="D333" s="71"/>
      <c r="E333" s="71" t="s">
        <v>358</v>
      </c>
      <c r="F333" s="71" t="s">
        <v>359</v>
      </c>
      <c r="G333" s="71" t="s">
        <v>1605</v>
      </c>
      <c r="H333" s="72">
        <v>0</v>
      </c>
      <c r="I333" s="72">
        <v>0</v>
      </c>
      <c r="J333" s="72">
        <v>0</v>
      </c>
      <c r="K333" s="72">
        <v>0</v>
      </c>
    </row>
    <row r="334" spans="1:11">
      <c r="A334" s="71" t="s">
        <v>1380</v>
      </c>
      <c r="B334" s="71" t="s">
        <v>188</v>
      </c>
      <c r="C334" s="71" t="s">
        <v>187</v>
      </c>
      <c r="D334" s="71"/>
      <c r="E334" s="71" t="s">
        <v>358</v>
      </c>
      <c r="F334" s="71" t="s">
        <v>359</v>
      </c>
      <c r="G334" s="71" t="s">
        <v>1606</v>
      </c>
      <c r="H334" s="72" t="str">
        <f>IFERROR(IF(H332&gt;0,H333/H332,""),"")</f>
        <v/>
      </c>
      <c r="I334" s="72" t="str">
        <f>IFERROR(IF(I332&gt;0,I333/I332,""),"")</f>
        <v/>
      </c>
      <c r="J334" s="72" t="str">
        <f>IFERROR(IF(J332&gt;0,J333/J332,""),"")</f>
        <v/>
      </c>
      <c r="K334" s="72" t="str">
        <f>IFERROR(IF(K332&gt;0,K333/K332,""),"")</f>
        <v/>
      </c>
    </row>
    <row r="335" spans="1:11" ht="28.5">
      <c r="A335" s="71"/>
      <c r="B335" s="71"/>
      <c r="C335" s="71"/>
      <c r="D335" s="71"/>
      <c r="E335" s="71"/>
      <c r="F335" s="71"/>
      <c r="G335" s="71" t="s">
        <v>1607</v>
      </c>
      <c r="H335" s="72">
        <v>0</v>
      </c>
      <c r="I335" s="72" t="str">
        <f>IF(AND(I334&lt;&gt;"",H334&lt;&gt;""),I334-H334,"")</f>
        <v/>
      </c>
      <c r="J335" s="72" t="str">
        <f>IF(AND(J334&lt;&gt;"",I334&lt;&gt;""),J334-I334,"")</f>
        <v/>
      </c>
      <c r="K335" s="72" t="str">
        <f>IF(AND(K334&lt;&gt;"",J334&lt;&gt;""),K334-J334,"")</f>
        <v/>
      </c>
    </row>
    <row r="336" spans="1:11">
      <c r="A336" s="71" t="s">
        <v>1380</v>
      </c>
      <c r="B336" s="71" t="s">
        <v>188</v>
      </c>
      <c r="C336" s="71" t="s">
        <v>187</v>
      </c>
      <c r="D336" s="71"/>
      <c r="E336" s="71" t="s">
        <v>179</v>
      </c>
      <c r="F336" s="71" t="s">
        <v>1616</v>
      </c>
      <c r="G336" s="71" t="s">
        <v>1596</v>
      </c>
      <c r="H336" s="72"/>
      <c r="I336" s="72"/>
      <c r="J336" s="72">
        <v>1</v>
      </c>
      <c r="K336" s="72">
        <v>3</v>
      </c>
    </row>
    <row r="337" spans="1:11">
      <c r="A337" s="71" t="s">
        <v>1380</v>
      </c>
      <c r="B337" s="71" t="s">
        <v>188</v>
      </c>
      <c r="C337" s="71" t="s">
        <v>187</v>
      </c>
      <c r="D337" s="71"/>
      <c r="E337" s="71" t="s">
        <v>179</v>
      </c>
      <c r="F337" s="71" t="s">
        <v>1616</v>
      </c>
      <c r="G337" s="71" t="s">
        <v>1597</v>
      </c>
      <c r="H337" s="72">
        <v>0</v>
      </c>
      <c r="I337" s="72">
        <v>0</v>
      </c>
      <c r="J337" s="72">
        <v>1170000</v>
      </c>
      <c r="K337" s="72">
        <v>1170000</v>
      </c>
    </row>
    <row r="338" spans="1:11">
      <c r="A338" s="71" t="s">
        <v>1380</v>
      </c>
      <c r="B338" s="71" t="s">
        <v>188</v>
      </c>
      <c r="C338" s="71" t="s">
        <v>187</v>
      </c>
      <c r="D338" s="71"/>
      <c r="E338" s="71" t="s">
        <v>179</v>
      </c>
      <c r="F338" s="71" t="s">
        <v>1616</v>
      </c>
      <c r="G338" s="71" t="s">
        <v>1598</v>
      </c>
      <c r="H338" s="72" t="str">
        <f>IFERROR(IF(H336&gt;0,H337/H336,""),"")</f>
        <v/>
      </c>
      <c r="I338" s="72" t="str">
        <f>IFERROR(IF(I336&gt;0,I337/I336,""),"")</f>
        <v/>
      </c>
      <c r="J338" s="72">
        <f>IFERROR(IF(J336&gt;0,J337/J336,""),"")</f>
        <v>1170000</v>
      </c>
      <c r="K338" s="72">
        <f>IFERROR(IF(K336&gt;0,K337/K336,""),"")</f>
        <v>390000</v>
      </c>
    </row>
    <row r="339" spans="1:11" ht="28.5">
      <c r="A339" s="71"/>
      <c r="B339" s="71"/>
      <c r="C339" s="71"/>
      <c r="D339" s="71"/>
      <c r="E339" s="71"/>
      <c r="F339" s="71"/>
      <c r="G339" s="71" t="s">
        <v>1599</v>
      </c>
      <c r="H339" s="72">
        <v>0</v>
      </c>
      <c r="I339" s="72" t="str">
        <f>IF(AND(I338&lt;&gt;"",H338&lt;&gt;""),I338-H338,"")</f>
        <v/>
      </c>
      <c r="J339" s="72" t="str">
        <f>IF(AND(J338&lt;&gt;"",I338&lt;&gt;""),J338-I338,"")</f>
        <v/>
      </c>
      <c r="K339" s="72">
        <f>IF(AND(K338&lt;&gt;"",J338&lt;&gt;""),K338-J338,"")</f>
        <v>-780000</v>
      </c>
    </row>
    <row r="340" spans="1:11">
      <c r="A340" s="71" t="s">
        <v>1380</v>
      </c>
      <c r="B340" s="71" t="s">
        <v>188</v>
      </c>
      <c r="C340" s="71" t="s">
        <v>187</v>
      </c>
      <c r="D340" s="71"/>
      <c r="E340" s="71" t="s">
        <v>179</v>
      </c>
      <c r="F340" s="71" t="s">
        <v>1616</v>
      </c>
      <c r="G340" s="71" t="s">
        <v>1600</v>
      </c>
      <c r="H340" s="72"/>
      <c r="I340" s="72"/>
      <c r="J340" s="72"/>
      <c r="K340" s="72">
        <v>3</v>
      </c>
    </row>
    <row r="341" spans="1:11">
      <c r="A341" s="71" t="s">
        <v>1380</v>
      </c>
      <c r="B341" s="71" t="s">
        <v>188</v>
      </c>
      <c r="C341" s="71" t="s">
        <v>187</v>
      </c>
      <c r="D341" s="71"/>
      <c r="E341" s="71" t="s">
        <v>179</v>
      </c>
      <c r="F341" s="71" t="s">
        <v>1616</v>
      </c>
      <c r="G341" s="71" t="s">
        <v>1601</v>
      </c>
      <c r="H341" s="72">
        <v>0</v>
      </c>
      <c r="I341" s="72">
        <v>0</v>
      </c>
      <c r="J341" s="72">
        <v>0</v>
      </c>
      <c r="K341" s="72">
        <v>1170000</v>
      </c>
    </row>
    <row r="342" spans="1:11">
      <c r="A342" s="71" t="s">
        <v>1380</v>
      </c>
      <c r="B342" s="71" t="s">
        <v>188</v>
      </c>
      <c r="C342" s="71" t="s">
        <v>187</v>
      </c>
      <c r="D342" s="71"/>
      <c r="E342" s="71" t="s">
        <v>179</v>
      </c>
      <c r="F342" s="71" t="s">
        <v>1616</v>
      </c>
      <c r="G342" s="71" t="s">
        <v>1602</v>
      </c>
      <c r="H342" s="72" t="str">
        <f>IFERROR(IF(H340&gt;0,H341/H340,""),"")</f>
        <v/>
      </c>
      <c r="I342" s="72" t="str">
        <f>IFERROR(IF(I340&gt;0,I341/I340,""),"")</f>
        <v/>
      </c>
      <c r="J342" s="72" t="str">
        <f>IFERROR(IF(J340&gt;0,J341/J340,""),"")</f>
        <v/>
      </c>
      <c r="K342" s="72">
        <f>IFERROR(IF(K340&gt;0,K341/K340,""),"")</f>
        <v>390000</v>
      </c>
    </row>
    <row r="343" spans="1:11" ht="28.5">
      <c r="A343" s="71"/>
      <c r="B343" s="71"/>
      <c r="C343" s="71"/>
      <c r="D343" s="71"/>
      <c r="E343" s="71"/>
      <c r="F343" s="71"/>
      <c r="G343" s="71" t="s">
        <v>1603</v>
      </c>
      <c r="H343" s="72">
        <v>0</v>
      </c>
      <c r="I343" s="72" t="str">
        <f>IF(AND(I342&lt;&gt;"",H342&lt;&gt;""),I342-H342,"")</f>
        <v/>
      </c>
      <c r="J343" s="72" t="str">
        <f>IF(AND(J342&lt;&gt;"",I342&lt;&gt;""),J342-I342,"")</f>
        <v/>
      </c>
      <c r="K343" s="72" t="str">
        <f>IF(AND(K342&lt;&gt;"",J342&lt;&gt;""),K342-J342,"")</f>
        <v/>
      </c>
    </row>
    <row r="344" spans="1:11">
      <c r="A344" s="71" t="s">
        <v>1380</v>
      </c>
      <c r="B344" s="71" t="s">
        <v>188</v>
      </c>
      <c r="C344" s="71" t="s">
        <v>187</v>
      </c>
      <c r="D344" s="71"/>
      <c r="E344" s="71" t="s">
        <v>179</v>
      </c>
      <c r="F344" s="71" t="s">
        <v>1616</v>
      </c>
      <c r="G344" s="71" t="s">
        <v>1604</v>
      </c>
      <c r="H344" s="72"/>
      <c r="I344" s="72"/>
      <c r="J344" s="72"/>
      <c r="K344" s="72"/>
    </row>
    <row r="345" spans="1:11">
      <c r="A345" s="71" t="s">
        <v>1380</v>
      </c>
      <c r="B345" s="71" t="s">
        <v>188</v>
      </c>
      <c r="C345" s="71" t="s">
        <v>187</v>
      </c>
      <c r="D345" s="71"/>
      <c r="E345" s="71" t="s">
        <v>179</v>
      </c>
      <c r="F345" s="71" t="s">
        <v>1616</v>
      </c>
      <c r="G345" s="71" t="s">
        <v>1605</v>
      </c>
      <c r="H345" s="72">
        <v>0</v>
      </c>
      <c r="I345" s="72">
        <v>0</v>
      </c>
      <c r="J345" s="72">
        <v>0</v>
      </c>
      <c r="K345" s="72">
        <v>0</v>
      </c>
    </row>
    <row r="346" spans="1:11">
      <c r="A346" s="71" t="s">
        <v>1380</v>
      </c>
      <c r="B346" s="71" t="s">
        <v>188</v>
      </c>
      <c r="C346" s="71" t="s">
        <v>187</v>
      </c>
      <c r="D346" s="71"/>
      <c r="E346" s="71" t="s">
        <v>179</v>
      </c>
      <c r="F346" s="71" t="s">
        <v>1616</v>
      </c>
      <c r="G346" s="71" t="s">
        <v>1606</v>
      </c>
      <c r="H346" s="72" t="str">
        <f>IFERROR(IF(H344&gt;0,H345/H344,""),"")</f>
        <v/>
      </c>
      <c r="I346" s="72" t="str">
        <f>IFERROR(IF(I344&gt;0,I345/I344,""),"")</f>
        <v/>
      </c>
      <c r="J346" s="72" t="str">
        <f>IFERROR(IF(J344&gt;0,J345/J344,""),"")</f>
        <v/>
      </c>
      <c r="K346" s="72" t="str">
        <f>IFERROR(IF(K344&gt;0,K345/K344,""),"")</f>
        <v/>
      </c>
    </row>
    <row r="347" spans="1:11" ht="28.5">
      <c r="A347" s="71"/>
      <c r="B347" s="71"/>
      <c r="C347" s="71"/>
      <c r="D347" s="71"/>
      <c r="E347" s="71"/>
      <c r="F347" s="71"/>
      <c r="G347" s="71" t="s">
        <v>1607</v>
      </c>
      <c r="H347" s="72">
        <v>0</v>
      </c>
      <c r="I347" s="72" t="str">
        <f>IF(AND(I346&lt;&gt;"",H346&lt;&gt;""),I346-H346,"")</f>
        <v/>
      </c>
      <c r="J347" s="72" t="str">
        <f>IF(AND(J346&lt;&gt;"",I346&lt;&gt;""),J346-I346,"")</f>
        <v/>
      </c>
      <c r="K347" s="72" t="str">
        <f>IF(AND(K346&lt;&gt;"",J346&lt;&gt;""),K346-J346,"")</f>
        <v/>
      </c>
    </row>
    <row r="348" spans="1:11">
      <c r="A348" s="71" t="s">
        <v>1380</v>
      </c>
      <c r="B348" s="71" t="s">
        <v>188</v>
      </c>
      <c r="C348" s="71" t="s">
        <v>187</v>
      </c>
      <c r="D348" s="71"/>
      <c r="E348" s="71" t="s">
        <v>179</v>
      </c>
      <c r="F348" s="71" t="s">
        <v>1617</v>
      </c>
      <c r="G348" s="71" t="s">
        <v>1596</v>
      </c>
      <c r="H348" s="72"/>
      <c r="I348" s="72"/>
      <c r="J348" s="72">
        <v>0</v>
      </c>
      <c r="K348" s="72">
        <v>1</v>
      </c>
    </row>
    <row r="349" spans="1:11">
      <c r="A349" s="71" t="s">
        <v>1380</v>
      </c>
      <c r="B349" s="71" t="s">
        <v>188</v>
      </c>
      <c r="C349" s="71" t="s">
        <v>187</v>
      </c>
      <c r="D349" s="71"/>
      <c r="E349" s="71" t="s">
        <v>179</v>
      </c>
      <c r="F349" s="71" t="s">
        <v>1617</v>
      </c>
      <c r="G349" s="71" t="s">
        <v>1597</v>
      </c>
      <c r="H349" s="72">
        <v>0</v>
      </c>
      <c r="I349" s="72">
        <v>0</v>
      </c>
      <c r="J349" s="72">
        <v>0</v>
      </c>
      <c r="K349" s="72">
        <v>1176000</v>
      </c>
    </row>
    <row r="350" spans="1:11">
      <c r="A350" s="71" t="s">
        <v>1380</v>
      </c>
      <c r="B350" s="71" t="s">
        <v>188</v>
      </c>
      <c r="C350" s="71" t="s">
        <v>187</v>
      </c>
      <c r="D350" s="71"/>
      <c r="E350" s="71" t="s">
        <v>179</v>
      </c>
      <c r="F350" s="71" t="s">
        <v>1617</v>
      </c>
      <c r="G350" s="71" t="s">
        <v>1598</v>
      </c>
      <c r="H350" s="72" t="str">
        <f>IFERROR(IF(H348&gt;0,H349/H348,""),"")</f>
        <v/>
      </c>
      <c r="I350" s="72" t="str">
        <f>IFERROR(IF(I348&gt;0,I349/I348,""),"")</f>
        <v/>
      </c>
      <c r="J350" s="72" t="str">
        <f>IFERROR(IF(J348&gt;0,J349/J348,""),"")</f>
        <v/>
      </c>
      <c r="K350" s="72">
        <f>IFERROR(IF(K348&gt;0,K349/K348,""),"")</f>
        <v>1176000</v>
      </c>
    </row>
    <row r="351" spans="1:11" ht="28.5">
      <c r="A351" s="71"/>
      <c r="B351" s="71"/>
      <c r="C351" s="71"/>
      <c r="D351" s="71"/>
      <c r="E351" s="71"/>
      <c r="F351" s="71"/>
      <c r="G351" s="71" t="s">
        <v>1599</v>
      </c>
      <c r="H351" s="72">
        <v>0</v>
      </c>
      <c r="I351" s="72" t="str">
        <f>IF(AND(I350&lt;&gt;"",H350&lt;&gt;""),I350-H350,"")</f>
        <v/>
      </c>
      <c r="J351" s="72" t="str">
        <f>IF(AND(J350&lt;&gt;"",I350&lt;&gt;""),J350-I350,"")</f>
        <v/>
      </c>
      <c r="K351" s="72" t="str">
        <f>IF(AND(K350&lt;&gt;"",J350&lt;&gt;""),K350-J350,"")</f>
        <v/>
      </c>
    </row>
    <row r="352" spans="1:11">
      <c r="A352" s="71" t="s">
        <v>1380</v>
      </c>
      <c r="B352" s="71" t="s">
        <v>188</v>
      </c>
      <c r="C352" s="71" t="s">
        <v>187</v>
      </c>
      <c r="D352" s="71"/>
      <c r="E352" s="71" t="s">
        <v>179</v>
      </c>
      <c r="F352" s="71" t="s">
        <v>1617</v>
      </c>
      <c r="G352" s="71" t="s">
        <v>1600</v>
      </c>
      <c r="H352" s="72"/>
      <c r="I352" s="72"/>
      <c r="J352" s="72"/>
      <c r="K352" s="72">
        <v>1</v>
      </c>
    </row>
    <row r="353" spans="1:11">
      <c r="A353" s="71" t="s">
        <v>1380</v>
      </c>
      <c r="B353" s="71" t="s">
        <v>188</v>
      </c>
      <c r="C353" s="71" t="s">
        <v>187</v>
      </c>
      <c r="D353" s="71"/>
      <c r="E353" s="71" t="s">
        <v>179</v>
      </c>
      <c r="F353" s="71" t="s">
        <v>1617</v>
      </c>
      <c r="G353" s="71" t="s">
        <v>1601</v>
      </c>
      <c r="H353" s="72">
        <v>0</v>
      </c>
      <c r="I353" s="72">
        <v>0</v>
      </c>
      <c r="J353" s="72">
        <v>0</v>
      </c>
      <c r="K353" s="72">
        <v>1176000</v>
      </c>
    </row>
    <row r="354" spans="1:11">
      <c r="A354" s="71" t="s">
        <v>1380</v>
      </c>
      <c r="B354" s="71" t="s">
        <v>188</v>
      </c>
      <c r="C354" s="71" t="s">
        <v>187</v>
      </c>
      <c r="D354" s="71"/>
      <c r="E354" s="71" t="s">
        <v>179</v>
      </c>
      <c r="F354" s="71" t="s">
        <v>1617</v>
      </c>
      <c r="G354" s="71" t="s">
        <v>1602</v>
      </c>
      <c r="H354" s="72" t="str">
        <f>IFERROR(IF(H352&gt;0,H353/H352,""),"")</f>
        <v/>
      </c>
      <c r="I354" s="72" t="str">
        <f>IFERROR(IF(I352&gt;0,I353/I352,""),"")</f>
        <v/>
      </c>
      <c r="J354" s="72" t="str">
        <f>IFERROR(IF(J352&gt;0,J353/J352,""),"")</f>
        <v/>
      </c>
      <c r="K354" s="72">
        <f>IFERROR(IF(K352&gt;0,K353/K352,""),"")</f>
        <v>1176000</v>
      </c>
    </row>
    <row r="355" spans="1:11" ht="28.5">
      <c r="A355" s="71"/>
      <c r="B355" s="71"/>
      <c r="C355" s="71"/>
      <c r="D355" s="71"/>
      <c r="E355" s="71"/>
      <c r="F355" s="71"/>
      <c r="G355" s="71" t="s">
        <v>1603</v>
      </c>
      <c r="H355" s="72">
        <v>0</v>
      </c>
      <c r="I355" s="72" t="str">
        <f>IF(AND(I354&lt;&gt;"",H354&lt;&gt;""),I354-H354,"")</f>
        <v/>
      </c>
      <c r="J355" s="72" t="str">
        <f>IF(AND(J354&lt;&gt;"",I354&lt;&gt;""),J354-I354,"")</f>
        <v/>
      </c>
      <c r="K355" s="72" t="str">
        <f>IF(AND(K354&lt;&gt;"",J354&lt;&gt;""),K354-J354,"")</f>
        <v/>
      </c>
    </row>
    <row r="356" spans="1:11">
      <c r="A356" s="71" t="s">
        <v>1380</v>
      </c>
      <c r="B356" s="71" t="s">
        <v>188</v>
      </c>
      <c r="C356" s="71" t="s">
        <v>187</v>
      </c>
      <c r="D356" s="71"/>
      <c r="E356" s="71" t="s">
        <v>179</v>
      </c>
      <c r="F356" s="71" t="s">
        <v>1617</v>
      </c>
      <c r="G356" s="71" t="s">
        <v>1604</v>
      </c>
      <c r="H356" s="72"/>
      <c r="I356" s="72"/>
      <c r="J356" s="72"/>
      <c r="K356" s="72"/>
    </row>
    <row r="357" spans="1:11">
      <c r="A357" s="71" t="s">
        <v>1380</v>
      </c>
      <c r="B357" s="71" t="s">
        <v>188</v>
      </c>
      <c r="C357" s="71" t="s">
        <v>187</v>
      </c>
      <c r="D357" s="71"/>
      <c r="E357" s="71" t="s">
        <v>179</v>
      </c>
      <c r="F357" s="71" t="s">
        <v>1617</v>
      </c>
      <c r="G357" s="71" t="s">
        <v>1605</v>
      </c>
      <c r="H357" s="72">
        <v>0</v>
      </c>
      <c r="I357" s="72">
        <v>0</v>
      </c>
      <c r="J357" s="72">
        <v>0</v>
      </c>
      <c r="K357" s="72">
        <v>0</v>
      </c>
    </row>
    <row r="358" spans="1:11">
      <c r="A358" s="71" t="s">
        <v>1380</v>
      </c>
      <c r="B358" s="71" t="s">
        <v>188</v>
      </c>
      <c r="C358" s="71" t="s">
        <v>187</v>
      </c>
      <c r="D358" s="71"/>
      <c r="E358" s="71" t="s">
        <v>179</v>
      </c>
      <c r="F358" s="71" t="s">
        <v>1617</v>
      </c>
      <c r="G358" s="71" t="s">
        <v>1606</v>
      </c>
      <c r="H358" s="72" t="str">
        <f>IFERROR(IF(H356&gt;0,H357/H356,""),"")</f>
        <v/>
      </c>
      <c r="I358" s="72" t="str">
        <f>IFERROR(IF(I356&gt;0,I357/I356,""),"")</f>
        <v/>
      </c>
      <c r="J358" s="72" t="str">
        <f>IFERROR(IF(J356&gt;0,J357/J356,""),"")</f>
        <v/>
      </c>
      <c r="K358" s="72" t="str">
        <f>IFERROR(IF(K356&gt;0,K357/K356,""),"")</f>
        <v/>
      </c>
    </row>
    <row r="359" spans="1:11" ht="28.5">
      <c r="A359" s="71"/>
      <c r="B359" s="71"/>
      <c r="C359" s="71"/>
      <c r="D359" s="71"/>
      <c r="E359" s="71"/>
      <c r="F359" s="71"/>
      <c r="G359" s="71" t="s">
        <v>1607</v>
      </c>
      <c r="H359" s="72">
        <v>0</v>
      </c>
      <c r="I359" s="72" t="str">
        <f>IF(AND(I358&lt;&gt;"",H358&lt;&gt;""),I358-H358,"")</f>
        <v/>
      </c>
      <c r="J359" s="72" t="str">
        <f>IF(AND(J358&lt;&gt;"",I358&lt;&gt;""),J358-I358,"")</f>
        <v/>
      </c>
      <c r="K359" s="72" t="str">
        <f>IF(AND(K358&lt;&gt;"",J358&lt;&gt;""),K358-J358,"")</f>
        <v/>
      </c>
    </row>
    <row r="360" spans="1:11">
      <c r="A360" s="71" t="s">
        <v>1380</v>
      </c>
      <c r="B360" s="71" t="s">
        <v>188</v>
      </c>
      <c r="C360" s="71" t="s">
        <v>187</v>
      </c>
      <c r="D360" s="71"/>
      <c r="E360" s="71" t="s">
        <v>363</v>
      </c>
      <c r="F360" s="71" t="s">
        <v>1618</v>
      </c>
      <c r="G360" s="71" t="s">
        <v>1596</v>
      </c>
      <c r="H360" s="72"/>
      <c r="I360" s="72"/>
      <c r="J360" s="72">
        <v>1</v>
      </c>
      <c r="K360" s="72">
        <v>1</v>
      </c>
    </row>
    <row r="361" spans="1:11">
      <c r="A361" s="71" t="s">
        <v>1380</v>
      </c>
      <c r="B361" s="71" t="s">
        <v>188</v>
      </c>
      <c r="C361" s="71" t="s">
        <v>187</v>
      </c>
      <c r="D361" s="71"/>
      <c r="E361" s="71" t="s">
        <v>363</v>
      </c>
      <c r="F361" s="71" t="s">
        <v>1618</v>
      </c>
      <c r="G361" s="71" t="s">
        <v>1597</v>
      </c>
      <c r="H361" s="72">
        <v>0</v>
      </c>
      <c r="I361" s="72">
        <v>0</v>
      </c>
      <c r="J361" s="72">
        <v>120000</v>
      </c>
      <c r="K361" s="72">
        <v>120000</v>
      </c>
    </row>
    <row r="362" spans="1:11">
      <c r="A362" s="71" t="s">
        <v>1380</v>
      </c>
      <c r="B362" s="71" t="s">
        <v>188</v>
      </c>
      <c r="C362" s="71" t="s">
        <v>187</v>
      </c>
      <c r="D362" s="71"/>
      <c r="E362" s="71" t="s">
        <v>363</v>
      </c>
      <c r="F362" s="71" t="s">
        <v>1618</v>
      </c>
      <c r="G362" s="71" t="s">
        <v>1598</v>
      </c>
      <c r="H362" s="72" t="str">
        <f>IFERROR(IF(H360&gt;0,H361/H360,""),"")</f>
        <v/>
      </c>
      <c r="I362" s="72" t="str">
        <f>IFERROR(IF(I360&gt;0,I361/I360,""),"")</f>
        <v/>
      </c>
      <c r="J362" s="72">
        <f>IFERROR(IF(J360&gt;0,J361/J360,""),"")</f>
        <v>120000</v>
      </c>
      <c r="K362" s="72">
        <f>IFERROR(IF(K360&gt;0,K361/K360,""),"")</f>
        <v>120000</v>
      </c>
    </row>
    <row r="363" spans="1:11" ht="28.5">
      <c r="A363" s="71"/>
      <c r="B363" s="71"/>
      <c r="C363" s="71"/>
      <c r="D363" s="71"/>
      <c r="E363" s="71"/>
      <c r="F363" s="71"/>
      <c r="G363" s="71" t="s">
        <v>1599</v>
      </c>
      <c r="H363" s="72">
        <v>0</v>
      </c>
      <c r="I363" s="72" t="str">
        <f>IF(AND(I362&lt;&gt;"",H362&lt;&gt;""),I362-H362,"")</f>
        <v/>
      </c>
      <c r="J363" s="72" t="str">
        <f>IF(AND(J362&lt;&gt;"",I362&lt;&gt;""),J362-I362,"")</f>
        <v/>
      </c>
      <c r="K363" s="72">
        <f>IF(AND(K362&lt;&gt;"",J362&lt;&gt;""),K362-J362,"")</f>
        <v>0</v>
      </c>
    </row>
    <row r="364" spans="1:11">
      <c r="A364" s="71" t="s">
        <v>1380</v>
      </c>
      <c r="B364" s="71" t="s">
        <v>188</v>
      </c>
      <c r="C364" s="71" t="s">
        <v>187</v>
      </c>
      <c r="D364" s="71"/>
      <c r="E364" s="71" t="s">
        <v>363</v>
      </c>
      <c r="F364" s="71" t="s">
        <v>1618</v>
      </c>
      <c r="G364" s="71" t="s">
        <v>1600</v>
      </c>
      <c r="H364" s="72"/>
      <c r="I364" s="72"/>
      <c r="J364" s="72">
        <v>1</v>
      </c>
      <c r="K364" s="72">
        <v>1</v>
      </c>
    </row>
    <row r="365" spans="1:11">
      <c r="A365" s="71" t="s">
        <v>1380</v>
      </c>
      <c r="B365" s="71" t="s">
        <v>188</v>
      </c>
      <c r="C365" s="71" t="s">
        <v>187</v>
      </c>
      <c r="D365" s="71"/>
      <c r="E365" s="71" t="s">
        <v>363</v>
      </c>
      <c r="F365" s="71" t="s">
        <v>1618</v>
      </c>
      <c r="G365" s="71" t="s">
        <v>1601</v>
      </c>
      <c r="H365" s="72">
        <v>0</v>
      </c>
      <c r="I365" s="72">
        <v>0</v>
      </c>
      <c r="J365" s="72">
        <v>99000</v>
      </c>
      <c r="K365" s="72">
        <v>120000</v>
      </c>
    </row>
    <row r="366" spans="1:11">
      <c r="A366" s="71" t="s">
        <v>1380</v>
      </c>
      <c r="B366" s="71" t="s">
        <v>188</v>
      </c>
      <c r="C366" s="71" t="s">
        <v>187</v>
      </c>
      <c r="D366" s="71"/>
      <c r="E366" s="71" t="s">
        <v>363</v>
      </c>
      <c r="F366" s="71" t="s">
        <v>1618</v>
      </c>
      <c r="G366" s="71" t="s">
        <v>1602</v>
      </c>
      <c r="H366" s="72" t="str">
        <f>IFERROR(IF(H364&gt;0,H365/H364,""),"")</f>
        <v/>
      </c>
      <c r="I366" s="72" t="str">
        <f>IFERROR(IF(I364&gt;0,I365/I364,""),"")</f>
        <v/>
      </c>
      <c r="J366" s="72">
        <f>IFERROR(IF(J364&gt;0,J365/J364,""),"")</f>
        <v>99000</v>
      </c>
      <c r="K366" s="72">
        <f>IFERROR(IF(K364&gt;0,K365/K364,""),"")</f>
        <v>120000</v>
      </c>
    </row>
    <row r="367" spans="1:11" ht="28.5">
      <c r="A367" s="71"/>
      <c r="B367" s="71"/>
      <c r="C367" s="71"/>
      <c r="D367" s="71"/>
      <c r="E367" s="71"/>
      <c r="F367" s="71"/>
      <c r="G367" s="71" t="s">
        <v>1603</v>
      </c>
      <c r="H367" s="72">
        <v>0</v>
      </c>
      <c r="I367" s="72" t="str">
        <f>IF(AND(I366&lt;&gt;"",H366&lt;&gt;""),I366-H366,"")</f>
        <v/>
      </c>
      <c r="J367" s="72" t="str">
        <f>IF(AND(J366&lt;&gt;"",I366&lt;&gt;""),J366-I366,"")</f>
        <v/>
      </c>
      <c r="K367" s="72">
        <f>IF(AND(K366&lt;&gt;"",J366&lt;&gt;""),K366-J366,"")</f>
        <v>21000</v>
      </c>
    </row>
    <row r="368" spans="1:11">
      <c r="A368" s="71" t="s">
        <v>1380</v>
      </c>
      <c r="B368" s="71" t="s">
        <v>188</v>
      </c>
      <c r="C368" s="71" t="s">
        <v>187</v>
      </c>
      <c r="D368" s="71"/>
      <c r="E368" s="71" t="s">
        <v>363</v>
      </c>
      <c r="F368" s="71" t="s">
        <v>1618</v>
      </c>
      <c r="G368" s="71" t="s">
        <v>1604</v>
      </c>
      <c r="H368" s="72"/>
      <c r="I368" s="72"/>
      <c r="J368" s="72">
        <v>1</v>
      </c>
      <c r="K368" s="72">
        <v>0</v>
      </c>
    </row>
    <row r="369" spans="1:11">
      <c r="A369" s="71" t="s">
        <v>1380</v>
      </c>
      <c r="B369" s="71" t="s">
        <v>188</v>
      </c>
      <c r="C369" s="71" t="s">
        <v>187</v>
      </c>
      <c r="D369" s="71"/>
      <c r="E369" s="71" t="s">
        <v>363</v>
      </c>
      <c r="F369" s="71" t="s">
        <v>1618</v>
      </c>
      <c r="G369" s="71" t="s">
        <v>1605</v>
      </c>
      <c r="H369" s="72">
        <v>0</v>
      </c>
      <c r="I369" s="72">
        <v>0</v>
      </c>
      <c r="J369" s="72">
        <v>99000</v>
      </c>
      <c r="K369" s="72">
        <v>0</v>
      </c>
    </row>
    <row r="370" spans="1:11">
      <c r="A370" s="71" t="s">
        <v>1380</v>
      </c>
      <c r="B370" s="71" t="s">
        <v>188</v>
      </c>
      <c r="C370" s="71" t="s">
        <v>187</v>
      </c>
      <c r="D370" s="71"/>
      <c r="E370" s="71" t="s">
        <v>363</v>
      </c>
      <c r="F370" s="71" t="s">
        <v>1618</v>
      </c>
      <c r="G370" s="71" t="s">
        <v>1606</v>
      </c>
      <c r="H370" s="72" t="str">
        <f>IFERROR(IF(H368&gt;0,H369/H368,""),"")</f>
        <v/>
      </c>
      <c r="I370" s="72" t="str">
        <f>IFERROR(IF(I368&gt;0,I369/I368,""),"")</f>
        <v/>
      </c>
      <c r="J370" s="72">
        <f>IFERROR(IF(J368&gt;0,J369/J368,""),"")</f>
        <v>99000</v>
      </c>
      <c r="K370" s="72" t="str">
        <f>IFERROR(IF(K368&gt;0,K369/K368,""),"")</f>
        <v/>
      </c>
    </row>
    <row r="371" spans="1:11" ht="28.5">
      <c r="A371" s="71"/>
      <c r="B371" s="71"/>
      <c r="C371" s="71"/>
      <c r="D371" s="71"/>
      <c r="E371" s="71"/>
      <c r="F371" s="71"/>
      <c r="G371" s="71" t="s">
        <v>1607</v>
      </c>
      <c r="H371" s="72">
        <v>0</v>
      </c>
      <c r="I371" s="72" t="str">
        <f>IF(AND(I370&lt;&gt;"",H370&lt;&gt;""),I370-H370,"")</f>
        <v/>
      </c>
      <c r="J371" s="72" t="str">
        <f>IF(AND(J370&lt;&gt;"",I370&lt;&gt;""),J370-I370,"")</f>
        <v/>
      </c>
      <c r="K371" s="72" t="str">
        <f>IF(AND(K370&lt;&gt;"",J370&lt;&gt;""),K370-J370,"")</f>
        <v/>
      </c>
    </row>
    <row r="372" spans="1:11">
      <c r="A372" s="71" t="s">
        <v>1380</v>
      </c>
      <c r="B372" s="71" t="s">
        <v>188</v>
      </c>
      <c r="C372" s="71" t="s">
        <v>187</v>
      </c>
      <c r="D372" s="71"/>
      <c r="E372" s="71" t="s">
        <v>351</v>
      </c>
      <c r="F372" s="71" t="s">
        <v>1619</v>
      </c>
      <c r="G372" s="71" t="s">
        <v>1596</v>
      </c>
      <c r="H372" s="72"/>
      <c r="I372" s="72"/>
      <c r="J372" s="72">
        <v>28</v>
      </c>
      <c r="K372" s="72">
        <v>38</v>
      </c>
    </row>
    <row r="373" spans="1:11">
      <c r="A373" s="71" t="s">
        <v>1380</v>
      </c>
      <c r="B373" s="71" t="s">
        <v>188</v>
      </c>
      <c r="C373" s="71" t="s">
        <v>187</v>
      </c>
      <c r="D373" s="71"/>
      <c r="E373" s="71" t="s">
        <v>351</v>
      </c>
      <c r="F373" s="71" t="s">
        <v>1619</v>
      </c>
      <c r="G373" s="71" t="s">
        <v>1597</v>
      </c>
      <c r="H373" s="72">
        <v>0</v>
      </c>
      <c r="I373" s="72">
        <v>0</v>
      </c>
      <c r="J373" s="72">
        <v>2480000</v>
      </c>
      <c r="K373" s="72">
        <v>7900000</v>
      </c>
    </row>
    <row r="374" spans="1:11">
      <c r="A374" s="71" t="s">
        <v>1380</v>
      </c>
      <c r="B374" s="71" t="s">
        <v>188</v>
      </c>
      <c r="C374" s="71" t="s">
        <v>187</v>
      </c>
      <c r="D374" s="71"/>
      <c r="E374" s="71" t="s">
        <v>351</v>
      </c>
      <c r="F374" s="71" t="s">
        <v>1619</v>
      </c>
      <c r="G374" s="71" t="s">
        <v>1598</v>
      </c>
      <c r="H374" s="72" t="str">
        <f>IFERROR(IF(H372&gt;0,H373/H372,""),"")</f>
        <v/>
      </c>
      <c r="I374" s="72" t="str">
        <f>IFERROR(IF(I372&gt;0,I373/I372,""),"")</f>
        <v/>
      </c>
      <c r="J374" s="72">
        <f>IFERROR(IF(J372&gt;0,J373/J372,""),"")</f>
        <v>88571.428571428565</v>
      </c>
      <c r="K374" s="72">
        <f>IFERROR(IF(K372&gt;0,K373/K372,""),"")</f>
        <v>207894.73684210525</v>
      </c>
    </row>
    <row r="375" spans="1:11" ht="28.5">
      <c r="A375" s="71"/>
      <c r="B375" s="71"/>
      <c r="C375" s="71"/>
      <c r="D375" s="71"/>
      <c r="E375" s="71"/>
      <c r="F375" s="71"/>
      <c r="G375" s="71" t="s">
        <v>1599</v>
      </c>
      <c r="H375" s="72">
        <v>0</v>
      </c>
      <c r="I375" s="72" t="str">
        <f>IF(AND(I374&lt;&gt;"",H374&lt;&gt;""),I374-H374,"")</f>
        <v/>
      </c>
      <c r="J375" s="72" t="str">
        <f>IF(AND(J374&lt;&gt;"",I374&lt;&gt;""),J374-I374,"")</f>
        <v/>
      </c>
      <c r="K375" s="72">
        <f>IF(AND(K374&lt;&gt;"",J374&lt;&gt;""),K374-J374,"")</f>
        <v>119323.30827067669</v>
      </c>
    </row>
    <row r="376" spans="1:11">
      <c r="A376" s="71" t="s">
        <v>1380</v>
      </c>
      <c r="B376" s="71" t="s">
        <v>188</v>
      </c>
      <c r="C376" s="71" t="s">
        <v>187</v>
      </c>
      <c r="D376" s="71"/>
      <c r="E376" s="71" t="s">
        <v>351</v>
      </c>
      <c r="F376" s="71" t="s">
        <v>1619</v>
      </c>
      <c r="G376" s="71" t="s">
        <v>1600</v>
      </c>
      <c r="H376" s="72"/>
      <c r="I376" s="72"/>
      <c r="J376" s="72">
        <v>40</v>
      </c>
      <c r="K376" s="72">
        <v>38</v>
      </c>
    </row>
    <row r="377" spans="1:11">
      <c r="A377" s="71" t="s">
        <v>1380</v>
      </c>
      <c r="B377" s="71" t="s">
        <v>188</v>
      </c>
      <c r="C377" s="71" t="s">
        <v>187</v>
      </c>
      <c r="D377" s="71"/>
      <c r="E377" s="71" t="s">
        <v>351</v>
      </c>
      <c r="F377" s="71" t="s">
        <v>1619</v>
      </c>
      <c r="G377" s="71" t="s">
        <v>1601</v>
      </c>
      <c r="H377" s="72">
        <v>0</v>
      </c>
      <c r="I377" s="72">
        <v>0</v>
      </c>
      <c r="J377" s="72">
        <v>5991000</v>
      </c>
      <c r="K377" s="72">
        <v>7900000</v>
      </c>
    </row>
    <row r="378" spans="1:11">
      <c r="A378" s="71" t="s">
        <v>1380</v>
      </c>
      <c r="B378" s="71" t="s">
        <v>188</v>
      </c>
      <c r="C378" s="71" t="s">
        <v>187</v>
      </c>
      <c r="D378" s="71"/>
      <c r="E378" s="71" t="s">
        <v>351</v>
      </c>
      <c r="F378" s="71" t="s">
        <v>1619</v>
      </c>
      <c r="G378" s="71" t="s">
        <v>1602</v>
      </c>
      <c r="H378" s="72" t="str">
        <f>IFERROR(IF(H376&gt;0,H377/H376,""),"")</f>
        <v/>
      </c>
      <c r="I378" s="72" t="str">
        <f>IFERROR(IF(I376&gt;0,I377/I376,""),"")</f>
        <v/>
      </c>
      <c r="J378" s="72">
        <f>IFERROR(IF(J376&gt;0,J377/J376,""),"")</f>
        <v>149775</v>
      </c>
      <c r="K378" s="72">
        <f>IFERROR(IF(K376&gt;0,K377/K376,""),"")</f>
        <v>207894.73684210525</v>
      </c>
    </row>
    <row r="379" spans="1:11" ht="28.5">
      <c r="A379" s="71"/>
      <c r="B379" s="71"/>
      <c r="C379" s="71"/>
      <c r="D379" s="71"/>
      <c r="E379" s="71"/>
      <c r="F379" s="71"/>
      <c r="G379" s="71" t="s">
        <v>1603</v>
      </c>
      <c r="H379" s="72">
        <v>0</v>
      </c>
      <c r="I379" s="72" t="str">
        <f>IF(AND(I378&lt;&gt;"",H378&lt;&gt;""),I378-H378,"")</f>
        <v/>
      </c>
      <c r="J379" s="72" t="str">
        <f>IF(AND(J378&lt;&gt;"",I378&lt;&gt;""),J378-I378,"")</f>
        <v/>
      </c>
      <c r="K379" s="72">
        <f>IF(AND(K378&lt;&gt;"",J378&lt;&gt;""),K378-J378,"")</f>
        <v>58119.736842105252</v>
      </c>
    </row>
    <row r="380" spans="1:11">
      <c r="A380" s="71" t="s">
        <v>1380</v>
      </c>
      <c r="B380" s="71" t="s">
        <v>188</v>
      </c>
      <c r="C380" s="71" t="s">
        <v>187</v>
      </c>
      <c r="D380" s="71"/>
      <c r="E380" s="71" t="s">
        <v>351</v>
      </c>
      <c r="F380" s="71" t="s">
        <v>1619</v>
      </c>
      <c r="G380" s="71" t="s">
        <v>1604</v>
      </c>
      <c r="H380" s="72"/>
      <c r="I380" s="72"/>
      <c r="J380" s="72">
        <v>28</v>
      </c>
      <c r="K380" s="72">
        <v>18</v>
      </c>
    </row>
    <row r="381" spans="1:11">
      <c r="A381" s="71" t="s">
        <v>1380</v>
      </c>
      <c r="B381" s="71" t="s">
        <v>188</v>
      </c>
      <c r="C381" s="71" t="s">
        <v>187</v>
      </c>
      <c r="D381" s="71"/>
      <c r="E381" s="71" t="s">
        <v>351</v>
      </c>
      <c r="F381" s="71" t="s">
        <v>1619</v>
      </c>
      <c r="G381" s="71" t="s">
        <v>1605</v>
      </c>
      <c r="H381" s="72">
        <v>0</v>
      </c>
      <c r="I381" s="72">
        <v>0</v>
      </c>
      <c r="J381" s="72">
        <v>2040240</v>
      </c>
      <c r="K381" s="72">
        <v>1823370</v>
      </c>
    </row>
    <row r="382" spans="1:11">
      <c r="A382" s="71" t="s">
        <v>1380</v>
      </c>
      <c r="B382" s="71" t="s">
        <v>188</v>
      </c>
      <c r="C382" s="71" t="s">
        <v>187</v>
      </c>
      <c r="D382" s="71"/>
      <c r="E382" s="71" t="s">
        <v>351</v>
      </c>
      <c r="F382" s="71" t="s">
        <v>1619</v>
      </c>
      <c r="G382" s="71" t="s">
        <v>1606</v>
      </c>
      <c r="H382" s="72" t="str">
        <f>IFERROR(IF(H380&gt;0,H381/H380,""),"")</f>
        <v/>
      </c>
      <c r="I382" s="72" t="str">
        <f>IFERROR(IF(I380&gt;0,I381/I380,""),"")</f>
        <v/>
      </c>
      <c r="J382" s="72">
        <f>IFERROR(IF(J380&gt;0,J381/J380,""),"")</f>
        <v>72865.71428571429</v>
      </c>
      <c r="K382" s="72">
        <f>IFERROR(IF(K380&gt;0,K381/K380,""),"")</f>
        <v>101298.33333333333</v>
      </c>
    </row>
    <row r="383" spans="1:11" ht="28.5">
      <c r="A383" s="71"/>
      <c r="B383" s="71"/>
      <c r="C383" s="71"/>
      <c r="D383" s="71"/>
      <c r="E383" s="71"/>
      <c r="F383" s="71"/>
      <c r="G383" s="71" t="s">
        <v>1607</v>
      </c>
      <c r="H383" s="72">
        <v>0</v>
      </c>
      <c r="I383" s="72" t="str">
        <f>IF(AND(I382&lt;&gt;"",H382&lt;&gt;""),I382-H382,"")</f>
        <v/>
      </c>
      <c r="J383" s="72" t="str">
        <f>IF(AND(J382&lt;&gt;"",I382&lt;&gt;""),J382-I382,"")</f>
        <v/>
      </c>
      <c r="K383" s="72">
        <f>IF(AND(K382&lt;&gt;"",J382&lt;&gt;""),K382-J382,"")</f>
        <v>28432.619047619039</v>
      </c>
    </row>
    <row r="384" spans="1:11">
      <c r="A384" s="71" t="s">
        <v>1380</v>
      </c>
      <c r="B384" s="71" t="s">
        <v>188</v>
      </c>
      <c r="C384" s="71" t="s">
        <v>187</v>
      </c>
      <c r="D384" s="71"/>
      <c r="E384" s="71" t="s">
        <v>334</v>
      </c>
      <c r="F384" s="71" t="s">
        <v>335</v>
      </c>
      <c r="G384" s="71" t="s">
        <v>1596</v>
      </c>
      <c r="H384" s="72"/>
      <c r="I384" s="72"/>
      <c r="J384" s="72">
        <v>0</v>
      </c>
      <c r="K384" s="72">
        <v>15</v>
      </c>
    </row>
    <row r="385" spans="1:11">
      <c r="A385" s="71" t="s">
        <v>1380</v>
      </c>
      <c r="B385" s="71" t="s">
        <v>188</v>
      </c>
      <c r="C385" s="71" t="s">
        <v>187</v>
      </c>
      <c r="D385" s="71"/>
      <c r="E385" s="71" t="s">
        <v>334</v>
      </c>
      <c r="F385" s="71" t="s">
        <v>335</v>
      </c>
      <c r="G385" s="71" t="s">
        <v>1597</v>
      </c>
      <c r="H385" s="72">
        <v>0</v>
      </c>
      <c r="I385" s="72">
        <v>0</v>
      </c>
      <c r="J385" s="72">
        <v>0</v>
      </c>
      <c r="K385" s="72">
        <v>1200000</v>
      </c>
    </row>
    <row r="386" spans="1:11">
      <c r="A386" s="71" t="s">
        <v>1380</v>
      </c>
      <c r="B386" s="71" t="s">
        <v>188</v>
      </c>
      <c r="C386" s="71" t="s">
        <v>187</v>
      </c>
      <c r="D386" s="71"/>
      <c r="E386" s="71" t="s">
        <v>334</v>
      </c>
      <c r="F386" s="71" t="s">
        <v>335</v>
      </c>
      <c r="G386" s="71" t="s">
        <v>1598</v>
      </c>
      <c r="H386" s="72" t="str">
        <f>IFERROR(IF(H384&gt;0,H385/H384,""),"")</f>
        <v/>
      </c>
      <c r="I386" s="72" t="str">
        <f>IFERROR(IF(I384&gt;0,I385/I384,""),"")</f>
        <v/>
      </c>
      <c r="J386" s="72" t="str">
        <f>IFERROR(IF(J384&gt;0,J385/J384,""),"")</f>
        <v/>
      </c>
      <c r="K386" s="72">
        <f>IFERROR(IF(K384&gt;0,K385/K384,""),"")</f>
        <v>80000</v>
      </c>
    </row>
    <row r="387" spans="1:11" ht="28.5">
      <c r="A387" s="71"/>
      <c r="B387" s="71"/>
      <c r="C387" s="71"/>
      <c r="D387" s="71"/>
      <c r="E387" s="71"/>
      <c r="F387" s="71"/>
      <c r="G387" s="71" t="s">
        <v>1599</v>
      </c>
      <c r="H387" s="72">
        <v>0</v>
      </c>
      <c r="I387" s="72" t="str">
        <f>IF(AND(I386&lt;&gt;"",H386&lt;&gt;""),I386-H386,"")</f>
        <v/>
      </c>
      <c r="J387" s="72" t="str">
        <f>IF(AND(J386&lt;&gt;"",I386&lt;&gt;""),J386-I386,"")</f>
        <v/>
      </c>
      <c r="K387" s="72" t="str">
        <f>IF(AND(K386&lt;&gt;"",J386&lt;&gt;""),K386-J386,"")</f>
        <v/>
      </c>
    </row>
    <row r="388" spans="1:11">
      <c r="A388" s="71" t="s">
        <v>1380</v>
      </c>
      <c r="B388" s="71" t="s">
        <v>188</v>
      </c>
      <c r="C388" s="71" t="s">
        <v>187</v>
      </c>
      <c r="D388" s="71"/>
      <c r="E388" s="71" t="s">
        <v>334</v>
      </c>
      <c r="F388" s="71" t="s">
        <v>335</v>
      </c>
      <c r="G388" s="71" t="s">
        <v>1600</v>
      </c>
      <c r="H388" s="72"/>
      <c r="I388" s="72"/>
      <c r="J388" s="72">
        <v>0</v>
      </c>
      <c r="K388" s="72">
        <v>15</v>
      </c>
    </row>
    <row r="389" spans="1:11">
      <c r="A389" s="71" t="s">
        <v>1380</v>
      </c>
      <c r="B389" s="71" t="s">
        <v>188</v>
      </c>
      <c r="C389" s="71" t="s">
        <v>187</v>
      </c>
      <c r="D389" s="71"/>
      <c r="E389" s="71" t="s">
        <v>334</v>
      </c>
      <c r="F389" s="71" t="s">
        <v>335</v>
      </c>
      <c r="G389" s="71" t="s">
        <v>1601</v>
      </c>
      <c r="H389" s="72">
        <v>0</v>
      </c>
      <c r="I389" s="72">
        <v>0</v>
      </c>
      <c r="J389" s="72">
        <v>0</v>
      </c>
      <c r="K389" s="72">
        <v>1200000</v>
      </c>
    </row>
    <row r="390" spans="1:11">
      <c r="A390" s="71" t="s">
        <v>1380</v>
      </c>
      <c r="B390" s="71" t="s">
        <v>188</v>
      </c>
      <c r="C390" s="71" t="s">
        <v>187</v>
      </c>
      <c r="D390" s="71"/>
      <c r="E390" s="71" t="s">
        <v>334</v>
      </c>
      <c r="F390" s="71" t="s">
        <v>335</v>
      </c>
      <c r="G390" s="71" t="s">
        <v>1602</v>
      </c>
      <c r="H390" s="72" t="str">
        <f>IFERROR(IF(H388&gt;0,H389/H388,""),"")</f>
        <v/>
      </c>
      <c r="I390" s="72" t="str">
        <f>IFERROR(IF(I388&gt;0,I389/I388,""),"")</f>
        <v/>
      </c>
      <c r="J390" s="72" t="str">
        <f>IFERROR(IF(J388&gt;0,J389/J388,""),"")</f>
        <v/>
      </c>
      <c r="K390" s="72">
        <f>IFERROR(IF(K388&gt;0,K389/K388,""),"")</f>
        <v>80000</v>
      </c>
    </row>
    <row r="391" spans="1:11" ht="28.5">
      <c r="A391" s="71"/>
      <c r="B391" s="71"/>
      <c r="C391" s="71"/>
      <c r="D391" s="71"/>
      <c r="E391" s="71"/>
      <c r="F391" s="71"/>
      <c r="G391" s="71" t="s">
        <v>1603</v>
      </c>
      <c r="H391" s="72">
        <v>0</v>
      </c>
      <c r="I391" s="72" t="str">
        <f>IF(AND(I390&lt;&gt;"",H390&lt;&gt;""),I390-H390,"")</f>
        <v/>
      </c>
      <c r="J391" s="72" t="str">
        <f>IF(AND(J390&lt;&gt;"",I390&lt;&gt;""),J390-I390,"")</f>
        <v/>
      </c>
      <c r="K391" s="72" t="str">
        <f>IF(AND(K390&lt;&gt;"",J390&lt;&gt;""),K390-J390,"")</f>
        <v/>
      </c>
    </row>
    <row r="392" spans="1:11">
      <c r="A392" s="71" t="s">
        <v>1380</v>
      </c>
      <c r="B392" s="71" t="s">
        <v>188</v>
      </c>
      <c r="C392" s="71" t="s">
        <v>187</v>
      </c>
      <c r="D392" s="71"/>
      <c r="E392" s="71" t="s">
        <v>334</v>
      </c>
      <c r="F392" s="71" t="s">
        <v>335</v>
      </c>
      <c r="G392" s="71" t="s">
        <v>1604</v>
      </c>
      <c r="H392" s="72"/>
      <c r="I392" s="72"/>
      <c r="J392" s="72">
        <v>0</v>
      </c>
      <c r="K392" s="72">
        <v>0</v>
      </c>
    </row>
    <row r="393" spans="1:11">
      <c r="A393" s="71" t="s">
        <v>1380</v>
      </c>
      <c r="B393" s="71" t="s">
        <v>188</v>
      </c>
      <c r="C393" s="71" t="s">
        <v>187</v>
      </c>
      <c r="D393" s="71"/>
      <c r="E393" s="71" t="s">
        <v>334</v>
      </c>
      <c r="F393" s="71" t="s">
        <v>335</v>
      </c>
      <c r="G393" s="71" t="s">
        <v>1605</v>
      </c>
      <c r="H393" s="72">
        <v>0</v>
      </c>
      <c r="I393" s="72">
        <v>0</v>
      </c>
      <c r="J393" s="72">
        <v>0</v>
      </c>
      <c r="K393" s="72">
        <v>0</v>
      </c>
    </row>
    <row r="394" spans="1:11">
      <c r="A394" s="71" t="s">
        <v>1380</v>
      </c>
      <c r="B394" s="71" t="s">
        <v>188</v>
      </c>
      <c r="C394" s="71" t="s">
        <v>187</v>
      </c>
      <c r="D394" s="71"/>
      <c r="E394" s="71" t="s">
        <v>334</v>
      </c>
      <c r="F394" s="71" t="s">
        <v>335</v>
      </c>
      <c r="G394" s="71" t="s">
        <v>1606</v>
      </c>
      <c r="H394" s="72" t="str">
        <f>IFERROR(IF(H392&gt;0,H393/H392,""),"")</f>
        <v/>
      </c>
      <c r="I394" s="72" t="str">
        <f>IFERROR(IF(I392&gt;0,I393/I392,""),"")</f>
        <v/>
      </c>
      <c r="J394" s="72" t="str">
        <f>IFERROR(IF(J392&gt;0,J393/J392,""),"")</f>
        <v/>
      </c>
      <c r="K394" s="72" t="str">
        <f>IFERROR(IF(K392&gt;0,K393/K392,""),"")</f>
        <v/>
      </c>
    </row>
    <row r="395" spans="1:11" ht="28.5">
      <c r="A395" s="71"/>
      <c r="B395" s="71"/>
      <c r="C395" s="71"/>
      <c r="D395" s="71"/>
      <c r="E395" s="71"/>
      <c r="F395" s="71"/>
      <c r="G395" s="71" t="s">
        <v>1607</v>
      </c>
      <c r="H395" s="72">
        <v>0</v>
      </c>
      <c r="I395" s="72" t="str">
        <f>IF(AND(I394&lt;&gt;"",H394&lt;&gt;""),I394-H394,"")</f>
        <v/>
      </c>
      <c r="J395" s="72" t="str">
        <f>IF(AND(J394&lt;&gt;"",I394&lt;&gt;""),J394-I394,"")</f>
        <v/>
      </c>
      <c r="K395" s="72" t="str">
        <f>IF(AND(K394&lt;&gt;"",J394&lt;&gt;""),K394-J394,"")</f>
        <v/>
      </c>
    </row>
    <row r="396" spans="1:11">
      <c r="A396" s="71" t="s">
        <v>1380</v>
      </c>
      <c r="B396" s="71" t="s">
        <v>188</v>
      </c>
      <c r="C396" s="71" t="s">
        <v>187</v>
      </c>
      <c r="D396" s="71"/>
      <c r="E396" s="71" t="s">
        <v>332</v>
      </c>
      <c r="F396" s="71" t="s">
        <v>1620</v>
      </c>
      <c r="G396" s="71" t="s">
        <v>1596</v>
      </c>
      <c r="H396" s="72"/>
      <c r="I396" s="72"/>
      <c r="J396" s="72">
        <v>0</v>
      </c>
      <c r="K396" s="72">
        <v>15</v>
      </c>
    </row>
    <row r="397" spans="1:11">
      <c r="A397" s="71" t="s">
        <v>1380</v>
      </c>
      <c r="B397" s="71" t="s">
        <v>188</v>
      </c>
      <c r="C397" s="71" t="s">
        <v>187</v>
      </c>
      <c r="D397" s="71"/>
      <c r="E397" s="71" t="s">
        <v>332</v>
      </c>
      <c r="F397" s="71" t="s">
        <v>1620</v>
      </c>
      <c r="G397" s="71" t="s">
        <v>1597</v>
      </c>
      <c r="H397" s="72">
        <v>0</v>
      </c>
      <c r="I397" s="72">
        <v>0</v>
      </c>
      <c r="J397" s="72">
        <v>0</v>
      </c>
      <c r="K397" s="72">
        <v>2104000</v>
      </c>
    </row>
    <row r="398" spans="1:11">
      <c r="A398" s="71" t="s">
        <v>1380</v>
      </c>
      <c r="B398" s="71" t="s">
        <v>188</v>
      </c>
      <c r="C398" s="71" t="s">
        <v>187</v>
      </c>
      <c r="D398" s="71"/>
      <c r="E398" s="71" t="s">
        <v>332</v>
      </c>
      <c r="F398" s="71" t="s">
        <v>1620</v>
      </c>
      <c r="G398" s="71" t="s">
        <v>1598</v>
      </c>
      <c r="H398" s="72" t="str">
        <f>IFERROR(IF(H396&gt;0,H397/H396,""),"")</f>
        <v/>
      </c>
      <c r="I398" s="72" t="str">
        <f>IFERROR(IF(I396&gt;0,I397/I396,""),"")</f>
        <v/>
      </c>
      <c r="J398" s="72" t="str">
        <f>IFERROR(IF(J396&gt;0,J397/J396,""),"")</f>
        <v/>
      </c>
      <c r="K398" s="72">
        <f>IFERROR(IF(K396&gt;0,K397/K396,""),"")</f>
        <v>140266.66666666666</v>
      </c>
    </row>
    <row r="399" spans="1:11" ht="28.5">
      <c r="A399" s="71"/>
      <c r="B399" s="71"/>
      <c r="C399" s="71"/>
      <c r="D399" s="71"/>
      <c r="E399" s="71"/>
      <c r="F399" s="71"/>
      <c r="G399" s="71" t="s">
        <v>1599</v>
      </c>
      <c r="H399" s="72">
        <v>0</v>
      </c>
      <c r="I399" s="72" t="str">
        <f>IF(AND(I398&lt;&gt;"",H398&lt;&gt;""),I398-H398,"")</f>
        <v/>
      </c>
      <c r="J399" s="72" t="str">
        <f>IF(AND(J398&lt;&gt;"",I398&lt;&gt;""),J398-I398,"")</f>
        <v/>
      </c>
      <c r="K399" s="72" t="str">
        <f>IF(AND(K398&lt;&gt;"",J398&lt;&gt;""),K398-J398,"")</f>
        <v/>
      </c>
    </row>
    <row r="400" spans="1:11">
      <c r="A400" s="71" t="s">
        <v>1380</v>
      </c>
      <c r="B400" s="71" t="s">
        <v>188</v>
      </c>
      <c r="C400" s="71" t="s">
        <v>187</v>
      </c>
      <c r="D400" s="71"/>
      <c r="E400" s="71" t="s">
        <v>332</v>
      </c>
      <c r="F400" s="71" t="s">
        <v>1620</v>
      </c>
      <c r="G400" s="71" t="s">
        <v>1600</v>
      </c>
      <c r="H400" s="72"/>
      <c r="I400" s="72"/>
      <c r="J400" s="72">
        <v>0</v>
      </c>
      <c r="K400" s="72">
        <v>15</v>
      </c>
    </row>
    <row r="401" spans="1:11">
      <c r="A401" s="71" t="s">
        <v>1380</v>
      </c>
      <c r="B401" s="71" t="s">
        <v>188</v>
      </c>
      <c r="C401" s="71" t="s">
        <v>187</v>
      </c>
      <c r="D401" s="71"/>
      <c r="E401" s="71" t="s">
        <v>332</v>
      </c>
      <c r="F401" s="71" t="s">
        <v>1620</v>
      </c>
      <c r="G401" s="71" t="s">
        <v>1601</v>
      </c>
      <c r="H401" s="72">
        <v>0</v>
      </c>
      <c r="I401" s="72">
        <v>0</v>
      </c>
      <c r="J401" s="72">
        <v>0</v>
      </c>
      <c r="K401" s="72">
        <v>2104000</v>
      </c>
    </row>
    <row r="402" spans="1:11">
      <c r="A402" s="71" t="s">
        <v>1380</v>
      </c>
      <c r="B402" s="71" t="s">
        <v>188</v>
      </c>
      <c r="C402" s="71" t="s">
        <v>187</v>
      </c>
      <c r="D402" s="71"/>
      <c r="E402" s="71" t="s">
        <v>332</v>
      </c>
      <c r="F402" s="71" t="s">
        <v>1620</v>
      </c>
      <c r="G402" s="71" t="s">
        <v>1602</v>
      </c>
      <c r="H402" s="72" t="str">
        <f>IFERROR(IF(H400&gt;0,H401/H400,""),"")</f>
        <v/>
      </c>
      <c r="I402" s="72" t="str">
        <f>IFERROR(IF(I400&gt;0,I401/I400,""),"")</f>
        <v/>
      </c>
      <c r="J402" s="72" t="str">
        <f>IFERROR(IF(J400&gt;0,J401/J400,""),"")</f>
        <v/>
      </c>
      <c r="K402" s="72">
        <f>IFERROR(IF(K400&gt;0,K401/K400,""),"")</f>
        <v>140266.66666666666</v>
      </c>
    </row>
    <row r="403" spans="1:11" ht="28.5">
      <c r="A403" s="71"/>
      <c r="B403" s="71"/>
      <c r="C403" s="71"/>
      <c r="D403" s="71"/>
      <c r="E403" s="71"/>
      <c r="F403" s="71"/>
      <c r="G403" s="71" t="s">
        <v>1603</v>
      </c>
      <c r="H403" s="72">
        <v>0</v>
      </c>
      <c r="I403" s="72" t="str">
        <f>IF(AND(I402&lt;&gt;"",H402&lt;&gt;""),I402-H402,"")</f>
        <v/>
      </c>
      <c r="J403" s="72" t="str">
        <f>IF(AND(J402&lt;&gt;"",I402&lt;&gt;""),J402-I402,"")</f>
        <v/>
      </c>
      <c r="K403" s="72" t="str">
        <f>IF(AND(K402&lt;&gt;"",J402&lt;&gt;""),K402-J402,"")</f>
        <v/>
      </c>
    </row>
    <row r="404" spans="1:11">
      <c r="A404" s="71" t="s">
        <v>1380</v>
      </c>
      <c r="B404" s="71" t="s">
        <v>188</v>
      </c>
      <c r="C404" s="71" t="s">
        <v>187</v>
      </c>
      <c r="D404" s="71"/>
      <c r="E404" s="71" t="s">
        <v>332</v>
      </c>
      <c r="F404" s="71" t="s">
        <v>1620</v>
      </c>
      <c r="G404" s="71" t="s">
        <v>1604</v>
      </c>
      <c r="H404" s="72"/>
      <c r="I404" s="72"/>
      <c r="J404" s="72">
        <v>0</v>
      </c>
      <c r="K404" s="72">
        <v>0</v>
      </c>
    </row>
    <row r="405" spans="1:11">
      <c r="A405" s="71" t="s">
        <v>1380</v>
      </c>
      <c r="B405" s="71" t="s">
        <v>188</v>
      </c>
      <c r="C405" s="71" t="s">
        <v>187</v>
      </c>
      <c r="D405" s="71"/>
      <c r="E405" s="71" t="s">
        <v>332</v>
      </c>
      <c r="F405" s="71" t="s">
        <v>1620</v>
      </c>
      <c r="G405" s="71" t="s">
        <v>1605</v>
      </c>
      <c r="H405" s="72">
        <v>0</v>
      </c>
      <c r="I405" s="72">
        <v>0</v>
      </c>
      <c r="J405" s="72">
        <v>0</v>
      </c>
      <c r="K405" s="72">
        <v>0</v>
      </c>
    </row>
    <row r="406" spans="1:11">
      <c r="A406" s="71" t="s">
        <v>1380</v>
      </c>
      <c r="B406" s="71" t="s">
        <v>188</v>
      </c>
      <c r="C406" s="71" t="s">
        <v>187</v>
      </c>
      <c r="D406" s="71"/>
      <c r="E406" s="71" t="s">
        <v>332</v>
      </c>
      <c r="F406" s="71" t="s">
        <v>1620</v>
      </c>
      <c r="G406" s="71" t="s">
        <v>1606</v>
      </c>
      <c r="H406" s="72" t="str">
        <f>IFERROR(IF(H404&gt;0,H405/H404,""),"")</f>
        <v/>
      </c>
      <c r="I406" s="72" t="str">
        <f>IFERROR(IF(I404&gt;0,I405/I404,""),"")</f>
        <v/>
      </c>
      <c r="J406" s="72" t="str">
        <f>IFERROR(IF(J404&gt;0,J405/J404,""),"")</f>
        <v/>
      </c>
      <c r="K406" s="72" t="str">
        <f>IFERROR(IF(K404&gt;0,K405/K404,""),"")</f>
        <v/>
      </c>
    </row>
    <row r="407" spans="1:11" ht="28.5">
      <c r="A407" s="71"/>
      <c r="B407" s="71"/>
      <c r="C407" s="71"/>
      <c r="D407" s="71"/>
      <c r="E407" s="71"/>
      <c r="F407" s="71"/>
      <c r="G407" s="71" t="s">
        <v>1607</v>
      </c>
      <c r="H407" s="72">
        <v>0</v>
      </c>
      <c r="I407" s="72" t="str">
        <f>IF(AND(I406&lt;&gt;"",H406&lt;&gt;""),I406-H406,"")</f>
        <v/>
      </c>
      <c r="J407" s="72" t="str">
        <f>IF(AND(J406&lt;&gt;"",I406&lt;&gt;""),J406-I406,"")</f>
        <v/>
      </c>
      <c r="K407" s="72" t="str">
        <f>IF(AND(K406&lt;&gt;"",J406&lt;&gt;""),K406-J406,"")</f>
        <v/>
      </c>
    </row>
    <row r="408" spans="1:11">
      <c r="A408" s="71" t="s">
        <v>1380</v>
      </c>
      <c r="B408" s="71" t="s">
        <v>188</v>
      </c>
      <c r="C408" s="71" t="s">
        <v>187</v>
      </c>
      <c r="D408" s="71"/>
      <c r="E408" s="71" t="s">
        <v>1621</v>
      </c>
      <c r="F408" s="71" t="s">
        <v>1622</v>
      </c>
      <c r="G408" s="71" t="s">
        <v>1596</v>
      </c>
      <c r="H408" s="72"/>
      <c r="I408" s="72"/>
      <c r="J408" s="72">
        <v>30</v>
      </c>
      <c r="K408" s="72">
        <v>0</v>
      </c>
    </row>
    <row r="409" spans="1:11">
      <c r="A409" s="71" t="s">
        <v>1380</v>
      </c>
      <c r="B409" s="71" t="s">
        <v>188</v>
      </c>
      <c r="C409" s="71" t="s">
        <v>187</v>
      </c>
      <c r="D409" s="71"/>
      <c r="E409" s="71" t="s">
        <v>1621</v>
      </c>
      <c r="F409" s="71" t="s">
        <v>1622</v>
      </c>
      <c r="G409" s="71" t="s">
        <v>1597</v>
      </c>
      <c r="H409" s="72">
        <v>0</v>
      </c>
      <c r="I409" s="72">
        <v>0</v>
      </c>
      <c r="J409" s="72">
        <v>1200000</v>
      </c>
      <c r="K409" s="72">
        <v>0</v>
      </c>
    </row>
    <row r="410" spans="1:11">
      <c r="A410" s="71" t="s">
        <v>1380</v>
      </c>
      <c r="B410" s="71" t="s">
        <v>188</v>
      </c>
      <c r="C410" s="71" t="s">
        <v>187</v>
      </c>
      <c r="D410" s="71"/>
      <c r="E410" s="71" t="s">
        <v>1621</v>
      </c>
      <c r="F410" s="71" t="s">
        <v>1622</v>
      </c>
      <c r="G410" s="71" t="s">
        <v>1598</v>
      </c>
      <c r="H410" s="72" t="str">
        <f>IFERROR(IF(H408&gt;0,H409/H408,""),"")</f>
        <v/>
      </c>
      <c r="I410" s="72" t="str">
        <f>IFERROR(IF(I408&gt;0,I409/I408,""),"")</f>
        <v/>
      </c>
      <c r="J410" s="72">
        <f>IFERROR(IF(J408&gt;0,J409/J408,""),"")</f>
        <v>40000</v>
      </c>
      <c r="K410" s="72" t="str">
        <f>IFERROR(IF(K408&gt;0,K409/K408,""),"")</f>
        <v/>
      </c>
    </row>
    <row r="411" spans="1:11" ht="28.5">
      <c r="A411" s="71"/>
      <c r="B411" s="71"/>
      <c r="C411" s="71"/>
      <c r="D411" s="71"/>
      <c r="E411" s="71"/>
      <c r="F411" s="71"/>
      <c r="G411" s="71" t="s">
        <v>1599</v>
      </c>
      <c r="H411" s="72">
        <v>0</v>
      </c>
      <c r="I411" s="72" t="str">
        <f>IF(AND(I410&lt;&gt;"",H410&lt;&gt;""),I410-H410,"")</f>
        <v/>
      </c>
      <c r="J411" s="72" t="str">
        <f>IF(AND(J410&lt;&gt;"",I410&lt;&gt;""),J410-I410,"")</f>
        <v/>
      </c>
      <c r="K411" s="72" t="str">
        <f>IF(AND(K410&lt;&gt;"",J410&lt;&gt;""),K410-J410,"")</f>
        <v/>
      </c>
    </row>
    <row r="412" spans="1:11">
      <c r="A412" s="71" t="s">
        <v>1380</v>
      </c>
      <c r="B412" s="71" t="s">
        <v>188</v>
      </c>
      <c r="C412" s="71" t="s">
        <v>187</v>
      </c>
      <c r="D412" s="71"/>
      <c r="E412" s="71" t="s">
        <v>1621</v>
      </c>
      <c r="F412" s="71" t="s">
        <v>1622</v>
      </c>
      <c r="G412" s="71" t="s">
        <v>1600</v>
      </c>
      <c r="H412" s="72"/>
      <c r="I412" s="72">
        <v>30</v>
      </c>
      <c r="J412" s="72">
        <v>0</v>
      </c>
      <c r="K412" s="72">
        <v>0</v>
      </c>
    </row>
    <row r="413" spans="1:11">
      <c r="A413" s="71" t="s">
        <v>1380</v>
      </c>
      <c r="B413" s="71" t="s">
        <v>188</v>
      </c>
      <c r="C413" s="71" t="s">
        <v>187</v>
      </c>
      <c r="D413" s="71"/>
      <c r="E413" s="71" t="s">
        <v>1621</v>
      </c>
      <c r="F413" s="71" t="s">
        <v>1622</v>
      </c>
      <c r="G413" s="71" t="s">
        <v>1601</v>
      </c>
      <c r="H413" s="72">
        <v>0</v>
      </c>
      <c r="I413" s="72">
        <v>1200000</v>
      </c>
      <c r="J413" s="72">
        <v>0</v>
      </c>
      <c r="K413" s="72">
        <v>0</v>
      </c>
    </row>
    <row r="414" spans="1:11">
      <c r="A414" s="71" t="s">
        <v>1380</v>
      </c>
      <c r="B414" s="71" t="s">
        <v>188</v>
      </c>
      <c r="C414" s="71" t="s">
        <v>187</v>
      </c>
      <c r="D414" s="71"/>
      <c r="E414" s="71" t="s">
        <v>1621</v>
      </c>
      <c r="F414" s="71" t="s">
        <v>1622</v>
      </c>
      <c r="G414" s="71" t="s">
        <v>1602</v>
      </c>
      <c r="H414" s="72" t="str">
        <f>IFERROR(IF(H412&gt;0,H413/H412,""),"")</f>
        <v/>
      </c>
      <c r="I414" s="72">
        <f>IFERROR(IF(I412&gt;0,I413/I412,""),"")</f>
        <v>40000</v>
      </c>
      <c r="J414" s="72" t="str">
        <f>IFERROR(IF(J412&gt;0,J413/J412,""),"")</f>
        <v/>
      </c>
      <c r="K414" s="72" t="str">
        <f>IFERROR(IF(K412&gt;0,K413/K412,""),"")</f>
        <v/>
      </c>
    </row>
    <row r="415" spans="1:11" ht="28.5">
      <c r="A415" s="71"/>
      <c r="B415" s="71"/>
      <c r="C415" s="71"/>
      <c r="D415" s="71"/>
      <c r="E415" s="71"/>
      <c r="F415" s="71"/>
      <c r="G415" s="71" t="s">
        <v>1603</v>
      </c>
      <c r="H415" s="72">
        <v>0</v>
      </c>
      <c r="I415" s="72" t="str">
        <f>IF(AND(I414&lt;&gt;"",H414&lt;&gt;""),I414-H414,"")</f>
        <v/>
      </c>
      <c r="J415" s="72" t="str">
        <f>IF(AND(J414&lt;&gt;"",I414&lt;&gt;""),J414-I414,"")</f>
        <v/>
      </c>
      <c r="K415" s="72" t="str">
        <f>IF(AND(K414&lt;&gt;"",J414&lt;&gt;""),K414-J414,"")</f>
        <v/>
      </c>
    </row>
    <row r="416" spans="1:11">
      <c r="A416" s="71" t="s">
        <v>1380</v>
      </c>
      <c r="B416" s="71" t="s">
        <v>188</v>
      </c>
      <c r="C416" s="71" t="s">
        <v>187</v>
      </c>
      <c r="D416" s="71"/>
      <c r="E416" s="71" t="s">
        <v>1621</v>
      </c>
      <c r="F416" s="71" t="s">
        <v>1622</v>
      </c>
      <c r="G416" s="71" t="s">
        <v>1604</v>
      </c>
      <c r="H416" s="72"/>
      <c r="I416" s="72">
        <v>40</v>
      </c>
      <c r="J416" s="72"/>
      <c r="K416" s="72"/>
    </row>
    <row r="417" spans="1:11">
      <c r="A417" s="71" t="s">
        <v>1380</v>
      </c>
      <c r="B417" s="71" t="s">
        <v>188</v>
      </c>
      <c r="C417" s="71" t="s">
        <v>187</v>
      </c>
      <c r="D417" s="71"/>
      <c r="E417" s="71" t="s">
        <v>1621</v>
      </c>
      <c r="F417" s="71" t="s">
        <v>1622</v>
      </c>
      <c r="G417" s="71" t="s">
        <v>1605</v>
      </c>
      <c r="H417" s="72">
        <v>0</v>
      </c>
      <c r="I417" s="72">
        <v>592560</v>
      </c>
      <c r="J417" s="72">
        <v>0</v>
      </c>
      <c r="K417" s="72">
        <v>0</v>
      </c>
    </row>
    <row r="418" spans="1:11">
      <c r="A418" s="71" t="s">
        <v>1380</v>
      </c>
      <c r="B418" s="71" t="s">
        <v>188</v>
      </c>
      <c r="C418" s="71" t="s">
        <v>187</v>
      </c>
      <c r="D418" s="71"/>
      <c r="E418" s="71" t="s">
        <v>1621</v>
      </c>
      <c r="F418" s="71" t="s">
        <v>1622</v>
      </c>
      <c r="G418" s="71" t="s">
        <v>1606</v>
      </c>
      <c r="H418" s="72" t="str">
        <f>IFERROR(IF(H416&gt;0,H417/H416,""),"")</f>
        <v/>
      </c>
      <c r="I418" s="72">
        <f>IFERROR(IF(I416&gt;0,I417/I416,""),"")</f>
        <v>14814</v>
      </c>
      <c r="J418" s="72" t="str">
        <f>IFERROR(IF(J416&gt;0,J417/J416,""),"")</f>
        <v/>
      </c>
      <c r="K418" s="72" t="str">
        <f>IFERROR(IF(K416&gt;0,K417/K416,""),"")</f>
        <v/>
      </c>
    </row>
    <row r="419" spans="1:11" ht="28.5">
      <c r="A419" s="71"/>
      <c r="B419" s="71"/>
      <c r="C419" s="71"/>
      <c r="D419" s="71"/>
      <c r="E419" s="71"/>
      <c r="F419" s="71"/>
      <c r="G419" s="71" t="s">
        <v>1607</v>
      </c>
      <c r="H419" s="72">
        <v>0</v>
      </c>
      <c r="I419" s="72" t="str">
        <f>IF(AND(I418&lt;&gt;"",H418&lt;&gt;""),I418-H418,"")</f>
        <v/>
      </c>
      <c r="J419" s="72" t="str">
        <f>IF(AND(J418&lt;&gt;"",I418&lt;&gt;""),J418-I418,"")</f>
        <v/>
      </c>
      <c r="K419" s="72" t="str">
        <f>IF(AND(K418&lt;&gt;"",J418&lt;&gt;""),K418-J418,"")</f>
        <v/>
      </c>
    </row>
    <row r="420" spans="1:11" ht="42.75">
      <c r="A420" s="71" t="s">
        <v>1380</v>
      </c>
      <c r="B420" s="71" t="s">
        <v>188</v>
      </c>
      <c r="C420" s="71" t="s">
        <v>187</v>
      </c>
      <c r="D420" s="71"/>
      <c r="E420" s="71" t="s">
        <v>370</v>
      </c>
      <c r="F420" s="71" t="s">
        <v>1623</v>
      </c>
      <c r="G420" s="71" t="s">
        <v>1596</v>
      </c>
      <c r="H420" s="72"/>
      <c r="I420" s="72">
        <v>0</v>
      </c>
      <c r="J420" s="72">
        <v>1</v>
      </c>
      <c r="K420" s="72">
        <v>0</v>
      </c>
    </row>
    <row r="421" spans="1:11" ht="42.75">
      <c r="A421" s="71" t="s">
        <v>1380</v>
      </c>
      <c r="B421" s="71" t="s">
        <v>188</v>
      </c>
      <c r="C421" s="71" t="s">
        <v>187</v>
      </c>
      <c r="D421" s="71"/>
      <c r="E421" s="71" t="s">
        <v>370</v>
      </c>
      <c r="F421" s="71" t="s">
        <v>1623</v>
      </c>
      <c r="G421" s="71" t="s">
        <v>1597</v>
      </c>
      <c r="H421" s="72">
        <v>0</v>
      </c>
      <c r="I421" s="72">
        <v>0</v>
      </c>
      <c r="J421" s="72">
        <v>1300000</v>
      </c>
      <c r="K421" s="72">
        <v>0</v>
      </c>
    </row>
    <row r="422" spans="1:11" ht="42.75">
      <c r="A422" s="71" t="s">
        <v>1380</v>
      </c>
      <c r="B422" s="71" t="s">
        <v>188</v>
      </c>
      <c r="C422" s="71" t="s">
        <v>187</v>
      </c>
      <c r="D422" s="71"/>
      <c r="E422" s="71" t="s">
        <v>370</v>
      </c>
      <c r="F422" s="71" t="s">
        <v>1623</v>
      </c>
      <c r="G422" s="71" t="s">
        <v>1598</v>
      </c>
      <c r="H422" s="72" t="str">
        <f>IFERROR(IF(H420&gt;0,H421/H420,""),"")</f>
        <v/>
      </c>
      <c r="I422" s="72" t="str">
        <f>IFERROR(IF(I420&gt;0,I421/I420,""),"")</f>
        <v/>
      </c>
      <c r="J422" s="72">
        <f>IFERROR(IF(J420&gt;0,J421/J420,""),"")</f>
        <v>1300000</v>
      </c>
      <c r="K422" s="72" t="str">
        <f>IFERROR(IF(K420&gt;0,K421/K420,""),"")</f>
        <v/>
      </c>
    </row>
    <row r="423" spans="1:11" ht="28.5">
      <c r="A423" s="71"/>
      <c r="B423" s="71"/>
      <c r="C423" s="71"/>
      <c r="D423" s="71"/>
      <c r="E423" s="71"/>
      <c r="F423" s="71"/>
      <c r="G423" s="71" t="s">
        <v>1599</v>
      </c>
      <c r="H423" s="72">
        <v>0</v>
      </c>
      <c r="I423" s="72" t="str">
        <f>IF(AND(I422&lt;&gt;"",H422&lt;&gt;""),I422-H422,"")</f>
        <v/>
      </c>
      <c r="J423" s="72" t="str">
        <f>IF(AND(J422&lt;&gt;"",I422&lt;&gt;""),J422-I422,"")</f>
        <v/>
      </c>
      <c r="K423" s="72" t="str">
        <f>IF(AND(K422&lt;&gt;"",J422&lt;&gt;""),K422-J422,"")</f>
        <v/>
      </c>
    </row>
    <row r="424" spans="1:11" ht="42.75">
      <c r="A424" s="71" t="s">
        <v>1380</v>
      </c>
      <c r="B424" s="71" t="s">
        <v>188</v>
      </c>
      <c r="C424" s="71" t="s">
        <v>187</v>
      </c>
      <c r="D424" s="71"/>
      <c r="E424" s="71" t="s">
        <v>370</v>
      </c>
      <c r="F424" s="71" t="s">
        <v>1623</v>
      </c>
      <c r="G424" s="71" t="s">
        <v>1600</v>
      </c>
      <c r="H424" s="72"/>
      <c r="I424" s="72">
        <v>1</v>
      </c>
      <c r="J424" s="72">
        <v>1</v>
      </c>
      <c r="K424" s="72">
        <v>0</v>
      </c>
    </row>
    <row r="425" spans="1:11" ht="42.75">
      <c r="A425" s="71" t="s">
        <v>1380</v>
      </c>
      <c r="B425" s="71" t="s">
        <v>188</v>
      </c>
      <c r="C425" s="71" t="s">
        <v>187</v>
      </c>
      <c r="D425" s="71"/>
      <c r="E425" s="71" t="s">
        <v>370</v>
      </c>
      <c r="F425" s="71" t="s">
        <v>1623</v>
      </c>
      <c r="G425" s="71" t="s">
        <v>1601</v>
      </c>
      <c r="H425" s="72">
        <v>0</v>
      </c>
      <c r="I425" s="72">
        <v>3800000</v>
      </c>
      <c r="J425" s="72">
        <v>1300000</v>
      </c>
      <c r="K425" s="72">
        <v>0</v>
      </c>
    </row>
    <row r="426" spans="1:11" ht="42.75">
      <c r="A426" s="71" t="s">
        <v>1380</v>
      </c>
      <c r="B426" s="71" t="s">
        <v>188</v>
      </c>
      <c r="C426" s="71" t="s">
        <v>187</v>
      </c>
      <c r="D426" s="71"/>
      <c r="E426" s="71" t="s">
        <v>370</v>
      </c>
      <c r="F426" s="71" t="s">
        <v>1623</v>
      </c>
      <c r="G426" s="71" t="s">
        <v>1602</v>
      </c>
      <c r="H426" s="72" t="str">
        <f>IFERROR(IF(H424&gt;0,H425/H424,""),"")</f>
        <v/>
      </c>
      <c r="I426" s="72">
        <f>IFERROR(IF(I424&gt;0,I425/I424,""),"")</f>
        <v>3800000</v>
      </c>
      <c r="J426" s="72">
        <f>IFERROR(IF(J424&gt;0,J425/J424,""),"")</f>
        <v>1300000</v>
      </c>
      <c r="K426" s="72" t="str">
        <f>IFERROR(IF(K424&gt;0,K425/K424,""),"")</f>
        <v/>
      </c>
    </row>
    <row r="427" spans="1:11" ht="28.5">
      <c r="A427" s="71"/>
      <c r="B427" s="71"/>
      <c r="C427" s="71"/>
      <c r="D427" s="71"/>
      <c r="E427" s="71"/>
      <c r="F427" s="71"/>
      <c r="G427" s="71" t="s">
        <v>1603</v>
      </c>
      <c r="H427" s="72">
        <v>0</v>
      </c>
      <c r="I427" s="72" t="str">
        <f>IF(AND(I426&lt;&gt;"",H426&lt;&gt;""),I426-H426,"")</f>
        <v/>
      </c>
      <c r="J427" s="72">
        <f>IF(AND(J426&lt;&gt;"",I426&lt;&gt;""),J426-I426,"")</f>
        <v>-2500000</v>
      </c>
      <c r="K427" s="72" t="str">
        <f>IF(AND(K426&lt;&gt;"",J426&lt;&gt;""),K426-J426,"")</f>
        <v/>
      </c>
    </row>
    <row r="428" spans="1:11" ht="42.75">
      <c r="A428" s="71" t="s">
        <v>1380</v>
      </c>
      <c r="B428" s="71" t="s">
        <v>188</v>
      </c>
      <c r="C428" s="71" t="s">
        <v>187</v>
      </c>
      <c r="D428" s="71"/>
      <c r="E428" s="71" t="s">
        <v>370</v>
      </c>
      <c r="F428" s="71" t="s">
        <v>1623</v>
      </c>
      <c r="G428" s="71" t="s">
        <v>1604</v>
      </c>
      <c r="H428" s="72"/>
      <c r="I428" s="72">
        <v>1</v>
      </c>
      <c r="J428" s="72">
        <v>1</v>
      </c>
      <c r="K428" s="72">
        <v>0</v>
      </c>
    </row>
    <row r="429" spans="1:11" ht="42.75">
      <c r="A429" s="71" t="s">
        <v>1380</v>
      </c>
      <c r="B429" s="71" t="s">
        <v>188</v>
      </c>
      <c r="C429" s="71" t="s">
        <v>187</v>
      </c>
      <c r="D429" s="71"/>
      <c r="E429" s="71" t="s">
        <v>370</v>
      </c>
      <c r="F429" s="71" t="s">
        <v>1623</v>
      </c>
      <c r="G429" s="71" t="s">
        <v>1605</v>
      </c>
      <c r="H429" s="72">
        <v>0</v>
      </c>
      <c r="I429" s="72">
        <v>3793160</v>
      </c>
      <c r="J429" s="72">
        <v>372250</v>
      </c>
      <c r="K429" s="72">
        <v>0</v>
      </c>
    </row>
    <row r="430" spans="1:11" ht="42.75">
      <c r="A430" s="71" t="s">
        <v>1380</v>
      </c>
      <c r="B430" s="71" t="s">
        <v>188</v>
      </c>
      <c r="C430" s="71" t="s">
        <v>187</v>
      </c>
      <c r="D430" s="71"/>
      <c r="E430" s="71" t="s">
        <v>370</v>
      </c>
      <c r="F430" s="71" t="s">
        <v>1623</v>
      </c>
      <c r="G430" s="71" t="s">
        <v>1606</v>
      </c>
      <c r="H430" s="72" t="str">
        <f>IFERROR(IF(H428&gt;0,H429/H428,""),"")</f>
        <v/>
      </c>
      <c r="I430" s="72">
        <f>IFERROR(IF(I428&gt;0,I429/I428,""),"")</f>
        <v>3793160</v>
      </c>
      <c r="J430" s="72">
        <f>IFERROR(IF(J428&gt;0,J429/J428,""),"")</f>
        <v>372250</v>
      </c>
      <c r="K430" s="72" t="str">
        <f>IFERROR(IF(K428&gt;0,K429/K428,""),"")</f>
        <v/>
      </c>
    </row>
    <row r="431" spans="1:11" ht="28.5">
      <c r="A431" s="71"/>
      <c r="B431" s="71"/>
      <c r="C431" s="71"/>
      <c r="D431" s="71"/>
      <c r="E431" s="71"/>
      <c r="F431" s="71"/>
      <c r="G431" s="71" t="s">
        <v>1607</v>
      </c>
      <c r="H431" s="72">
        <v>0</v>
      </c>
      <c r="I431" s="72" t="str">
        <f>IF(AND(I430&lt;&gt;"",H430&lt;&gt;""),I430-H430,"")</f>
        <v/>
      </c>
      <c r="J431" s="72">
        <f>IF(AND(J430&lt;&gt;"",I430&lt;&gt;""),J430-I430,"")</f>
        <v>-3420910</v>
      </c>
      <c r="K431" s="72" t="str">
        <f>IF(AND(K430&lt;&gt;"",J430&lt;&gt;""),K430-J430,"")</f>
        <v/>
      </c>
    </row>
    <row r="432" spans="1:11">
      <c r="A432" s="71" t="s">
        <v>1380</v>
      </c>
      <c r="B432" s="71" t="s">
        <v>188</v>
      </c>
      <c r="C432" s="71" t="s">
        <v>187</v>
      </c>
      <c r="D432" s="71"/>
      <c r="E432" s="71" t="s">
        <v>373</v>
      </c>
      <c r="F432" s="71" t="s">
        <v>1624</v>
      </c>
      <c r="G432" s="71" t="s">
        <v>1596</v>
      </c>
      <c r="H432" s="72"/>
      <c r="I432" s="72"/>
      <c r="J432" s="72">
        <v>1</v>
      </c>
      <c r="K432" s="72">
        <v>1</v>
      </c>
    </row>
    <row r="433" spans="1:11">
      <c r="A433" s="71" t="s">
        <v>1380</v>
      </c>
      <c r="B433" s="71" t="s">
        <v>188</v>
      </c>
      <c r="C433" s="71" t="s">
        <v>187</v>
      </c>
      <c r="D433" s="71"/>
      <c r="E433" s="71" t="s">
        <v>373</v>
      </c>
      <c r="F433" s="71" t="s">
        <v>1624</v>
      </c>
      <c r="G433" s="71" t="s">
        <v>1597</v>
      </c>
      <c r="H433" s="72">
        <v>0</v>
      </c>
      <c r="I433" s="72">
        <v>0</v>
      </c>
      <c r="J433" s="72">
        <v>4000000</v>
      </c>
      <c r="K433" s="72">
        <v>3000000</v>
      </c>
    </row>
    <row r="434" spans="1:11">
      <c r="A434" s="71" t="s">
        <v>1380</v>
      </c>
      <c r="B434" s="71" t="s">
        <v>188</v>
      </c>
      <c r="C434" s="71" t="s">
        <v>187</v>
      </c>
      <c r="D434" s="71"/>
      <c r="E434" s="71" t="s">
        <v>373</v>
      </c>
      <c r="F434" s="71" t="s">
        <v>1624</v>
      </c>
      <c r="G434" s="71" t="s">
        <v>1598</v>
      </c>
      <c r="H434" s="72" t="str">
        <f>IFERROR(IF(H432&gt;0,H433/H432,""),"")</f>
        <v/>
      </c>
      <c r="I434" s="72" t="str">
        <f>IFERROR(IF(I432&gt;0,I433/I432,""),"")</f>
        <v/>
      </c>
      <c r="J434" s="72">
        <f>IFERROR(IF(J432&gt;0,J433/J432,""),"")</f>
        <v>4000000</v>
      </c>
      <c r="K434" s="72">
        <f>IFERROR(IF(K432&gt;0,K433/K432,""),"")</f>
        <v>3000000</v>
      </c>
    </row>
    <row r="435" spans="1:11" ht="28.5">
      <c r="A435" s="71"/>
      <c r="B435" s="71"/>
      <c r="C435" s="71"/>
      <c r="D435" s="71"/>
      <c r="E435" s="71"/>
      <c r="F435" s="71"/>
      <c r="G435" s="71" t="s">
        <v>1599</v>
      </c>
      <c r="H435" s="72">
        <v>0</v>
      </c>
      <c r="I435" s="72" t="str">
        <f>IF(AND(I434&lt;&gt;"",H434&lt;&gt;""),I434-H434,"")</f>
        <v/>
      </c>
      <c r="J435" s="72" t="str">
        <f>IF(AND(J434&lt;&gt;"",I434&lt;&gt;""),J434-I434,"")</f>
        <v/>
      </c>
      <c r="K435" s="72">
        <f>IF(AND(K434&lt;&gt;"",J434&lt;&gt;""),K434-J434,"")</f>
        <v>-1000000</v>
      </c>
    </row>
    <row r="436" spans="1:11">
      <c r="A436" s="71" t="s">
        <v>1380</v>
      </c>
      <c r="B436" s="71" t="s">
        <v>188</v>
      </c>
      <c r="C436" s="71" t="s">
        <v>187</v>
      </c>
      <c r="D436" s="71"/>
      <c r="E436" s="71" t="s">
        <v>373</v>
      </c>
      <c r="F436" s="71" t="s">
        <v>1624</v>
      </c>
      <c r="G436" s="71" t="s">
        <v>1600</v>
      </c>
      <c r="H436" s="72"/>
      <c r="I436" s="72"/>
      <c r="J436" s="72">
        <v>1</v>
      </c>
      <c r="K436" s="72">
        <v>1</v>
      </c>
    </row>
    <row r="437" spans="1:11">
      <c r="A437" s="71" t="s">
        <v>1380</v>
      </c>
      <c r="B437" s="71" t="s">
        <v>188</v>
      </c>
      <c r="C437" s="71" t="s">
        <v>187</v>
      </c>
      <c r="D437" s="71"/>
      <c r="E437" s="71" t="s">
        <v>373</v>
      </c>
      <c r="F437" s="71" t="s">
        <v>1624</v>
      </c>
      <c r="G437" s="71" t="s">
        <v>1601</v>
      </c>
      <c r="H437" s="72">
        <v>0</v>
      </c>
      <c r="I437" s="72">
        <v>0</v>
      </c>
      <c r="J437" s="72">
        <v>4000000</v>
      </c>
      <c r="K437" s="72">
        <v>3000000</v>
      </c>
    </row>
    <row r="438" spans="1:11">
      <c r="A438" s="71" t="s">
        <v>1380</v>
      </c>
      <c r="B438" s="71" t="s">
        <v>188</v>
      </c>
      <c r="C438" s="71" t="s">
        <v>187</v>
      </c>
      <c r="D438" s="71"/>
      <c r="E438" s="71" t="s">
        <v>373</v>
      </c>
      <c r="F438" s="71" t="s">
        <v>1624</v>
      </c>
      <c r="G438" s="71" t="s">
        <v>1602</v>
      </c>
      <c r="H438" s="72" t="str">
        <f>IFERROR(IF(H436&gt;0,H437/H436,""),"")</f>
        <v/>
      </c>
      <c r="I438" s="72" t="str">
        <f>IFERROR(IF(I436&gt;0,I437/I436,""),"")</f>
        <v/>
      </c>
      <c r="J438" s="72">
        <f>IFERROR(IF(J436&gt;0,J437/J436,""),"")</f>
        <v>4000000</v>
      </c>
      <c r="K438" s="72">
        <f>IFERROR(IF(K436&gt;0,K437/K436,""),"")</f>
        <v>3000000</v>
      </c>
    </row>
    <row r="439" spans="1:11" ht="28.5">
      <c r="A439" s="71"/>
      <c r="B439" s="71"/>
      <c r="C439" s="71"/>
      <c r="D439" s="71"/>
      <c r="E439" s="71"/>
      <c r="F439" s="71"/>
      <c r="G439" s="71" t="s">
        <v>1603</v>
      </c>
      <c r="H439" s="72">
        <v>0</v>
      </c>
      <c r="I439" s="72" t="str">
        <f>IF(AND(I438&lt;&gt;"",H438&lt;&gt;""),I438-H438,"")</f>
        <v/>
      </c>
      <c r="J439" s="72" t="str">
        <f>IF(AND(J438&lt;&gt;"",I438&lt;&gt;""),J438-I438,"")</f>
        <v/>
      </c>
      <c r="K439" s="72">
        <f>IF(AND(K438&lt;&gt;"",J438&lt;&gt;""),K438-J438,"")</f>
        <v>-1000000</v>
      </c>
    </row>
    <row r="440" spans="1:11">
      <c r="A440" s="71" t="s">
        <v>1380</v>
      </c>
      <c r="B440" s="71" t="s">
        <v>188</v>
      </c>
      <c r="C440" s="71" t="s">
        <v>187</v>
      </c>
      <c r="D440" s="71"/>
      <c r="E440" s="71" t="s">
        <v>373</v>
      </c>
      <c r="F440" s="71" t="s">
        <v>1624</v>
      </c>
      <c r="G440" s="71" t="s">
        <v>1604</v>
      </c>
      <c r="H440" s="72"/>
      <c r="I440" s="72">
        <v>1</v>
      </c>
      <c r="J440" s="72">
        <v>1</v>
      </c>
      <c r="K440" s="72">
        <v>1</v>
      </c>
    </row>
    <row r="441" spans="1:11">
      <c r="A441" s="71" t="s">
        <v>1380</v>
      </c>
      <c r="B441" s="71" t="s">
        <v>188</v>
      </c>
      <c r="C441" s="71" t="s">
        <v>187</v>
      </c>
      <c r="D441" s="71"/>
      <c r="E441" s="71" t="s">
        <v>373</v>
      </c>
      <c r="F441" s="71" t="s">
        <v>1624</v>
      </c>
      <c r="G441" s="71" t="s">
        <v>1605</v>
      </c>
      <c r="H441" s="72">
        <v>0</v>
      </c>
      <c r="I441" s="72">
        <v>10610</v>
      </c>
      <c r="J441" s="72">
        <v>4499586</v>
      </c>
      <c r="K441" s="72">
        <v>520778</v>
      </c>
    </row>
    <row r="442" spans="1:11">
      <c r="A442" s="71" t="s">
        <v>1380</v>
      </c>
      <c r="B442" s="71" t="s">
        <v>188</v>
      </c>
      <c r="C442" s="71" t="s">
        <v>187</v>
      </c>
      <c r="D442" s="71"/>
      <c r="E442" s="71" t="s">
        <v>373</v>
      </c>
      <c r="F442" s="71" t="s">
        <v>1624</v>
      </c>
      <c r="G442" s="71" t="s">
        <v>1606</v>
      </c>
      <c r="H442" s="72" t="str">
        <f>IFERROR(IF(H440&gt;0,H441/H440,""),"")</f>
        <v/>
      </c>
      <c r="I442" s="72">
        <f>IFERROR(IF(I440&gt;0,I441/I440,""),"")</f>
        <v>10610</v>
      </c>
      <c r="J442" s="72">
        <f>IFERROR(IF(J440&gt;0,J441/J440,""),"")</f>
        <v>4499586</v>
      </c>
      <c r="K442" s="72">
        <f>IFERROR(IF(K440&gt;0,K441/K440,""),"")</f>
        <v>520778</v>
      </c>
    </row>
    <row r="443" spans="1:11" ht="28.5">
      <c r="A443" s="71"/>
      <c r="B443" s="71"/>
      <c r="C443" s="71"/>
      <c r="D443" s="71"/>
      <c r="E443" s="71"/>
      <c r="F443" s="71"/>
      <c r="G443" s="71" t="s">
        <v>1607</v>
      </c>
      <c r="H443" s="72">
        <v>0</v>
      </c>
      <c r="I443" s="72" t="str">
        <f>IF(AND(I442&lt;&gt;"",H442&lt;&gt;""),I442-H442,"")</f>
        <v/>
      </c>
      <c r="J443" s="72">
        <f>IF(AND(J442&lt;&gt;"",I442&lt;&gt;""),J442-I442,"")</f>
        <v>4488976</v>
      </c>
      <c r="K443" s="72">
        <f>IF(AND(K442&lt;&gt;"",J442&lt;&gt;""),K442-J442,"")</f>
        <v>-3978808</v>
      </c>
    </row>
    <row r="444" spans="1:11">
      <c r="A444" s="71" t="s">
        <v>1380</v>
      </c>
      <c r="B444" s="71" t="s">
        <v>188</v>
      </c>
      <c r="C444" s="71" t="s">
        <v>187</v>
      </c>
      <c r="D444" s="71"/>
      <c r="E444" s="71" t="s">
        <v>342</v>
      </c>
      <c r="F444" s="71" t="s">
        <v>343</v>
      </c>
      <c r="G444" s="71" t="s">
        <v>1596</v>
      </c>
      <c r="H444" s="72"/>
      <c r="I444" s="72">
        <v>0</v>
      </c>
      <c r="J444" s="72"/>
      <c r="K444" s="72"/>
    </row>
    <row r="445" spans="1:11">
      <c r="A445" s="71" t="s">
        <v>1380</v>
      </c>
      <c r="B445" s="71" t="s">
        <v>188</v>
      </c>
      <c r="C445" s="71" t="s">
        <v>187</v>
      </c>
      <c r="D445" s="71"/>
      <c r="E445" s="71" t="s">
        <v>342</v>
      </c>
      <c r="F445" s="71" t="s">
        <v>343</v>
      </c>
      <c r="G445" s="71" t="s">
        <v>1597</v>
      </c>
      <c r="H445" s="72">
        <v>0</v>
      </c>
      <c r="I445" s="72">
        <v>0</v>
      </c>
      <c r="J445" s="72">
        <v>0</v>
      </c>
      <c r="K445" s="72">
        <v>0</v>
      </c>
    </row>
    <row r="446" spans="1:11">
      <c r="A446" s="71" t="s">
        <v>1380</v>
      </c>
      <c r="B446" s="71" t="s">
        <v>188</v>
      </c>
      <c r="C446" s="71" t="s">
        <v>187</v>
      </c>
      <c r="D446" s="71"/>
      <c r="E446" s="71" t="s">
        <v>342</v>
      </c>
      <c r="F446" s="71" t="s">
        <v>343</v>
      </c>
      <c r="G446" s="71" t="s">
        <v>1598</v>
      </c>
      <c r="H446" s="72" t="str">
        <f>IFERROR(IF(H444&gt;0,H445/H444,""),"")</f>
        <v/>
      </c>
      <c r="I446" s="72" t="str">
        <f>IFERROR(IF(I444&gt;0,I445/I444,""),"")</f>
        <v/>
      </c>
      <c r="J446" s="72" t="str">
        <f>IFERROR(IF(J444&gt;0,J445/J444,""),"")</f>
        <v/>
      </c>
      <c r="K446" s="72" t="str">
        <f>IFERROR(IF(K444&gt;0,K445/K444,""),"")</f>
        <v/>
      </c>
    </row>
    <row r="447" spans="1:11" ht="28.5">
      <c r="A447" s="71"/>
      <c r="B447" s="71"/>
      <c r="C447" s="71"/>
      <c r="D447" s="71"/>
      <c r="E447" s="71"/>
      <c r="F447" s="71"/>
      <c r="G447" s="71" t="s">
        <v>1599</v>
      </c>
      <c r="H447" s="72">
        <v>0</v>
      </c>
      <c r="I447" s="72" t="str">
        <f>IF(AND(I446&lt;&gt;"",H446&lt;&gt;""),I446-H446,"")</f>
        <v/>
      </c>
      <c r="J447" s="72" t="str">
        <f>IF(AND(J446&lt;&gt;"",I446&lt;&gt;""),J446-I446,"")</f>
        <v/>
      </c>
      <c r="K447" s="72" t="str">
        <f>IF(AND(K446&lt;&gt;"",J446&lt;&gt;""),K446-J446,"")</f>
        <v/>
      </c>
    </row>
    <row r="448" spans="1:11">
      <c r="A448" s="71" t="s">
        <v>1380</v>
      </c>
      <c r="B448" s="71" t="s">
        <v>188</v>
      </c>
      <c r="C448" s="71" t="s">
        <v>187</v>
      </c>
      <c r="D448" s="71"/>
      <c r="E448" s="71" t="s">
        <v>342</v>
      </c>
      <c r="F448" s="71" t="s">
        <v>343</v>
      </c>
      <c r="G448" s="71" t="s">
        <v>1600</v>
      </c>
      <c r="H448" s="72"/>
      <c r="I448" s="72">
        <v>25</v>
      </c>
      <c r="J448" s="72">
        <v>14</v>
      </c>
      <c r="K448" s="72">
        <v>0</v>
      </c>
    </row>
    <row r="449" spans="1:11">
      <c r="A449" s="71" t="s">
        <v>1380</v>
      </c>
      <c r="B449" s="71" t="s">
        <v>188</v>
      </c>
      <c r="C449" s="71" t="s">
        <v>187</v>
      </c>
      <c r="D449" s="71"/>
      <c r="E449" s="71" t="s">
        <v>342</v>
      </c>
      <c r="F449" s="71" t="s">
        <v>343</v>
      </c>
      <c r="G449" s="71" t="s">
        <v>1601</v>
      </c>
      <c r="H449" s="72">
        <v>0</v>
      </c>
      <c r="I449" s="72">
        <v>2000000</v>
      </c>
      <c r="J449" s="72">
        <v>1170000</v>
      </c>
      <c r="K449" s="72">
        <v>0</v>
      </c>
    </row>
    <row r="450" spans="1:11">
      <c r="A450" s="71" t="s">
        <v>1380</v>
      </c>
      <c r="B450" s="71" t="s">
        <v>188</v>
      </c>
      <c r="C450" s="71" t="s">
        <v>187</v>
      </c>
      <c r="D450" s="71"/>
      <c r="E450" s="71" t="s">
        <v>342</v>
      </c>
      <c r="F450" s="71" t="s">
        <v>343</v>
      </c>
      <c r="G450" s="71" t="s">
        <v>1602</v>
      </c>
      <c r="H450" s="72" t="str">
        <f>IFERROR(IF(H448&gt;0,H449/H448,""),"")</f>
        <v/>
      </c>
      <c r="I450" s="72">
        <f>IFERROR(IF(I448&gt;0,I449/I448,""),"")</f>
        <v>80000</v>
      </c>
      <c r="J450" s="72">
        <f>IFERROR(IF(J448&gt;0,J449/J448,""),"")</f>
        <v>83571.428571428565</v>
      </c>
      <c r="K450" s="72" t="str">
        <f>IFERROR(IF(K448&gt;0,K449/K448,""),"")</f>
        <v/>
      </c>
    </row>
    <row r="451" spans="1:11" ht="28.5">
      <c r="A451" s="71"/>
      <c r="B451" s="71"/>
      <c r="C451" s="71"/>
      <c r="D451" s="71"/>
      <c r="E451" s="71"/>
      <c r="F451" s="71"/>
      <c r="G451" s="71" t="s">
        <v>1603</v>
      </c>
      <c r="H451" s="72">
        <v>0</v>
      </c>
      <c r="I451" s="72" t="str">
        <f>IF(AND(I450&lt;&gt;"",H450&lt;&gt;""),I450-H450,"")</f>
        <v/>
      </c>
      <c r="J451" s="72">
        <f>IF(AND(J450&lt;&gt;"",I450&lt;&gt;""),J450-I450,"")</f>
        <v>3571.4285714285652</v>
      </c>
      <c r="K451" s="72" t="str">
        <f>IF(AND(K450&lt;&gt;"",J450&lt;&gt;""),K450-J450,"")</f>
        <v/>
      </c>
    </row>
    <row r="452" spans="1:11">
      <c r="A452" s="71" t="s">
        <v>1380</v>
      </c>
      <c r="B452" s="71" t="s">
        <v>188</v>
      </c>
      <c r="C452" s="71" t="s">
        <v>187</v>
      </c>
      <c r="D452" s="71"/>
      <c r="E452" s="71" t="s">
        <v>342</v>
      </c>
      <c r="F452" s="71" t="s">
        <v>343</v>
      </c>
      <c r="G452" s="71" t="s">
        <v>1604</v>
      </c>
      <c r="H452" s="72"/>
      <c r="I452" s="72">
        <v>10</v>
      </c>
      <c r="J452" s="72">
        <v>13</v>
      </c>
      <c r="K452" s="72">
        <v>0</v>
      </c>
    </row>
    <row r="453" spans="1:11">
      <c r="A453" s="71" t="s">
        <v>1380</v>
      </c>
      <c r="B453" s="71" t="s">
        <v>188</v>
      </c>
      <c r="C453" s="71" t="s">
        <v>187</v>
      </c>
      <c r="D453" s="71"/>
      <c r="E453" s="71" t="s">
        <v>342</v>
      </c>
      <c r="F453" s="71" t="s">
        <v>343</v>
      </c>
      <c r="G453" s="71" t="s">
        <v>1605</v>
      </c>
      <c r="H453" s="72">
        <v>0</v>
      </c>
      <c r="I453" s="72">
        <v>816456</v>
      </c>
      <c r="J453" s="72">
        <v>1054800</v>
      </c>
      <c r="K453" s="72">
        <v>0</v>
      </c>
    </row>
    <row r="454" spans="1:11">
      <c r="A454" s="71" t="s">
        <v>1380</v>
      </c>
      <c r="B454" s="71" t="s">
        <v>188</v>
      </c>
      <c r="C454" s="71" t="s">
        <v>187</v>
      </c>
      <c r="D454" s="71"/>
      <c r="E454" s="71" t="s">
        <v>342</v>
      </c>
      <c r="F454" s="71" t="s">
        <v>343</v>
      </c>
      <c r="G454" s="71" t="s">
        <v>1606</v>
      </c>
      <c r="H454" s="72" t="str">
        <f>IFERROR(IF(H452&gt;0,H453/H452,""),"")</f>
        <v/>
      </c>
      <c r="I454" s="72">
        <f>IFERROR(IF(I452&gt;0,I453/I452,""),"")</f>
        <v>81645.600000000006</v>
      </c>
      <c r="J454" s="72">
        <f>IFERROR(IF(J452&gt;0,J453/J452,""),"")</f>
        <v>81138.461538461532</v>
      </c>
      <c r="K454" s="72" t="str">
        <f>IFERROR(IF(K452&gt;0,K453/K452,""),"")</f>
        <v/>
      </c>
    </row>
    <row r="455" spans="1:11" ht="28.5">
      <c r="A455" s="71"/>
      <c r="B455" s="71"/>
      <c r="C455" s="71"/>
      <c r="D455" s="71"/>
      <c r="E455" s="71"/>
      <c r="F455" s="71"/>
      <c r="G455" s="71" t="s">
        <v>1607</v>
      </c>
      <c r="H455" s="72">
        <v>0</v>
      </c>
      <c r="I455" s="72" t="str">
        <f>IF(AND(I454&lt;&gt;"",H454&lt;&gt;""),I454-H454,"")</f>
        <v/>
      </c>
      <c r="J455" s="72">
        <f>IF(AND(J454&lt;&gt;"",I454&lt;&gt;""),J454-I454,"")</f>
        <v>-507.13846153847408</v>
      </c>
      <c r="K455" s="72" t="str">
        <f>IF(AND(K454&lt;&gt;"",J454&lt;&gt;""),K454-J454,"")</f>
        <v/>
      </c>
    </row>
    <row r="456" spans="1:11">
      <c r="A456" s="71" t="s">
        <v>1380</v>
      </c>
      <c r="B456" s="71" t="s">
        <v>188</v>
      </c>
      <c r="C456" s="71" t="s">
        <v>187</v>
      </c>
      <c r="D456" s="71"/>
      <c r="E456" s="71" t="s">
        <v>325</v>
      </c>
      <c r="F456" s="71" t="s">
        <v>1625</v>
      </c>
      <c r="G456" s="71" t="s">
        <v>1596</v>
      </c>
      <c r="H456" s="72"/>
      <c r="I456" s="72"/>
      <c r="J456" s="72">
        <v>5</v>
      </c>
      <c r="K456" s="72">
        <v>6</v>
      </c>
    </row>
    <row r="457" spans="1:11">
      <c r="A457" s="71" t="s">
        <v>1380</v>
      </c>
      <c r="B457" s="71" t="s">
        <v>188</v>
      </c>
      <c r="C457" s="71" t="s">
        <v>187</v>
      </c>
      <c r="D457" s="71"/>
      <c r="E457" s="71" t="s">
        <v>325</v>
      </c>
      <c r="F457" s="71" t="s">
        <v>1625</v>
      </c>
      <c r="G457" s="71" t="s">
        <v>1597</v>
      </c>
      <c r="H457" s="72">
        <v>0</v>
      </c>
      <c r="I457" s="72">
        <v>0</v>
      </c>
      <c r="J457" s="72">
        <v>24000000</v>
      </c>
      <c r="K457" s="72">
        <v>32100000</v>
      </c>
    </row>
    <row r="458" spans="1:11">
      <c r="A458" s="71" t="s">
        <v>1380</v>
      </c>
      <c r="B458" s="71" t="s">
        <v>188</v>
      </c>
      <c r="C458" s="71" t="s">
        <v>187</v>
      </c>
      <c r="D458" s="71"/>
      <c r="E458" s="71" t="s">
        <v>325</v>
      </c>
      <c r="F458" s="71" t="s">
        <v>1625</v>
      </c>
      <c r="G458" s="71" t="s">
        <v>1598</v>
      </c>
      <c r="H458" s="72" t="str">
        <f>IFERROR(IF(H456&gt;0,H457/H456,""),"")</f>
        <v/>
      </c>
      <c r="I458" s="72" t="str">
        <f>IFERROR(IF(I456&gt;0,I457/I456,""),"")</f>
        <v/>
      </c>
      <c r="J458" s="72">
        <f>IFERROR(IF(J456&gt;0,J457/J456,""),"")</f>
        <v>4800000</v>
      </c>
      <c r="K458" s="72">
        <f>IFERROR(IF(K456&gt;0,K457/K456,""),"")</f>
        <v>5350000</v>
      </c>
    </row>
    <row r="459" spans="1:11" ht="28.5">
      <c r="A459" s="71"/>
      <c r="B459" s="71"/>
      <c r="C459" s="71"/>
      <c r="D459" s="71"/>
      <c r="E459" s="71"/>
      <c r="F459" s="71"/>
      <c r="G459" s="71" t="s">
        <v>1599</v>
      </c>
      <c r="H459" s="72">
        <v>0</v>
      </c>
      <c r="I459" s="72" t="str">
        <f>IF(AND(I458&lt;&gt;"",H458&lt;&gt;""),I458-H458,"")</f>
        <v/>
      </c>
      <c r="J459" s="72" t="str">
        <f>IF(AND(J458&lt;&gt;"",I458&lt;&gt;""),J458-I458,"")</f>
        <v/>
      </c>
      <c r="K459" s="72">
        <f>IF(AND(K458&lt;&gt;"",J458&lt;&gt;""),K458-J458,"")</f>
        <v>550000</v>
      </c>
    </row>
    <row r="460" spans="1:11">
      <c r="A460" s="71" t="s">
        <v>1380</v>
      </c>
      <c r="B460" s="71" t="s">
        <v>188</v>
      </c>
      <c r="C460" s="71" t="s">
        <v>187</v>
      </c>
      <c r="D460" s="71"/>
      <c r="E460" s="71" t="s">
        <v>325</v>
      </c>
      <c r="F460" s="71" t="s">
        <v>1625</v>
      </c>
      <c r="G460" s="71" t="s">
        <v>1600</v>
      </c>
      <c r="H460" s="72"/>
      <c r="I460" s="72">
        <v>4</v>
      </c>
      <c r="J460" s="72">
        <v>4</v>
      </c>
      <c r="K460" s="72">
        <v>6</v>
      </c>
    </row>
    <row r="461" spans="1:11">
      <c r="A461" s="71" t="s">
        <v>1380</v>
      </c>
      <c r="B461" s="71" t="s">
        <v>188</v>
      </c>
      <c r="C461" s="71" t="s">
        <v>187</v>
      </c>
      <c r="D461" s="71"/>
      <c r="E461" s="71" t="s">
        <v>325</v>
      </c>
      <c r="F461" s="71" t="s">
        <v>1625</v>
      </c>
      <c r="G461" s="71" t="s">
        <v>1601</v>
      </c>
      <c r="H461" s="72">
        <v>0</v>
      </c>
      <c r="I461" s="72">
        <v>34320000</v>
      </c>
      <c r="J461" s="72">
        <v>19489000</v>
      </c>
      <c r="K461" s="72">
        <v>32100000</v>
      </c>
    </row>
    <row r="462" spans="1:11">
      <c r="A462" s="71" t="s">
        <v>1380</v>
      </c>
      <c r="B462" s="71" t="s">
        <v>188</v>
      </c>
      <c r="C462" s="71" t="s">
        <v>187</v>
      </c>
      <c r="D462" s="71"/>
      <c r="E462" s="71" t="s">
        <v>325</v>
      </c>
      <c r="F462" s="71" t="s">
        <v>1625</v>
      </c>
      <c r="G462" s="71" t="s">
        <v>1602</v>
      </c>
      <c r="H462" s="72" t="str">
        <f>IFERROR(IF(H460&gt;0,H461/H460,""),"")</f>
        <v/>
      </c>
      <c r="I462" s="72">
        <f>IFERROR(IF(I460&gt;0,I461/I460,""),"")</f>
        <v>8580000</v>
      </c>
      <c r="J462" s="72">
        <f>IFERROR(IF(J460&gt;0,J461/J460,""),"")</f>
        <v>4872250</v>
      </c>
      <c r="K462" s="72">
        <f>IFERROR(IF(K460&gt;0,K461/K460,""),"")</f>
        <v>5350000</v>
      </c>
    </row>
    <row r="463" spans="1:11" ht="28.5">
      <c r="A463" s="71"/>
      <c r="B463" s="71"/>
      <c r="C463" s="71"/>
      <c r="D463" s="71"/>
      <c r="E463" s="71"/>
      <c r="F463" s="71"/>
      <c r="G463" s="71" t="s">
        <v>1603</v>
      </c>
      <c r="H463" s="72">
        <v>0</v>
      </c>
      <c r="I463" s="72" t="str">
        <f>IF(AND(I462&lt;&gt;"",H462&lt;&gt;""),I462-H462,"")</f>
        <v/>
      </c>
      <c r="J463" s="72">
        <f>IF(AND(J462&lt;&gt;"",I462&lt;&gt;""),J462-I462,"")</f>
        <v>-3707750</v>
      </c>
      <c r="K463" s="72">
        <f>IF(AND(K462&lt;&gt;"",J462&lt;&gt;""),K462-J462,"")</f>
        <v>477750</v>
      </c>
    </row>
    <row r="464" spans="1:11">
      <c r="A464" s="71" t="s">
        <v>1380</v>
      </c>
      <c r="B464" s="71" t="s">
        <v>188</v>
      </c>
      <c r="C464" s="71" t="s">
        <v>187</v>
      </c>
      <c r="D464" s="71"/>
      <c r="E464" s="71" t="s">
        <v>325</v>
      </c>
      <c r="F464" s="71" t="s">
        <v>1625</v>
      </c>
      <c r="G464" s="71" t="s">
        <v>1604</v>
      </c>
      <c r="H464" s="72"/>
      <c r="I464" s="72">
        <v>1</v>
      </c>
      <c r="J464" s="72">
        <v>3</v>
      </c>
      <c r="K464" s="72">
        <v>2</v>
      </c>
    </row>
    <row r="465" spans="1:11">
      <c r="A465" s="71" t="s">
        <v>1380</v>
      </c>
      <c r="B465" s="71" t="s">
        <v>188</v>
      </c>
      <c r="C465" s="71" t="s">
        <v>187</v>
      </c>
      <c r="D465" s="71"/>
      <c r="E465" s="71" t="s">
        <v>325</v>
      </c>
      <c r="F465" s="71" t="s">
        <v>1625</v>
      </c>
      <c r="G465" s="71" t="s">
        <v>1605</v>
      </c>
      <c r="H465" s="72">
        <v>0</v>
      </c>
      <c r="I465" s="72">
        <v>13257473</v>
      </c>
      <c r="J465" s="72">
        <v>14492335</v>
      </c>
      <c r="K465" s="72">
        <v>11228134</v>
      </c>
    </row>
    <row r="466" spans="1:11">
      <c r="A466" s="71" t="s">
        <v>1380</v>
      </c>
      <c r="B466" s="71" t="s">
        <v>188</v>
      </c>
      <c r="C466" s="71" t="s">
        <v>187</v>
      </c>
      <c r="D466" s="71"/>
      <c r="E466" s="71" t="s">
        <v>325</v>
      </c>
      <c r="F466" s="71" t="s">
        <v>1625</v>
      </c>
      <c r="G466" s="71" t="s">
        <v>1606</v>
      </c>
      <c r="H466" s="72" t="str">
        <f>IFERROR(IF(H464&gt;0,H465/H464,""),"")</f>
        <v/>
      </c>
      <c r="I466" s="72">
        <f>IFERROR(IF(I464&gt;0,I465/I464,""),"")</f>
        <v>13257473</v>
      </c>
      <c r="J466" s="72">
        <f>IFERROR(IF(J464&gt;0,J465/J464,""),"")</f>
        <v>4830778.333333333</v>
      </c>
      <c r="K466" s="72">
        <f>IFERROR(IF(K464&gt;0,K465/K464,""),"")</f>
        <v>5614067</v>
      </c>
    </row>
    <row r="467" spans="1:11" ht="28.5">
      <c r="A467" s="71"/>
      <c r="B467" s="71"/>
      <c r="C467" s="71"/>
      <c r="D467" s="71"/>
      <c r="E467" s="71"/>
      <c r="F467" s="71"/>
      <c r="G467" s="71" t="s">
        <v>1607</v>
      </c>
      <c r="H467" s="72">
        <v>0</v>
      </c>
      <c r="I467" s="72" t="str">
        <f>IF(AND(I466&lt;&gt;"",H466&lt;&gt;""),I466-H466,"")</f>
        <v/>
      </c>
      <c r="J467" s="72">
        <f>IF(AND(J466&lt;&gt;"",I466&lt;&gt;""),J466-I466,"")</f>
        <v>-8426694.6666666679</v>
      </c>
      <c r="K467" s="72">
        <f>IF(AND(K466&lt;&gt;"",J466&lt;&gt;""),K466-J466,"")</f>
        <v>783288.66666666698</v>
      </c>
    </row>
    <row r="468" spans="1:11">
      <c r="A468" s="71" t="s">
        <v>1380</v>
      </c>
      <c r="B468" s="71" t="s">
        <v>188</v>
      </c>
      <c r="C468" s="71" t="s">
        <v>187</v>
      </c>
      <c r="D468" s="71"/>
      <c r="E468" s="71" t="s">
        <v>345</v>
      </c>
      <c r="F468" s="71" t="s">
        <v>1626</v>
      </c>
      <c r="G468" s="71" t="s">
        <v>1596</v>
      </c>
      <c r="H468" s="72"/>
      <c r="I468" s="72"/>
      <c r="J468" s="72">
        <v>15</v>
      </c>
      <c r="K468" s="72">
        <v>0</v>
      </c>
    </row>
    <row r="469" spans="1:11">
      <c r="A469" s="71" t="s">
        <v>1380</v>
      </c>
      <c r="B469" s="71" t="s">
        <v>188</v>
      </c>
      <c r="C469" s="71" t="s">
        <v>187</v>
      </c>
      <c r="D469" s="71"/>
      <c r="E469" s="71" t="s">
        <v>345</v>
      </c>
      <c r="F469" s="71" t="s">
        <v>1626</v>
      </c>
      <c r="G469" s="71" t="s">
        <v>1597</v>
      </c>
      <c r="H469" s="72">
        <v>0</v>
      </c>
      <c r="I469" s="72">
        <v>0</v>
      </c>
      <c r="J469" s="72">
        <v>21830000</v>
      </c>
      <c r="K469" s="72">
        <v>0</v>
      </c>
    </row>
    <row r="470" spans="1:11">
      <c r="A470" s="71" t="s">
        <v>1380</v>
      </c>
      <c r="B470" s="71" t="s">
        <v>188</v>
      </c>
      <c r="C470" s="71" t="s">
        <v>187</v>
      </c>
      <c r="D470" s="71"/>
      <c r="E470" s="71" t="s">
        <v>345</v>
      </c>
      <c r="F470" s="71" t="s">
        <v>1626</v>
      </c>
      <c r="G470" s="71" t="s">
        <v>1598</v>
      </c>
      <c r="H470" s="72" t="str">
        <f>IFERROR(IF(H468&gt;0,H469/H468,""),"")</f>
        <v/>
      </c>
      <c r="I470" s="72" t="str">
        <f>IFERROR(IF(I468&gt;0,I469/I468,""),"")</f>
        <v/>
      </c>
      <c r="J470" s="72">
        <f>IFERROR(IF(J468&gt;0,J469/J468,""),"")</f>
        <v>1455333.3333333333</v>
      </c>
      <c r="K470" s="72" t="str">
        <f>IFERROR(IF(K468&gt;0,K469/K468,""),"")</f>
        <v/>
      </c>
    </row>
    <row r="471" spans="1:11" ht="28.5">
      <c r="A471" s="71"/>
      <c r="B471" s="71"/>
      <c r="C471" s="71"/>
      <c r="D471" s="71"/>
      <c r="E471" s="71"/>
      <c r="F471" s="71"/>
      <c r="G471" s="71" t="s">
        <v>1599</v>
      </c>
      <c r="H471" s="72">
        <v>0</v>
      </c>
      <c r="I471" s="72" t="str">
        <f>IF(AND(I470&lt;&gt;"",H470&lt;&gt;""),I470-H470,"")</f>
        <v/>
      </c>
      <c r="J471" s="72" t="str">
        <f>IF(AND(J470&lt;&gt;"",I470&lt;&gt;""),J470-I470,"")</f>
        <v/>
      </c>
      <c r="K471" s="72" t="str">
        <f>IF(AND(K470&lt;&gt;"",J470&lt;&gt;""),K470-J470,"")</f>
        <v/>
      </c>
    </row>
    <row r="472" spans="1:11">
      <c r="A472" s="71" t="s">
        <v>1380</v>
      </c>
      <c r="B472" s="71" t="s">
        <v>188</v>
      </c>
      <c r="C472" s="71" t="s">
        <v>187</v>
      </c>
      <c r="D472" s="71"/>
      <c r="E472" s="71" t="s">
        <v>345</v>
      </c>
      <c r="F472" s="71" t="s">
        <v>1626</v>
      </c>
      <c r="G472" s="71" t="s">
        <v>1600</v>
      </c>
      <c r="H472" s="72"/>
      <c r="I472" s="72">
        <v>28</v>
      </c>
      <c r="J472" s="72">
        <v>19</v>
      </c>
      <c r="K472" s="72">
        <v>0</v>
      </c>
    </row>
    <row r="473" spans="1:11">
      <c r="A473" s="71" t="s">
        <v>1380</v>
      </c>
      <c r="B473" s="71" t="s">
        <v>188</v>
      </c>
      <c r="C473" s="71" t="s">
        <v>187</v>
      </c>
      <c r="D473" s="71"/>
      <c r="E473" s="71" t="s">
        <v>345</v>
      </c>
      <c r="F473" s="71" t="s">
        <v>1626</v>
      </c>
      <c r="G473" s="71" t="s">
        <v>1601</v>
      </c>
      <c r="H473" s="72">
        <v>0</v>
      </c>
      <c r="I473" s="72">
        <v>35830000</v>
      </c>
      <c r="J473" s="72">
        <v>22703333</v>
      </c>
      <c r="K473" s="72">
        <v>0</v>
      </c>
    </row>
    <row r="474" spans="1:11">
      <c r="A474" s="71" t="s">
        <v>1380</v>
      </c>
      <c r="B474" s="71" t="s">
        <v>188</v>
      </c>
      <c r="C474" s="71" t="s">
        <v>187</v>
      </c>
      <c r="D474" s="71"/>
      <c r="E474" s="71" t="s">
        <v>345</v>
      </c>
      <c r="F474" s="71" t="s">
        <v>1626</v>
      </c>
      <c r="G474" s="71" t="s">
        <v>1602</v>
      </c>
      <c r="H474" s="72" t="str">
        <f>IFERROR(IF(H472&gt;0,H473/H472,""),"")</f>
        <v/>
      </c>
      <c r="I474" s="72">
        <f>IFERROR(IF(I472&gt;0,I473/I472,""),"")</f>
        <v>1279642.857142857</v>
      </c>
      <c r="J474" s="72">
        <f>IFERROR(IF(J472&gt;0,J473/J472,""),"")</f>
        <v>1194912.2631578948</v>
      </c>
      <c r="K474" s="72" t="str">
        <f>IFERROR(IF(K472&gt;0,K473/K472,""),"")</f>
        <v/>
      </c>
    </row>
    <row r="475" spans="1:11" ht="28.5">
      <c r="A475" s="71"/>
      <c r="B475" s="71"/>
      <c r="C475" s="71"/>
      <c r="D475" s="71"/>
      <c r="E475" s="71"/>
      <c r="F475" s="71"/>
      <c r="G475" s="71" t="s">
        <v>1603</v>
      </c>
      <c r="H475" s="72">
        <v>0</v>
      </c>
      <c r="I475" s="72" t="str">
        <f>IF(AND(I474&lt;&gt;"",H474&lt;&gt;""),I474-H474,"")</f>
        <v/>
      </c>
      <c r="J475" s="72">
        <f>IF(AND(J474&lt;&gt;"",I474&lt;&gt;""),J474-I474,"")</f>
        <v>-84730.593984962208</v>
      </c>
      <c r="K475" s="72" t="str">
        <f>IF(AND(K474&lt;&gt;"",J474&lt;&gt;""),K474-J474,"")</f>
        <v/>
      </c>
    </row>
    <row r="476" spans="1:11">
      <c r="A476" s="71" t="s">
        <v>1380</v>
      </c>
      <c r="B476" s="71" t="s">
        <v>188</v>
      </c>
      <c r="C476" s="71" t="s">
        <v>187</v>
      </c>
      <c r="D476" s="71"/>
      <c r="E476" s="71" t="s">
        <v>345</v>
      </c>
      <c r="F476" s="71" t="s">
        <v>1626</v>
      </c>
      <c r="G476" s="71" t="s">
        <v>1604</v>
      </c>
      <c r="H476" s="72"/>
      <c r="I476" s="72">
        <v>28</v>
      </c>
      <c r="J476" s="72">
        <v>19</v>
      </c>
      <c r="K476" s="72">
        <v>0</v>
      </c>
    </row>
    <row r="477" spans="1:11">
      <c r="A477" s="71" t="s">
        <v>1380</v>
      </c>
      <c r="B477" s="71" t="s">
        <v>188</v>
      </c>
      <c r="C477" s="71" t="s">
        <v>187</v>
      </c>
      <c r="D477" s="71"/>
      <c r="E477" s="71" t="s">
        <v>345</v>
      </c>
      <c r="F477" s="71" t="s">
        <v>1626</v>
      </c>
      <c r="G477" s="71" t="s">
        <v>1605</v>
      </c>
      <c r="H477" s="72">
        <v>0</v>
      </c>
      <c r="I477" s="72">
        <v>35594847</v>
      </c>
      <c r="J477" s="72">
        <v>22315474</v>
      </c>
      <c r="K477" s="72">
        <v>0</v>
      </c>
    </row>
    <row r="478" spans="1:11">
      <c r="A478" s="71" t="s">
        <v>1380</v>
      </c>
      <c r="B478" s="71" t="s">
        <v>188</v>
      </c>
      <c r="C478" s="71" t="s">
        <v>187</v>
      </c>
      <c r="D478" s="71"/>
      <c r="E478" s="71" t="s">
        <v>345</v>
      </c>
      <c r="F478" s="71" t="s">
        <v>1626</v>
      </c>
      <c r="G478" s="71" t="s">
        <v>1606</v>
      </c>
      <c r="H478" s="72" t="str">
        <f>IFERROR(IF(H476&gt;0,H477/H476,""),"")</f>
        <v/>
      </c>
      <c r="I478" s="72">
        <f>IFERROR(IF(I476&gt;0,I477/I476,""),"")</f>
        <v>1271244.5357142857</v>
      </c>
      <c r="J478" s="72">
        <f>IFERROR(IF(J476&gt;0,J477/J476,""),"")</f>
        <v>1174498.6315789474</v>
      </c>
      <c r="K478" s="72" t="str">
        <f>IFERROR(IF(K476&gt;0,K477/K476,""),"")</f>
        <v/>
      </c>
    </row>
    <row r="479" spans="1:11" ht="28.5">
      <c r="A479" s="71"/>
      <c r="B479" s="71"/>
      <c r="C479" s="71"/>
      <c r="D479" s="71"/>
      <c r="E479" s="71"/>
      <c r="F479" s="71"/>
      <c r="G479" s="71" t="s">
        <v>1607</v>
      </c>
      <c r="H479" s="72">
        <v>0</v>
      </c>
      <c r="I479" s="72" t="str">
        <f>IF(AND(I478&lt;&gt;"",H478&lt;&gt;""),I478-H478,"")</f>
        <v/>
      </c>
      <c r="J479" s="72">
        <f>IF(AND(J478&lt;&gt;"",I478&lt;&gt;""),J478-I478,"")</f>
        <v>-96745.904135338264</v>
      </c>
      <c r="K479" s="72" t="str">
        <f>IF(AND(K478&lt;&gt;"",J478&lt;&gt;""),K478-J478,"")</f>
        <v/>
      </c>
    </row>
    <row r="480" spans="1:11">
      <c r="A480" s="71" t="s">
        <v>1380</v>
      </c>
      <c r="B480" s="71" t="s">
        <v>188</v>
      </c>
      <c r="C480" s="71" t="s">
        <v>187</v>
      </c>
      <c r="D480" s="71"/>
      <c r="E480" s="71" t="s">
        <v>337</v>
      </c>
      <c r="F480" s="71" t="s">
        <v>338</v>
      </c>
      <c r="G480" s="71" t="s">
        <v>1596</v>
      </c>
      <c r="H480" s="72"/>
      <c r="I480" s="72"/>
      <c r="J480" s="72"/>
      <c r="K480" s="72">
        <v>9</v>
      </c>
    </row>
    <row r="481" spans="1:11">
      <c r="A481" s="71" t="s">
        <v>1380</v>
      </c>
      <c r="B481" s="71" t="s">
        <v>188</v>
      </c>
      <c r="C481" s="71" t="s">
        <v>187</v>
      </c>
      <c r="D481" s="71"/>
      <c r="E481" s="71" t="s">
        <v>337</v>
      </c>
      <c r="F481" s="71" t="s">
        <v>338</v>
      </c>
      <c r="G481" s="71" t="s">
        <v>1597</v>
      </c>
      <c r="H481" s="72">
        <v>0</v>
      </c>
      <c r="I481" s="72">
        <v>0</v>
      </c>
      <c r="J481" s="72">
        <v>0</v>
      </c>
      <c r="K481" s="72">
        <v>1200000</v>
      </c>
    </row>
    <row r="482" spans="1:11">
      <c r="A482" s="71" t="s">
        <v>1380</v>
      </c>
      <c r="B482" s="71" t="s">
        <v>188</v>
      </c>
      <c r="C482" s="71" t="s">
        <v>187</v>
      </c>
      <c r="D482" s="71"/>
      <c r="E482" s="71" t="s">
        <v>337</v>
      </c>
      <c r="F482" s="71" t="s">
        <v>338</v>
      </c>
      <c r="G482" s="71" t="s">
        <v>1598</v>
      </c>
      <c r="H482" s="72" t="str">
        <f>IFERROR(IF(H480&gt;0,H481/H480,""),"")</f>
        <v/>
      </c>
      <c r="I482" s="72" t="str">
        <f>IFERROR(IF(I480&gt;0,I481/I480,""),"")</f>
        <v/>
      </c>
      <c r="J482" s="72" t="str">
        <f>IFERROR(IF(J480&gt;0,J481/J480,""),"")</f>
        <v/>
      </c>
      <c r="K482" s="72">
        <f>IFERROR(IF(K480&gt;0,K481/K480,""),"")</f>
        <v>133333.33333333334</v>
      </c>
    </row>
    <row r="483" spans="1:11" ht="28.5">
      <c r="A483" s="71"/>
      <c r="B483" s="71"/>
      <c r="C483" s="71"/>
      <c r="D483" s="71"/>
      <c r="E483" s="71"/>
      <c r="F483" s="71"/>
      <c r="G483" s="71" t="s">
        <v>1599</v>
      </c>
      <c r="H483" s="72">
        <v>0</v>
      </c>
      <c r="I483" s="72" t="str">
        <f>IF(AND(I482&lt;&gt;"",H482&lt;&gt;""),I482-H482,"")</f>
        <v/>
      </c>
      <c r="J483" s="72" t="str">
        <f>IF(AND(J482&lt;&gt;"",I482&lt;&gt;""),J482-I482,"")</f>
        <v/>
      </c>
      <c r="K483" s="72" t="str">
        <f>IF(AND(K482&lt;&gt;"",J482&lt;&gt;""),K482-J482,"")</f>
        <v/>
      </c>
    </row>
    <row r="484" spans="1:11">
      <c r="A484" s="71" t="s">
        <v>1380</v>
      </c>
      <c r="B484" s="71" t="s">
        <v>188</v>
      </c>
      <c r="C484" s="71" t="s">
        <v>187</v>
      </c>
      <c r="D484" s="71"/>
      <c r="E484" s="71" t="s">
        <v>337</v>
      </c>
      <c r="F484" s="71" t="s">
        <v>338</v>
      </c>
      <c r="G484" s="71" t="s">
        <v>1600</v>
      </c>
      <c r="H484" s="72"/>
      <c r="I484" s="72"/>
      <c r="J484" s="72"/>
      <c r="K484" s="72">
        <v>9</v>
      </c>
    </row>
    <row r="485" spans="1:11">
      <c r="A485" s="71" t="s">
        <v>1380</v>
      </c>
      <c r="B485" s="71" t="s">
        <v>188</v>
      </c>
      <c r="C485" s="71" t="s">
        <v>187</v>
      </c>
      <c r="D485" s="71"/>
      <c r="E485" s="71" t="s">
        <v>337</v>
      </c>
      <c r="F485" s="71" t="s">
        <v>338</v>
      </c>
      <c r="G485" s="71" t="s">
        <v>1601</v>
      </c>
      <c r="H485" s="72">
        <v>0</v>
      </c>
      <c r="I485" s="72">
        <v>0</v>
      </c>
      <c r="J485" s="72">
        <v>0</v>
      </c>
      <c r="K485" s="72">
        <v>1200000</v>
      </c>
    </row>
    <row r="486" spans="1:11">
      <c r="A486" s="71" t="s">
        <v>1380</v>
      </c>
      <c r="B486" s="71" t="s">
        <v>188</v>
      </c>
      <c r="C486" s="71" t="s">
        <v>187</v>
      </c>
      <c r="D486" s="71"/>
      <c r="E486" s="71" t="s">
        <v>337</v>
      </c>
      <c r="F486" s="71" t="s">
        <v>338</v>
      </c>
      <c r="G486" s="71" t="s">
        <v>1602</v>
      </c>
      <c r="H486" s="72" t="str">
        <f>IFERROR(IF(H484&gt;0,H485/H484,""),"")</f>
        <v/>
      </c>
      <c r="I486" s="72" t="str">
        <f>IFERROR(IF(I484&gt;0,I485/I484,""),"")</f>
        <v/>
      </c>
      <c r="J486" s="72" t="str">
        <f>IFERROR(IF(J484&gt;0,J485/J484,""),"")</f>
        <v/>
      </c>
      <c r="K486" s="72">
        <f>IFERROR(IF(K484&gt;0,K485/K484,""),"")</f>
        <v>133333.33333333334</v>
      </c>
    </row>
    <row r="487" spans="1:11" ht="28.5">
      <c r="A487" s="71"/>
      <c r="B487" s="71"/>
      <c r="C487" s="71"/>
      <c r="D487" s="71"/>
      <c r="E487" s="71"/>
      <c r="F487" s="71"/>
      <c r="G487" s="71" t="s">
        <v>1603</v>
      </c>
      <c r="H487" s="72">
        <v>0</v>
      </c>
      <c r="I487" s="72" t="str">
        <f>IF(AND(I486&lt;&gt;"",H486&lt;&gt;""),I486-H486,"")</f>
        <v/>
      </c>
      <c r="J487" s="72" t="str">
        <f>IF(AND(J486&lt;&gt;"",I486&lt;&gt;""),J486-I486,"")</f>
        <v/>
      </c>
      <c r="K487" s="72" t="str">
        <f>IF(AND(K486&lt;&gt;"",J486&lt;&gt;""),K486-J486,"")</f>
        <v/>
      </c>
    </row>
    <row r="488" spans="1:11">
      <c r="A488" s="71" t="s">
        <v>1380</v>
      </c>
      <c r="B488" s="71" t="s">
        <v>188</v>
      </c>
      <c r="C488" s="71" t="s">
        <v>187</v>
      </c>
      <c r="D488" s="71"/>
      <c r="E488" s="71" t="s">
        <v>337</v>
      </c>
      <c r="F488" s="71" t="s">
        <v>338</v>
      </c>
      <c r="G488" s="71" t="s">
        <v>1604</v>
      </c>
      <c r="H488" s="72"/>
      <c r="I488" s="72"/>
      <c r="J488" s="72"/>
      <c r="K488" s="72">
        <v>0</v>
      </c>
    </row>
    <row r="489" spans="1:11">
      <c r="A489" s="71" t="s">
        <v>1380</v>
      </c>
      <c r="B489" s="71" t="s">
        <v>188</v>
      </c>
      <c r="C489" s="71" t="s">
        <v>187</v>
      </c>
      <c r="D489" s="71"/>
      <c r="E489" s="71" t="s">
        <v>337</v>
      </c>
      <c r="F489" s="71" t="s">
        <v>338</v>
      </c>
      <c r="G489" s="71" t="s">
        <v>1605</v>
      </c>
      <c r="H489" s="72">
        <v>0</v>
      </c>
      <c r="I489" s="72">
        <v>0</v>
      </c>
      <c r="J489" s="72">
        <v>0</v>
      </c>
      <c r="K489" s="72">
        <v>0</v>
      </c>
    </row>
    <row r="490" spans="1:11">
      <c r="A490" s="71" t="s">
        <v>1380</v>
      </c>
      <c r="B490" s="71" t="s">
        <v>188</v>
      </c>
      <c r="C490" s="71" t="s">
        <v>187</v>
      </c>
      <c r="D490" s="71"/>
      <c r="E490" s="71" t="s">
        <v>337</v>
      </c>
      <c r="F490" s="71" t="s">
        <v>338</v>
      </c>
      <c r="G490" s="71" t="s">
        <v>1606</v>
      </c>
      <c r="H490" s="72" t="str">
        <f>IFERROR(IF(H488&gt;0,H489/H488,""),"")</f>
        <v/>
      </c>
      <c r="I490" s="72" t="str">
        <f>IFERROR(IF(I488&gt;0,I489/I488,""),"")</f>
        <v/>
      </c>
      <c r="J490" s="72" t="str">
        <f>IFERROR(IF(J488&gt;0,J489/J488,""),"")</f>
        <v/>
      </c>
      <c r="K490" s="72" t="str">
        <f>IFERROR(IF(K488&gt;0,K489/K488,""),"")</f>
        <v/>
      </c>
    </row>
    <row r="491" spans="1:11">
      <c r="A491" s="71" t="s">
        <v>1380</v>
      </c>
      <c r="B491" s="71" t="s">
        <v>188</v>
      </c>
      <c r="C491" s="71" t="s">
        <v>187</v>
      </c>
      <c r="D491" s="71"/>
      <c r="E491" s="71" t="s">
        <v>1627</v>
      </c>
      <c r="F491" s="71" t="s">
        <v>1628</v>
      </c>
      <c r="G491" s="71" t="s">
        <v>1596</v>
      </c>
      <c r="H491" s="72"/>
      <c r="I491" s="72"/>
      <c r="J491" s="72"/>
      <c r="K491" s="72"/>
    </row>
    <row r="492" spans="1:11">
      <c r="A492" s="71" t="s">
        <v>1380</v>
      </c>
      <c r="B492" s="71" t="s">
        <v>188</v>
      </c>
      <c r="C492" s="71" t="s">
        <v>187</v>
      </c>
      <c r="D492" s="71"/>
      <c r="E492" s="71" t="s">
        <v>1627</v>
      </c>
      <c r="F492" s="71" t="s">
        <v>1628</v>
      </c>
      <c r="G492" s="71" t="s">
        <v>1597</v>
      </c>
      <c r="H492" s="72">
        <v>0</v>
      </c>
      <c r="I492" s="72">
        <v>0</v>
      </c>
      <c r="J492" s="72">
        <v>0</v>
      </c>
      <c r="K492" s="72">
        <v>0</v>
      </c>
    </row>
    <row r="493" spans="1:11">
      <c r="A493" s="71" t="s">
        <v>1380</v>
      </c>
      <c r="B493" s="71" t="s">
        <v>188</v>
      </c>
      <c r="C493" s="71" t="s">
        <v>187</v>
      </c>
      <c r="D493" s="71"/>
      <c r="E493" s="71" t="s">
        <v>1627</v>
      </c>
      <c r="F493" s="71" t="s">
        <v>1628</v>
      </c>
      <c r="G493" s="71" t="s">
        <v>1598</v>
      </c>
      <c r="H493" s="72" t="str">
        <f>IFERROR(IF(H491&gt;0,H492/H491,""),"")</f>
        <v/>
      </c>
      <c r="I493" s="72" t="str">
        <f>IFERROR(IF(I491&gt;0,I492/I491,""),"")</f>
        <v/>
      </c>
      <c r="J493" s="72" t="str">
        <f>IFERROR(IF(J491&gt;0,J492/J491,""),"")</f>
        <v/>
      </c>
      <c r="K493" s="72" t="str">
        <f>IFERROR(IF(K491&gt;0,K492/K491,""),"")</f>
        <v/>
      </c>
    </row>
    <row r="494" spans="1:11" ht="28.5">
      <c r="A494" s="71"/>
      <c r="B494" s="71"/>
      <c r="C494" s="71"/>
      <c r="D494" s="71"/>
      <c r="E494" s="71"/>
      <c r="F494" s="71"/>
      <c r="G494" s="71" t="s">
        <v>1599</v>
      </c>
      <c r="H494" s="72">
        <v>0</v>
      </c>
      <c r="I494" s="72" t="str">
        <f>IF(AND(I493&lt;&gt;"",H493&lt;&gt;""),I493-H493,"")</f>
        <v/>
      </c>
      <c r="J494" s="72" t="str">
        <f>IF(AND(J493&lt;&gt;"",I493&lt;&gt;""),J493-I493,"")</f>
        <v/>
      </c>
      <c r="K494" s="72" t="str">
        <f>IF(AND(K493&lt;&gt;"",J493&lt;&gt;""),K493-J493,"")</f>
        <v/>
      </c>
    </row>
    <row r="495" spans="1:11">
      <c r="A495" s="71" t="s">
        <v>1380</v>
      </c>
      <c r="B495" s="71" t="s">
        <v>188</v>
      </c>
      <c r="C495" s="71" t="s">
        <v>187</v>
      </c>
      <c r="D495" s="71"/>
      <c r="E495" s="71" t="s">
        <v>1627</v>
      </c>
      <c r="F495" s="71" t="s">
        <v>1628</v>
      </c>
      <c r="G495" s="71" t="s">
        <v>1600</v>
      </c>
      <c r="H495" s="72"/>
      <c r="I495" s="72">
        <v>6</v>
      </c>
      <c r="J495" s="72"/>
      <c r="K495" s="72">
        <v>0</v>
      </c>
    </row>
    <row r="496" spans="1:11">
      <c r="A496" s="71" t="s">
        <v>1380</v>
      </c>
      <c r="B496" s="71" t="s">
        <v>188</v>
      </c>
      <c r="C496" s="71" t="s">
        <v>187</v>
      </c>
      <c r="D496" s="71"/>
      <c r="E496" s="71" t="s">
        <v>1627</v>
      </c>
      <c r="F496" s="71" t="s">
        <v>1628</v>
      </c>
      <c r="G496" s="71" t="s">
        <v>1601</v>
      </c>
      <c r="H496" s="72">
        <v>0</v>
      </c>
      <c r="I496" s="72">
        <v>5600000</v>
      </c>
      <c r="J496" s="72">
        <v>0</v>
      </c>
      <c r="K496" s="72">
        <v>0</v>
      </c>
    </row>
    <row r="497" spans="1:11">
      <c r="A497" s="71" t="s">
        <v>1380</v>
      </c>
      <c r="B497" s="71" t="s">
        <v>188</v>
      </c>
      <c r="C497" s="71" t="s">
        <v>187</v>
      </c>
      <c r="D497" s="71"/>
      <c r="E497" s="71" t="s">
        <v>1627</v>
      </c>
      <c r="F497" s="71" t="s">
        <v>1628</v>
      </c>
      <c r="G497" s="71" t="s">
        <v>1602</v>
      </c>
      <c r="H497" s="72" t="str">
        <f>IFERROR(IF(H495&gt;0,H496/H495,""),"")</f>
        <v/>
      </c>
      <c r="I497" s="72">
        <f>IFERROR(IF(I495&gt;0,I496/I495,""),"")</f>
        <v>933333.33333333337</v>
      </c>
      <c r="J497" s="72" t="str">
        <f>IFERROR(IF(J495&gt;0,J496/J495,""),"")</f>
        <v/>
      </c>
      <c r="K497" s="72" t="str">
        <f>IFERROR(IF(K495&gt;0,K496/K495,""),"")</f>
        <v/>
      </c>
    </row>
    <row r="498" spans="1:11" ht="28.5">
      <c r="A498" s="71"/>
      <c r="B498" s="71"/>
      <c r="C498" s="71"/>
      <c r="D498" s="71"/>
      <c r="E498" s="71"/>
      <c r="F498" s="71"/>
      <c r="G498" s="71" t="s">
        <v>1603</v>
      </c>
      <c r="H498" s="72">
        <v>0</v>
      </c>
      <c r="I498" s="72" t="str">
        <f>IF(AND(I497&lt;&gt;"",H497&lt;&gt;""),I497-H497,"")</f>
        <v/>
      </c>
      <c r="J498" s="72" t="str">
        <f>IF(AND(J497&lt;&gt;"",I497&lt;&gt;""),J497-I497,"")</f>
        <v/>
      </c>
      <c r="K498" s="72" t="str">
        <f>IF(AND(K497&lt;&gt;"",J497&lt;&gt;""),K497-J497,"")</f>
        <v/>
      </c>
    </row>
    <row r="499" spans="1:11">
      <c r="A499" s="71" t="s">
        <v>1380</v>
      </c>
      <c r="B499" s="71" t="s">
        <v>188</v>
      </c>
      <c r="C499" s="71" t="s">
        <v>187</v>
      </c>
      <c r="D499" s="71"/>
      <c r="E499" s="71" t="s">
        <v>1627</v>
      </c>
      <c r="F499" s="71" t="s">
        <v>1628</v>
      </c>
      <c r="G499" s="71" t="s">
        <v>1604</v>
      </c>
      <c r="H499" s="72"/>
      <c r="I499" s="72">
        <v>6</v>
      </c>
      <c r="J499" s="72"/>
      <c r="K499" s="72"/>
    </row>
    <row r="500" spans="1:11">
      <c r="A500" s="71" t="s">
        <v>1380</v>
      </c>
      <c r="B500" s="71" t="s">
        <v>188</v>
      </c>
      <c r="C500" s="71" t="s">
        <v>187</v>
      </c>
      <c r="D500" s="71"/>
      <c r="E500" s="71" t="s">
        <v>1627</v>
      </c>
      <c r="F500" s="71" t="s">
        <v>1628</v>
      </c>
      <c r="G500" s="71" t="s">
        <v>1605</v>
      </c>
      <c r="H500" s="72">
        <v>0</v>
      </c>
      <c r="I500" s="72">
        <v>5600000</v>
      </c>
      <c r="J500" s="72">
        <v>0</v>
      </c>
      <c r="K500" s="72">
        <v>0</v>
      </c>
    </row>
    <row r="501" spans="1:11">
      <c r="A501" s="71" t="s">
        <v>1380</v>
      </c>
      <c r="B501" s="71" t="s">
        <v>188</v>
      </c>
      <c r="C501" s="71" t="s">
        <v>187</v>
      </c>
      <c r="D501" s="71"/>
      <c r="E501" s="71" t="s">
        <v>1627</v>
      </c>
      <c r="F501" s="71" t="s">
        <v>1628</v>
      </c>
      <c r="G501" s="71" t="s">
        <v>1606</v>
      </c>
      <c r="H501" s="72" t="str">
        <f>IFERROR(IF(H499&gt;0,H500/H499,""),"")</f>
        <v/>
      </c>
      <c r="I501" s="72">
        <f>IFERROR(IF(I499&gt;0,I500/I499,""),"")</f>
        <v>933333.33333333337</v>
      </c>
      <c r="J501" s="72" t="str">
        <f>IFERROR(IF(J499&gt;0,J500/J499,""),"")</f>
        <v/>
      </c>
      <c r="K501" s="72" t="str">
        <f>IFERROR(IF(K499&gt;0,K500/K499,""),"")</f>
        <v/>
      </c>
    </row>
    <row r="502" spans="1:11" ht="28.5">
      <c r="A502" s="71"/>
      <c r="B502" s="71"/>
      <c r="C502" s="71"/>
      <c r="D502" s="71"/>
      <c r="E502" s="71"/>
      <c r="F502" s="71"/>
      <c r="G502" s="71" t="s">
        <v>1607</v>
      </c>
      <c r="H502" s="72">
        <v>0</v>
      </c>
      <c r="I502" s="72" t="str">
        <f>IF(AND(I501&lt;&gt;"",H501&lt;&gt;""),I501-H501,"")</f>
        <v/>
      </c>
      <c r="J502" s="72" t="str">
        <f>IF(AND(J501&lt;&gt;"",I501&lt;&gt;""),J501-I501,"")</f>
        <v/>
      </c>
      <c r="K502" s="72" t="str">
        <f>IF(AND(K501&lt;&gt;"",J501&lt;&gt;""),K501-J501,"")</f>
        <v/>
      </c>
    </row>
    <row r="503" spans="1:11">
      <c r="A503" s="71" t="s">
        <v>1380</v>
      </c>
      <c r="B503" s="71" t="s">
        <v>188</v>
      </c>
      <c r="C503" s="71" t="s">
        <v>187</v>
      </c>
      <c r="D503" s="71"/>
      <c r="E503" s="71" t="s">
        <v>1629</v>
      </c>
      <c r="F503" s="71" t="s">
        <v>1630</v>
      </c>
      <c r="G503" s="71" t="s">
        <v>1596</v>
      </c>
      <c r="H503" s="72"/>
      <c r="I503" s="72"/>
      <c r="J503" s="72"/>
      <c r="K503" s="72"/>
    </row>
    <row r="504" spans="1:11">
      <c r="A504" s="71" t="s">
        <v>1380</v>
      </c>
      <c r="B504" s="71" t="s">
        <v>188</v>
      </c>
      <c r="C504" s="71" t="s">
        <v>187</v>
      </c>
      <c r="D504" s="71"/>
      <c r="E504" s="71" t="s">
        <v>1629</v>
      </c>
      <c r="F504" s="71" t="s">
        <v>1630</v>
      </c>
      <c r="G504" s="71" t="s">
        <v>1597</v>
      </c>
      <c r="H504" s="72">
        <v>0</v>
      </c>
      <c r="I504" s="72">
        <v>0</v>
      </c>
      <c r="J504" s="72">
        <v>0</v>
      </c>
      <c r="K504" s="72">
        <v>0</v>
      </c>
    </row>
    <row r="505" spans="1:11">
      <c r="A505" s="71" t="s">
        <v>1380</v>
      </c>
      <c r="B505" s="71" t="s">
        <v>188</v>
      </c>
      <c r="C505" s="71" t="s">
        <v>187</v>
      </c>
      <c r="D505" s="71"/>
      <c r="E505" s="71" t="s">
        <v>1629</v>
      </c>
      <c r="F505" s="71" t="s">
        <v>1630</v>
      </c>
      <c r="G505" s="71" t="s">
        <v>1598</v>
      </c>
      <c r="H505" s="72" t="str">
        <f>IFERROR(IF(H503&gt;0,H504/H503,""),"")</f>
        <v/>
      </c>
      <c r="I505" s="72" t="str">
        <f>IFERROR(IF(I503&gt;0,I504/I503,""),"")</f>
        <v/>
      </c>
      <c r="J505" s="72" t="str">
        <f>IFERROR(IF(J503&gt;0,J504/J503,""),"")</f>
        <v/>
      </c>
      <c r="K505" s="72" t="str">
        <f>IFERROR(IF(K503&gt;0,K504/K503,""),"")</f>
        <v/>
      </c>
    </row>
    <row r="506" spans="1:11" ht="28.5">
      <c r="A506" s="71"/>
      <c r="B506" s="71"/>
      <c r="C506" s="71"/>
      <c r="D506" s="71"/>
      <c r="E506" s="71"/>
      <c r="F506" s="71"/>
      <c r="G506" s="71" t="s">
        <v>1599</v>
      </c>
      <c r="H506" s="72">
        <v>0</v>
      </c>
      <c r="I506" s="72" t="str">
        <f>IF(AND(I505&lt;&gt;"",H505&lt;&gt;""),I505-H505,"")</f>
        <v/>
      </c>
      <c r="J506" s="72" t="str">
        <f>IF(AND(J505&lt;&gt;"",I505&lt;&gt;""),J505-I505,"")</f>
        <v/>
      </c>
      <c r="K506" s="72" t="str">
        <f>IF(AND(K505&lt;&gt;"",J505&lt;&gt;""),K505-J505,"")</f>
        <v/>
      </c>
    </row>
    <row r="507" spans="1:11">
      <c r="A507" s="71" t="s">
        <v>1380</v>
      </c>
      <c r="B507" s="71" t="s">
        <v>188</v>
      </c>
      <c r="C507" s="71" t="s">
        <v>187</v>
      </c>
      <c r="D507" s="71"/>
      <c r="E507" s="71" t="s">
        <v>1629</v>
      </c>
      <c r="F507" s="71" t="s">
        <v>1630</v>
      </c>
      <c r="G507" s="71" t="s">
        <v>1600</v>
      </c>
      <c r="H507" s="72"/>
      <c r="I507" s="72">
        <v>7</v>
      </c>
      <c r="J507" s="72"/>
      <c r="K507" s="72"/>
    </row>
    <row r="508" spans="1:11">
      <c r="A508" s="71" t="s">
        <v>1380</v>
      </c>
      <c r="B508" s="71" t="s">
        <v>188</v>
      </c>
      <c r="C508" s="71" t="s">
        <v>187</v>
      </c>
      <c r="D508" s="71"/>
      <c r="E508" s="71" t="s">
        <v>1629</v>
      </c>
      <c r="F508" s="71" t="s">
        <v>1630</v>
      </c>
      <c r="G508" s="71" t="s">
        <v>1601</v>
      </c>
      <c r="H508" s="72">
        <v>0</v>
      </c>
      <c r="I508" s="72">
        <v>5600000</v>
      </c>
      <c r="J508" s="72">
        <v>0</v>
      </c>
      <c r="K508" s="72">
        <v>0</v>
      </c>
    </row>
    <row r="509" spans="1:11">
      <c r="A509" s="71" t="s">
        <v>1380</v>
      </c>
      <c r="B509" s="71" t="s">
        <v>188</v>
      </c>
      <c r="C509" s="71" t="s">
        <v>187</v>
      </c>
      <c r="D509" s="71"/>
      <c r="E509" s="71" t="s">
        <v>1629</v>
      </c>
      <c r="F509" s="71" t="s">
        <v>1630</v>
      </c>
      <c r="G509" s="71" t="s">
        <v>1602</v>
      </c>
      <c r="H509" s="72" t="str">
        <f>IFERROR(IF(H507&gt;0,H508/H507,""),"")</f>
        <v/>
      </c>
      <c r="I509" s="72">
        <f>IFERROR(IF(I507&gt;0,I508/I507,""),"")</f>
        <v>800000</v>
      </c>
      <c r="J509" s="72" t="str">
        <f>IFERROR(IF(J507&gt;0,J508/J507,""),"")</f>
        <v/>
      </c>
      <c r="K509" s="72" t="str">
        <f>IFERROR(IF(K507&gt;0,K508/K507,""),"")</f>
        <v/>
      </c>
    </row>
    <row r="510" spans="1:11" ht="28.5">
      <c r="A510" s="71"/>
      <c r="B510" s="71"/>
      <c r="C510" s="71"/>
      <c r="D510" s="71"/>
      <c r="E510" s="71"/>
      <c r="F510" s="71"/>
      <c r="G510" s="71" t="s">
        <v>1603</v>
      </c>
      <c r="H510" s="72">
        <v>0</v>
      </c>
      <c r="I510" s="72" t="str">
        <f>IF(AND(I509&lt;&gt;"",H509&lt;&gt;""),I509-H509,"")</f>
        <v/>
      </c>
      <c r="J510" s="72" t="str">
        <f>IF(AND(J509&lt;&gt;"",I509&lt;&gt;""),J509-I509,"")</f>
        <v/>
      </c>
      <c r="K510" s="72" t="str">
        <f>IF(AND(K509&lt;&gt;"",J509&lt;&gt;""),K509-J509,"")</f>
        <v/>
      </c>
    </row>
    <row r="511" spans="1:11">
      <c r="A511" s="71" t="s">
        <v>1380</v>
      </c>
      <c r="B511" s="71" t="s">
        <v>188</v>
      </c>
      <c r="C511" s="71" t="s">
        <v>187</v>
      </c>
      <c r="D511" s="71"/>
      <c r="E511" s="71" t="s">
        <v>1629</v>
      </c>
      <c r="F511" s="71" t="s">
        <v>1630</v>
      </c>
      <c r="G511" s="71" t="s">
        <v>1604</v>
      </c>
      <c r="H511" s="72"/>
      <c r="I511" s="72">
        <v>7</v>
      </c>
      <c r="J511" s="72"/>
      <c r="K511" s="72"/>
    </row>
    <row r="512" spans="1:11">
      <c r="A512" s="71" t="s">
        <v>1380</v>
      </c>
      <c r="B512" s="71" t="s">
        <v>188</v>
      </c>
      <c r="C512" s="71" t="s">
        <v>187</v>
      </c>
      <c r="D512" s="71"/>
      <c r="E512" s="71" t="s">
        <v>1629</v>
      </c>
      <c r="F512" s="71" t="s">
        <v>1630</v>
      </c>
      <c r="G512" s="71" t="s">
        <v>1605</v>
      </c>
      <c r="H512" s="72">
        <v>0</v>
      </c>
      <c r="I512" s="72">
        <v>5600000</v>
      </c>
      <c r="J512" s="72">
        <v>0</v>
      </c>
      <c r="K512" s="72">
        <v>0</v>
      </c>
    </row>
    <row r="513" spans="1:11">
      <c r="A513" s="71" t="s">
        <v>1380</v>
      </c>
      <c r="B513" s="71" t="s">
        <v>188</v>
      </c>
      <c r="C513" s="71" t="s">
        <v>187</v>
      </c>
      <c r="D513" s="71"/>
      <c r="E513" s="71" t="s">
        <v>1629</v>
      </c>
      <c r="F513" s="71" t="s">
        <v>1630</v>
      </c>
      <c r="G513" s="71" t="s">
        <v>1606</v>
      </c>
      <c r="H513" s="72" t="str">
        <f>IFERROR(IF(H511&gt;0,H512/H511,""),"")</f>
        <v/>
      </c>
      <c r="I513" s="72">
        <f>IFERROR(IF(I511&gt;0,I512/I511,""),"")</f>
        <v>800000</v>
      </c>
      <c r="J513" s="72" t="str">
        <f>IFERROR(IF(J511&gt;0,J512/J511,""),"")</f>
        <v/>
      </c>
      <c r="K513" s="72" t="str">
        <f>IFERROR(IF(K511&gt;0,K512/K511,""),"")</f>
        <v/>
      </c>
    </row>
    <row r="514" spans="1:11" ht="28.5">
      <c r="A514" s="71"/>
      <c r="B514" s="71"/>
      <c r="C514" s="71"/>
      <c r="D514" s="71"/>
      <c r="E514" s="71"/>
      <c r="F514" s="71"/>
      <c r="G514" s="71" t="s">
        <v>1607</v>
      </c>
      <c r="H514" s="72">
        <v>0</v>
      </c>
      <c r="I514" s="72" t="str">
        <f>IF(AND(I513&lt;&gt;"",H513&lt;&gt;""),I513-H513,"")</f>
        <v/>
      </c>
      <c r="J514" s="72" t="str">
        <f>IF(AND(J513&lt;&gt;"",I513&lt;&gt;""),J513-I513,"")</f>
        <v/>
      </c>
      <c r="K514" s="72" t="str">
        <f>IF(AND(K513&lt;&gt;"",J513&lt;&gt;""),K513-J513,"")</f>
        <v/>
      </c>
    </row>
    <row r="515" spans="1:11">
      <c r="A515" s="71" t="s">
        <v>1380</v>
      </c>
      <c r="B515" s="71" t="s">
        <v>188</v>
      </c>
      <c r="C515" s="71" t="s">
        <v>187</v>
      </c>
      <c r="D515" s="71"/>
      <c r="E515" s="71" t="s">
        <v>348</v>
      </c>
      <c r="F515" s="71" t="s">
        <v>1631</v>
      </c>
      <c r="G515" s="71" t="s">
        <v>1596</v>
      </c>
      <c r="H515" s="72"/>
      <c r="I515" s="72"/>
      <c r="J515" s="72">
        <v>12</v>
      </c>
      <c r="K515" s="72">
        <v>0</v>
      </c>
    </row>
    <row r="516" spans="1:11">
      <c r="A516" s="71" t="s">
        <v>1380</v>
      </c>
      <c r="B516" s="71" t="s">
        <v>188</v>
      </c>
      <c r="C516" s="71" t="s">
        <v>187</v>
      </c>
      <c r="D516" s="71"/>
      <c r="E516" s="71" t="s">
        <v>348</v>
      </c>
      <c r="F516" s="71" t="s">
        <v>1631</v>
      </c>
      <c r="G516" s="71" t="s">
        <v>1597</v>
      </c>
      <c r="H516" s="72">
        <v>0</v>
      </c>
      <c r="I516" s="72">
        <v>0</v>
      </c>
      <c r="J516" s="72">
        <v>10000000</v>
      </c>
      <c r="K516" s="72">
        <v>0</v>
      </c>
    </row>
    <row r="517" spans="1:11">
      <c r="A517" s="71" t="s">
        <v>1380</v>
      </c>
      <c r="B517" s="71" t="s">
        <v>188</v>
      </c>
      <c r="C517" s="71" t="s">
        <v>187</v>
      </c>
      <c r="D517" s="71"/>
      <c r="E517" s="71" t="s">
        <v>348</v>
      </c>
      <c r="F517" s="71" t="s">
        <v>1631</v>
      </c>
      <c r="G517" s="71" t="s">
        <v>1598</v>
      </c>
      <c r="H517" s="72" t="str">
        <f>IFERROR(IF(H515&gt;0,H516/H515,""),"")</f>
        <v/>
      </c>
      <c r="I517" s="72" t="str">
        <f>IFERROR(IF(I515&gt;0,I516/I515,""),"")</f>
        <v/>
      </c>
      <c r="J517" s="72">
        <f>IFERROR(IF(J515&gt;0,J516/J515,""),"")</f>
        <v>833333.33333333337</v>
      </c>
      <c r="K517" s="72" t="str">
        <f>IFERROR(IF(K515&gt;0,K516/K515,""),"")</f>
        <v/>
      </c>
    </row>
    <row r="518" spans="1:11" ht="28.5">
      <c r="A518" s="71"/>
      <c r="B518" s="71"/>
      <c r="C518" s="71"/>
      <c r="D518" s="71"/>
      <c r="E518" s="71"/>
      <c r="F518" s="71"/>
      <c r="G518" s="71" t="s">
        <v>1599</v>
      </c>
      <c r="H518" s="72">
        <v>0</v>
      </c>
      <c r="I518" s="72" t="str">
        <f>IF(AND(I517&lt;&gt;"",H517&lt;&gt;""),I517-H517,"")</f>
        <v/>
      </c>
      <c r="J518" s="72" t="str">
        <f>IF(AND(J517&lt;&gt;"",I517&lt;&gt;""),J517-I517,"")</f>
        <v/>
      </c>
      <c r="K518" s="72" t="str">
        <f>IF(AND(K517&lt;&gt;"",J517&lt;&gt;""),K517-J517,"")</f>
        <v/>
      </c>
    </row>
    <row r="519" spans="1:11">
      <c r="A519" s="71" t="s">
        <v>1380</v>
      </c>
      <c r="B519" s="71" t="s">
        <v>188</v>
      </c>
      <c r="C519" s="71" t="s">
        <v>187</v>
      </c>
      <c r="D519" s="71"/>
      <c r="E519" s="71" t="s">
        <v>348</v>
      </c>
      <c r="F519" s="71" t="s">
        <v>1631</v>
      </c>
      <c r="G519" s="71" t="s">
        <v>1600</v>
      </c>
      <c r="H519" s="72"/>
      <c r="I519" s="72">
        <v>6</v>
      </c>
      <c r="J519" s="72">
        <v>10</v>
      </c>
      <c r="K519" s="72">
        <v>0</v>
      </c>
    </row>
    <row r="520" spans="1:11">
      <c r="A520" s="71" t="s">
        <v>1380</v>
      </c>
      <c r="B520" s="71" t="s">
        <v>188</v>
      </c>
      <c r="C520" s="71" t="s">
        <v>187</v>
      </c>
      <c r="D520" s="71"/>
      <c r="E520" s="71" t="s">
        <v>348</v>
      </c>
      <c r="F520" s="71" t="s">
        <v>1631</v>
      </c>
      <c r="G520" s="71" t="s">
        <v>1601</v>
      </c>
      <c r="H520" s="72">
        <v>0</v>
      </c>
      <c r="I520" s="72">
        <v>4800000</v>
      </c>
      <c r="J520" s="72">
        <v>9126667</v>
      </c>
      <c r="K520" s="72">
        <v>0</v>
      </c>
    </row>
    <row r="521" spans="1:11">
      <c r="A521" s="71" t="s">
        <v>1380</v>
      </c>
      <c r="B521" s="71" t="s">
        <v>188</v>
      </c>
      <c r="C521" s="71" t="s">
        <v>187</v>
      </c>
      <c r="D521" s="71"/>
      <c r="E521" s="71" t="s">
        <v>348</v>
      </c>
      <c r="F521" s="71" t="s">
        <v>1631</v>
      </c>
      <c r="G521" s="71" t="s">
        <v>1602</v>
      </c>
      <c r="H521" s="72" t="str">
        <f>IFERROR(IF(H519&gt;0,H520/H519,""),"")</f>
        <v/>
      </c>
      <c r="I521" s="72">
        <f>IFERROR(IF(I519&gt;0,I520/I519,""),"")</f>
        <v>800000</v>
      </c>
      <c r="J521" s="72">
        <f>IFERROR(IF(J519&gt;0,J520/J519,""),"")</f>
        <v>912666.7</v>
      </c>
      <c r="K521" s="72" t="str">
        <f>IFERROR(IF(K519&gt;0,K520/K519,""),"")</f>
        <v/>
      </c>
    </row>
    <row r="522" spans="1:11" ht="28.5">
      <c r="A522" s="71"/>
      <c r="B522" s="71"/>
      <c r="C522" s="71"/>
      <c r="D522" s="71"/>
      <c r="E522" s="71"/>
      <c r="F522" s="71"/>
      <c r="G522" s="71" t="s">
        <v>1603</v>
      </c>
      <c r="H522" s="72">
        <v>0</v>
      </c>
      <c r="I522" s="72" t="str">
        <f>IF(AND(I521&lt;&gt;"",H521&lt;&gt;""),I521-H521,"")</f>
        <v/>
      </c>
      <c r="J522" s="72">
        <f>IF(AND(J521&lt;&gt;"",I521&lt;&gt;""),J521-I521,"")</f>
        <v>112666.69999999995</v>
      </c>
      <c r="K522" s="72" t="str">
        <f>IF(AND(K521&lt;&gt;"",J521&lt;&gt;""),K521-J521,"")</f>
        <v/>
      </c>
    </row>
    <row r="523" spans="1:11">
      <c r="A523" s="71" t="s">
        <v>1380</v>
      </c>
      <c r="B523" s="71" t="s">
        <v>188</v>
      </c>
      <c r="C523" s="71" t="s">
        <v>187</v>
      </c>
      <c r="D523" s="71"/>
      <c r="E523" s="71" t="s">
        <v>348</v>
      </c>
      <c r="F523" s="71" t="s">
        <v>1631</v>
      </c>
      <c r="G523" s="71" t="s">
        <v>1604</v>
      </c>
      <c r="H523" s="72"/>
      <c r="I523" s="72">
        <v>6</v>
      </c>
      <c r="J523" s="72">
        <v>10</v>
      </c>
      <c r="K523" s="72">
        <v>0</v>
      </c>
    </row>
    <row r="524" spans="1:11">
      <c r="A524" s="71" t="s">
        <v>1380</v>
      </c>
      <c r="B524" s="71" t="s">
        <v>188</v>
      </c>
      <c r="C524" s="71" t="s">
        <v>187</v>
      </c>
      <c r="D524" s="71"/>
      <c r="E524" s="71" t="s">
        <v>348</v>
      </c>
      <c r="F524" s="71" t="s">
        <v>1631</v>
      </c>
      <c r="G524" s="71" t="s">
        <v>1605</v>
      </c>
      <c r="H524" s="72">
        <v>0</v>
      </c>
      <c r="I524" s="72">
        <v>4800000</v>
      </c>
      <c r="J524" s="72">
        <v>9011667</v>
      </c>
      <c r="K524" s="72">
        <v>0</v>
      </c>
    </row>
    <row r="525" spans="1:11">
      <c r="A525" s="71" t="s">
        <v>1380</v>
      </c>
      <c r="B525" s="71" t="s">
        <v>188</v>
      </c>
      <c r="C525" s="71" t="s">
        <v>187</v>
      </c>
      <c r="D525" s="71"/>
      <c r="E525" s="71" t="s">
        <v>348</v>
      </c>
      <c r="F525" s="71" t="s">
        <v>1631</v>
      </c>
      <c r="G525" s="71" t="s">
        <v>1606</v>
      </c>
      <c r="H525" s="72" t="str">
        <f>IFERROR(IF(H523&gt;0,H524/H523,""),"")</f>
        <v/>
      </c>
      <c r="I525" s="72">
        <f>IFERROR(IF(I523&gt;0,I524/I523,""),"")</f>
        <v>800000</v>
      </c>
      <c r="J525" s="72">
        <f>IFERROR(IF(J523&gt;0,J524/J523,""),"")</f>
        <v>901166.7</v>
      </c>
      <c r="K525" s="72" t="str">
        <f>IFERROR(IF(K523&gt;0,K524/K523,""),"")</f>
        <v/>
      </c>
    </row>
    <row r="526" spans="1:11" ht="28.5">
      <c r="A526" s="71"/>
      <c r="B526" s="71"/>
      <c r="C526" s="71"/>
      <c r="D526" s="71"/>
      <c r="E526" s="71"/>
      <c r="F526" s="71"/>
      <c r="G526" s="71" t="s">
        <v>1607</v>
      </c>
      <c r="H526" s="72">
        <v>0</v>
      </c>
      <c r="I526" s="72" t="str">
        <f>IF(AND(I525&lt;&gt;"",H525&lt;&gt;""),I525-H525,"")</f>
        <v/>
      </c>
      <c r="J526" s="72">
        <f>IF(AND(J525&lt;&gt;"",I525&lt;&gt;""),J525-I525,"")</f>
        <v>101166.69999999995</v>
      </c>
      <c r="K526" s="72" t="str">
        <f>IF(AND(K525&lt;&gt;"",J525&lt;&gt;""),K525-J525,"")</f>
        <v/>
      </c>
    </row>
    <row r="527" spans="1:11">
      <c r="A527" s="71" t="s">
        <v>1380</v>
      </c>
      <c r="B527" s="71" t="s">
        <v>188</v>
      </c>
      <c r="C527" s="71" t="s">
        <v>187</v>
      </c>
      <c r="D527" s="71"/>
      <c r="E527" s="71" t="s">
        <v>360</v>
      </c>
      <c r="F527" s="71" t="s">
        <v>361</v>
      </c>
      <c r="G527" s="71" t="s">
        <v>1596</v>
      </c>
      <c r="H527" s="72"/>
      <c r="I527" s="72"/>
      <c r="J527" s="72">
        <v>0</v>
      </c>
      <c r="K527" s="72">
        <v>0</v>
      </c>
    </row>
    <row r="528" spans="1:11">
      <c r="A528" s="71" t="s">
        <v>1380</v>
      </c>
      <c r="B528" s="71" t="s">
        <v>188</v>
      </c>
      <c r="C528" s="71" t="s">
        <v>187</v>
      </c>
      <c r="D528" s="71"/>
      <c r="E528" s="71" t="s">
        <v>360</v>
      </c>
      <c r="F528" s="71" t="s">
        <v>361</v>
      </c>
      <c r="G528" s="71" t="s">
        <v>1597</v>
      </c>
      <c r="H528" s="72">
        <v>0</v>
      </c>
      <c r="I528" s="72">
        <v>0</v>
      </c>
      <c r="J528" s="72">
        <v>0</v>
      </c>
      <c r="K528" s="72">
        <v>0</v>
      </c>
    </row>
    <row r="529" spans="1:11">
      <c r="A529" s="71" t="s">
        <v>1380</v>
      </c>
      <c r="B529" s="71" t="s">
        <v>188</v>
      </c>
      <c r="C529" s="71" t="s">
        <v>187</v>
      </c>
      <c r="D529" s="71"/>
      <c r="E529" s="71" t="s">
        <v>360</v>
      </c>
      <c r="F529" s="71" t="s">
        <v>361</v>
      </c>
      <c r="G529" s="71" t="s">
        <v>1598</v>
      </c>
      <c r="H529" s="72" t="str">
        <f>IFERROR(IF(H527&gt;0,H528/H527,""),"")</f>
        <v/>
      </c>
      <c r="I529" s="72" t="str">
        <f>IFERROR(IF(I527&gt;0,I528/I527,""),"")</f>
        <v/>
      </c>
      <c r="J529" s="72" t="str">
        <f>IFERROR(IF(J527&gt;0,J528/J527,""),"")</f>
        <v/>
      </c>
      <c r="K529" s="72" t="str">
        <f>IFERROR(IF(K527&gt;0,K528/K527,""),"")</f>
        <v/>
      </c>
    </row>
    <row r="530" spans="1:11" ht="28.5">
      <c r="A530" s="71"/>
      <c r="B530" s="71"/>
      <c r="C530" s="71"/>
      <c r="D530" s="71"/>
      <c r="E530" s="71"/>
      <c r="F530" s="71"/>
      <c r="G530" s="71" t="s">
        <v>1599</v>
      </c>
      <c r="H530" s="72">
        <v>0</v>
      </c>
      <c r="I530" s="72" t="str">
        <f>IF(AND(I529&lt;&gt;"",H529&lt;&gt;""),I529-H529,"")</f>
        <v/>
      </c>
      <c r="J530" s="72" t="str">
        <f>IF(AND(J529&lt;&gt;"",I529&lt;&gt;""),J529-I529,"")</f>
        <v/>
      </c>
      <c r="K530" s="72" t="str">
        <f>IF(AND(K529&lt;&gt;"",J529&lt;&gt;""),K529-J529,"")</f>
        <v/>
      </c>
    </row>
    <row r="531" spans="1:11">
      <c r="A531" s="71" t="s">
        <v>1380</v>
      </c>
      <c r="B531" s="71" t="s">
        <v>188</v>
      </c>
      <c r="C531" s="71" t="s">
        <v>187</v>
      </c>
      <c r="D531" s="71"/>
      <c r="E531" s="71" t="s">
        <v>360</v>
      </c>
      <c r="F531" s="71" t="s">
        <v>361</v>
      </c>
      <c r="G531" s="71" t="s">
        <v>1600</v>
      </c>
      <c r="H531" s="72"/>
      <c r="I531" s="72"/>
      <c r="J531" s="72">
        <v>2</v>
      </c>
      <c r="K531" s="72">
        <v>0</v>
      </c>
    </row>
    <row r="532" spans="1:11">
      <c r="A532" s="71" t="s">
        <v>1380</v>
      </c>
      <c r="B532" s="71" t="s">
        <v>188</v>
      </c>
      <c r="C532" s="71" t="s">
        <v>187</v>
      </c>
      <c r="D532" s="71"/>
      <c r="E532" s="71" t="s">
        <v>360</v>
      </c>
      <c r="F532" s="71" t="s">
        <v>361</v>
      </c>
      <c r="G532" s="71" t="s">
        <v>1601</v>
      </c>
      <c r="H532" s="72">
        <v>0</v>
      </c>
      <c r="I532" s="72">
        <v>0</v>
      </c>
      <c r="J532" s="72">
        <v>200000</v>
      </c>
      <c r="K532" s="72">
        <v>0</v>
      </c>
    </row>
    <row r="533" spans="1:11">
      <c r="A533" s="71" t="s">
        <v>1380</v>
      </c>
      <c r="B533" s="71" t="s">
        <v>188</v>
      </c>
      <c r="C533" s="71" t="s">
        <v>187</v>
      </c>
      <c r="D533" s="71"/>
      <c r="E533" s="71" t="s">
        <v>360</v>
      </c>
      <c r="F533" s="71" t="s">
        <v>361</v>
      </c>
      <c r="G533" s="71" t="s">
        <v>1602</v>
      </c>
      <c r="H533" s="72" t="str">
        <f>IFERROR(IF(H531&gt;0,H532/H531,""),"")</f>
        <v/>
      </c>
      <c r="I533" s="72" t="str">
        <f>IFERROR(IF(I531&gt;0,I532/I531,""),"")</f>
        <v/>
      </c>
      <c r="J533" s="72">
        <f>IFERROR(IF(J531&gt;0,J532/J531,""),"")</f>
        <v>100000</v>
      </c>
      <c r="K533" s="72" t="str">
        <f>IFERROR(IF(K531&gt;0,K532/K531,""),"")</f>
        <v/>
      </c>
    </row>
    <row r="534" spans="1:11" ht="28.5">
      <c r="A534" s="71"/>
      <c r="B534" s="71"/>
      <c r="C534" s="71"/>
      <c r="D534" s="71"/>
      <c r="E534" s="71"/>
      <c r="F534" s="71"/>
      <c r="G534" s="71" t="s">
        <v>1603</v>
      </c>
      <c r="H534" s="72">
        <v>0</v>
      </c>
      <c r="I534" s="72" t="str">
        <f>IF(AND(I533&lt;&gt;"",H533&lt;&gt;""),I533-H533,"")</f>
        <v/>
      </c>
      <c r="J534" s="72" t="str">
        <f>IF(AND(J533&lt;&gt;"",I533&lt;&gt;""),J533-I533,"")</f>
        <v/>
      </c>
      <c r="K534" s="72" t="str">
        <f>IF(AND(K533&lt;&gt;"",J533&lt;&gt;""),K533-J533,"")</f>
        <v/>
      </c>
    </row>
    <row r="535" spans="1:11">
      <c r="A535" s="71" t="s">
        <v>1380</v>
      </c>
      <c r="B535" s="71" t="s">
        <v>188</v>
      </c>
      <c r="C535" s="71" t="s">
        <v>187</v>
      </c>
      <c r="D535" s="71"/>
      <c r="E535" s="71" t="s">
        <v>360</v>
      </c>
      <c r="F535" s="71" t="s">
        <v>361</v>
      </c>
      <c r="G535" s="71" t="s">
        <v>1604</v>
      </c>
      <c r="H535" s="72"/>
      <c r="I535" s="72">
        <v>0</v>
      </c>
      <c r="J535" s="72">
        <v>2</v>
      </c>
      <c r="K535" s="72">
        <v>0</v>
      </c>
    </row>
    <row r="536" spans="1:11">
      <c r="A536" s="71" t="s">
        <v>1380</v>
      </c>
      <c r="B536" s="71" t="s">
        <v>188</v>
      </c>
      <c r="C536" s="71" t="s">
        <v>187</v>
      </c>
      <c r="D536" s="71"/>
      <c r="E536" s="71" t="s">
        <v>360</v>
      </c>
      <c r="F536" s="71" t="s">
        <v>361</v>
      </c>
      <c r="G536" s="71" t="s">
        <v>1605</v>
      </c>
      <c r="H536" s="72">
        <v>0</v>
      </c>
      <c r="I536" s="72">
        <v>0</v>
      </c>
      <c r="J536" s="72">
        <v>200000</v>
      </c>
      <c r="K536" s="72">
        <v>0</v>
      </c>
    </row>
    <row r="537" spans="1:11">
      <c r="A537" s="71" t="s">
        <v>1380</v>
      </c>
      <c r="B537" s="71" t="s">
        <v>188</v>
      </c>
      <c r="C537" s="71" t="s">
        <v>187</v>
      </c>
      <c r="D537" s="71"/>
      <c r="E537" s="71" t="s">
        <v>360</v>
      </c>
      <c r="F537" s="71" t="s">
        <v>361</v>
      </c>
      <c r="G537" s="71" t="s">
        <v>1606</v>
      </c>
      <c r="H537" s="72" t="str">
        <f>IFERROR(IF(H535&gt;0,H536/H535,""),"")</f>
        <v/>
      </c>
      <c r="I537" s="72" t="str">
        <f>IFERROR(IF(I535&gt;0,I536/I535,""),"")</f>
        <v/>
      </c>
      <c r="J537" s="72">
        <f>IFERROR(IF(J535&gt;0,J536/J535,""),"")</f>
        <v>100000</v>
      </c>
      <c r="K537" s="72" t="str">
        <f>IFERROR(IF(K535&gt;0,K536/K535,""),"")</f>
        <v/>
      </c>
    </row>
    <row r="538" spans="1:11" ht="28.5">
      <c r="A538" s="71"/>
      <c r="B538" s="71"/>
      <c r="C538" s="71"/>
      <c r="D538" s="71"/>
      <c r="E538" s="71"/>
      <c r="F538" s="71"/>
      <c r="G538" s="71" t="s">
        <v>1607</v>
      </c>
      <c r="H538" s="72">
        <v>0</v>
      </c>
      <c r="I538" s="72" t="str">
        <f>IF(AND(I537&lt;&gt;"",H537&lt;&gt;""),I537-H537,"")</f>
        <v/>
      </c>
      <c r="J538" s="72" t="str">
        <f>IF(AND(J537&lt;&gt;"",I537&lt;&gt;""),J537-I537,"")</f>
        <v/>
      </c>
      <c r="K538" s="72" t="str">
        <f>IF(AND(K537&lt;&gt;"",J537&lt;&gt;""),K537-J537,"")</f>
        <v/>
      </c>
    </row>
    <row r="539" spans="1:11">
      <c r="A539" s="71" t="s">
        <v>1380</v>
      </c>
      <c r="B539" s="71" t="s">
        <v>188</v>
      </c>
      <c r="C539" s="71" t="s">
        <v>187</v>
      </c>
      <c r="D539" s="71"/>
      <c r="E539" s="71" t="s">
        <v>1438</v>
      </c>
      <c r="F539" s="71" t="s">
        <v>1613</v>
      </c>
      <c r="G539" s="71" t="s">
        <v>1596</v>
      </c>
      <c r="H539" s="72"/>
      <c r="I539" s="72"/>
      <c r="J539" s="72">
        <v>0</v>
      </c>
      <c r="K539" s="72">
        <v>0</v>
      </c>
    </row>
    <row r="540" spans="1:11">
      <c r="A540" s="71" t="s">
        <v>1380</v>
      </c>
      <c r="B540" s="71" t="s">
        <v>188</v>
      </c>
      <c r="C540" s="71" t="s">
        <v>187</v>
      </c>
      <c r="D540" s="71"/>
      <c r="E540" s="71" t="s">
        <v>1438</v>
      </c>
      <c r="F540" s="71" t="s">
        <v>1613</v>
      </c>
      <c r="G540" s="71" t="s">
        <v>1597</v>
      </c>
      <c r="H540" s="72">
        <v>0</v>
      </c>
      <c r="I540" s="72">
        <v>0</v>
      </c>
      <c r="J540" s="72">
        <v>0</v>
      </c>
      <c r="K540" s="72">
        <v>0</v>
      </c>
    </row>
    <row r="541" spans="1:11">
      <c r="A541" s="71" t="s">
        <v>1380</v>
      </c>
      <c r="B541" s="71" t="s">
        <v>188</v>
      </c>
      <c r="C541" s="71" t="s">
        <v>187</v>
      </c>
      <c r="D541" s="71"/>
      <c r="E541" s="71" t="s">
        <v>1438</v>
      </c>
      <c r="F541" s="71" t="s">
        <v>1613</v>
      </c>
      <c r="G541" s="71" t="s">
        <v>1598</v>
      </c>
      <c r="H541" s="72" t="str">
        <f>IFERROR(IF(H539&gt;0,H540/H539,""),"")</f>
        <v/>
      </c>
      <c r="I541" s="72" t="str">
        <f>IFERROR(IF(I539&gt;0,I540/I539,""),"")</f>
        <v/>
      </c>
      <c r="J541" s="72" t="str">
        <f>IFERROR(IF(J539&gt;0,J540/J539,""),"")</f>
        <v/>
      </c>
      <c r="K541" s="72" t="str">
        <f>IFERROR(IF(K539&gt;0,K540/K539,""),"")</f>
        <v/>
      </c>
    </row>
    <row r="542" spans="1:11" ht="28.5">
      <c r="A542" s="71"/>
      <c r="B542" s="71"/>
      <c r="C542" s="71"/>
      <c r="D542" s="71"/>
      <c r="E542" s="71"/>
      <c r="F542" s="71"/>
      <c r="G542" s="71" t="s">
        <v>1599</v>
      </c>
      <c r="H542" s="72">
        <v>0</v>
      </c>
      <c r="I542" s="72" t="str">
        <f>IF(AND(I541&lt;&gt;"",H541&lt;&gt;""),I541-H541,"")</f>
        <v/>
      </c>
      <c r="J542" s="72" t="str">
        <f>IF(AND(J541&lt;&gt;"",I541&lt;&gt;""),J541-I541,"")</f>
        <v/>
      </c>
      <c r="K542" s="72" t="str">
        <f>IF(AND(K541&lt;&gt;"",J541&lt;&gt;""),K541-J541,"")</f>
        <v/>
      </c>
    </row>
    <row r="543" spans="1:11">
      <c r="A543" s="71" t="s">
        <v>1380</v>
      </c>
      <c r="B543" s="71" t="s">
        <v>188</v>
      </c>
      <c r="C543" s="71" t="s">
        <v>187</v>
      </c>
      <c r="D543" s="71"/>
      <c r="E543" s="71" t="s">
        <v>1438</v>
      </c>
      <c r="F543" s="71" t="s">
        <v>1613</v>
      </c>
      <c r="G543" s="71" t="s">
        <v>1600</v>
      </c>
      <c r="H543" s="72"/>
      <c r="I543" s="72"/>
      <c r="J543" s="72">
        <v>1</v>
      </c>
      <c r="K543" s="72">
        <v>0</v>
      </c>
    </row>
    <row r="544" spans="1:11">
      <c r="A544" s="71" t="s">
        <v>1380</v>
      </c>
      <c r="B544" s="71" t="s">
        <v>188</v>
      </c>
      <c r="C544" s="71" t="s">
        <v>187</v>
      </c>
      <c r="D544" s="71"/>
      <c r="E544" s="71" t="s">
        <v>1438</v>
      </c>
      <c r="F544" s="71" t="s">
        <v>1613</v>
      </c>
      <c r="G544" s="71" t="s">
        <v>1601</v>
      </c>
      <c r="H544" s="72">
        <v>0</v>
      </c>
      <c r="I544" s="72">
        <v>0</v>
      </c>
      <c r="J544" s="72">
        <v>2565555</v>
      </c>
      <c r="K544" s="72">
        <v>0</v>
      </c>
    </row>
    <row r="545" spans="1:11">
      <c r="A545" s="71" t="s">
        <v>1380</v>
      </c>
      <c r="B545" s="71" t="s">
        <v>188</v>
      </c>
      <c r="C545" s="71" t="s">
        <v>187</v>
      </c>
      <c r="D545" s="71"/>
      <c r="E545" s="71" t="s">
        <v>1438</v>
      </c>
      <c r="F545" s="71" t="s">
        <v>1613</v>
      </c>
      <c r="G545" s="71" t="s">
        <v>1602</v>
      </c>
      <c r="H545" s="72" t="str">
        <f>IFERROR(IF(H543&gt;0,H544/H543,""),"")</f>
        <v/>
      </c>
      <c r="I545" s="72" t="str">
        <f>IFERROR(IF(I543&gt;0,I544/I543,""),"")</f>
        <v/>
      </c>
      <c r="J545" s="72">
        <f>IFERROR(IF(J543&gt;0,J544/J543,""),"")</f>
        <v>2565555</v>
      </c>
      <c r="K545" s="72" t="str">
        <f>IFERROR(IF(K543&gt;0,K544/K543,""),"")</f>
        <v/>
      </c>
    </row>
    <row r="546" spans="1:11" ht="28.5">
      <c r="A546" s="71"/>
      <c r="B546" s="71"/>
      <c r="C546" s="71"/>
      <c r="D546" s="71"/>
      <c r="E546" s="71"/>
      <c r="F546" s="71"/>
      <c r="G546" s="71" t="s">
        <v>1603</v>
      </c>
      <c r="H546" s="72">
        <v>0</v>
      </c>
      <c r="I546" s="72" t="str">
        <f>IF(AND(I545&lt;&gt;"",H545&lt;&gt;""),I545-H545,"")</f>
        <v/>
      </c>
      <c r="J546" s="72" t="str">
        <f>IF(AND(J545&lt;&gt;"",I545&lt;&gt;""),J545-I545,"")</f>
        <v/>
      </c>
      <c r="K546" s="72" t="str">
        <f>IF(AND(K545&lt;&gt;"",J545&lt;&gt;""),K545-J545,"")</f>
        <v/>
      </c>
    </row>
    <row r="547" spans="1:11">
      <c r="A547" s="71" t="s">
        <v>1380</v>
      </c>
      <c r="B547" s="71" t="s">
        <v>188</v>
      </c>
      <c r="C547" s="71" t="s">
        <v>187</v>
      </c>
      <c r="D547" s="71"/>
      <c r="E547" s="71" t="s">
        <v>1438</v>
      </c>
      <c r="F547" s="71" t="s">
        <v>1613</v>
      </c>
      <c r="G547" s="71" t="s">
        <v>1604</v>
      </c>
      <c r="H547" s="72"/>
      <c r="I547" s="72"/>
      <c r="J547" s="72">
        <v>0</v>
      </c>
      <c r="K547" s="72">
        <v>0</v>
      </c>
    </row>
    <row r="548" spans="1:11">
      <c r="A548" s="71" t="s">
        <v>1380</v>
      </c>
      <c r="B548" s="71" t="s">
        <v>188</v>
      </c>
      <c r="C548" s="71" t="s">
        <v>187</v>
      </c>
      <c r="D548" s="71"/>
      <c r="E548" s="71" t="s">
        <v>1438</v>
      </c>
      <c r="F548" s="71" t="s">
        <v>1613</v>
      </c>
      <c r="G548" s="71" t="s">
        <v>1605</v>
      </c>
      <c r="H548" s="72">
        <v>0</v>
      </c>
      <c r="I548" s="72">
        <v>0</v>
      </c>
      <c r="J548" s="72">
        <v>0</v>
      </c>
      <c r="K548" s="72">
        <v>0</v>
      </c>
    </row>
    <row r="549" spans="1:11">
      <c r="A549" s="71" t="s">
        <v>1380</v>
      </c>
      <c r="B549" s="71" t="s">
        <v>188</v>
      </c>
      <c r="C549" s="71" t="s">
        <v>187</v>
      </c>
      <c r="D549" s="71"/>
      <c r="E549" s="71" t="s">
        <v>1438</v>
      </c>
      <c r="F549" s="71" t="s">
        <v>1613</v>
      </c>
      <c r="G549" s="71" t="s">
        <v>1606</v>
      </c>
      <c r="H549" s="72" t="str">
        <f>IFERROR(IF(H547&gt;0,H548/H547,""),"")</f>
        <v/>
      </c>
      <c r="I549" s="72" t="str">
        <f>IFERROR(IF(I547&gt;0,I548/I547,""),"")</f>
        <v/>
      </c>
      <c r="J549" s="72" t="str">
        <f>IFERROR(IF(J547&gt;0,J548/J547,""),"")</f>
        <v/>
      </c>
      <c r="K549" s="72" t="str">
        <f>IFERROR(IF(K547&gt;0,K548/K547,""),"")</f>
        <v/>
      </c>
    </row>
    <row r="550" spans="1:11" ht="28.5">
      <c r="A550" s="71"/>
      <c r="B550" s="71"/>
      <c r="C550" s="71"/>
      <c r="D550" s="71"/>
      <c r="E550" s="71"/>
      <c r="F550" s="71"/>
      <c r="G550" s="71" t="s">
        <v>1607</v>
      </c>
      <c r="H550" s="72">
        <v>0</v>
      </c>
      <c r="I550" s="72" t="str">
        <f>IF(AND(I549&lt;&gt;"",H549&lt;&gt;""),I549-H549,"")</f>
        <v/>
      </c>
      <c r="J550" s="72" t="str">
        <f>IF(AND(J549&lt;&gt;"",I549&lt;&gt;""),J549-I549,"")</f>
        <v/>
      </c>
      <c r="K550" s="72" t="str">
        <f>IF(AND(K549&lt;&gt;"",J549&lt;&gt;""),K549-J549,"")</f>
        <v/>
      </c>
    </row>
    <row r="551" spans="1:11">
      <c r="A551" s="71" t="s">
        <v>1380</v>
      </c>
      <c r="B551" s="71" t="s">
        <v>188</v>
      </c>
      <c r="C551" s="71" t="s">
        <v>187</v>
      </c>
      <c r="D551" s="71"/>
      <c r="E551" s="71" t="s">
        <v>1440</v>
      </c>
      <c r="F551" s="71" t="s">
        <v>1632</v>
      </c>
      <c r="G551" s="71" t="s">
        <v>1596</v>
      </c>
      <c r="H551" s="72"/>
      <c r="I551" s="72"/>
      <c r="J551" s="72">
        <v>0</v>
      </c>
      <c r="K551" s="72">
        <v>0</v>
      </c>
    </row>
    <row r="552" spans="1:11">
      <c r="A552" s="71" t="s">
        <v>1380</v>
      </c>
      <c r="B552" s="71" t="s">
        <v>188</v>
      </c>
      <c r="C552" s="71" t="s">
        <v>187</v>
      </c>
      <c r="D552" s="71"/>
      <c r="E552" s="71" t="s">
        <v>1440</v>
      </c>
      <c r="F552" s="71" t="s">
        <v>1632</v>
      </c>
      <c r="G552" s="71" t="s">
        <v>1597</v>
      </c>
      <c r="H552" s="72">
        <v>0</v>
      </c>
      <c r="I552" s="72">
        <v>0</v>
      </c>
      <c r="J552" s="72">
        <v>0</v>
      </c>
      <c r="K552" s="72">
        <v>0</v>
      </c>
    </row>
    <row r="553" spans="1:11">
      <c r="A553" s="71" t="s">
        <v>1380</v>
      </c>
      <c r="B553" s="71" t="s">
        <v>188</v>
      </c>
      <c r="C553" s="71" t="s">
        <v>187</v>
      </c>
      <c r="D553" s="71"/>
      <c r="E553" s="71" t="s">
        <v>1440</v>
      </c>
      <c r="F553" s="71" t="s">
        <v>1632</v>
      </c>
      <c r="G553" s="71" t="s">
        <v>1598</v>
      </c>
      <c r="H553" s="72" t="str">
        <f>IFERROR(IF(H551&gt;0,H552/H551,""),"")</f>
        <v/>
      </c>
      <c r="I553" s="72" t="str">
        <f>IFERROR(IF(I551&gt;0,I552/I551,""),"")</f>
        <v/>
      </c>
      <c r="J553" s="72" t="str">
        <f>IFERROR(IF(J551&gt;0,J552/J551,""),"")</f>
        <v/>
      </c>
      <c r="K553" s="72" t="str">
        <f>IFERROR(IF(K551&gt;0,K552/K551,""),"")</f>
        <v/>
      </c>
    </row>
    <row r="554" spans="1:11" ht="28.5">
      <c r="A554" s="71"/>
      <c r="B554" s="71"/>
      <c r="C554" s="71"/>
      <c r="D554" s="71"/>
      <c r="E554" s="71"/>
      <c r="F554" s="71"/>
      <c r="G554" s="71" t="s">
        <v>1599</v>
      </c>
      <c r="H554" s="72">
        <v>0</v>
      </c>
      <c r="I554" s="72" t="str">
        <f>IF(AND(I553&lt;&gt;"",H553&lt;&gt;""),I553-H553,"")</f>
        <v/>
      </c>
      <c r="J554" s="72" t="str">
        <f>IF(AND(J553&lt;&gt;"",I553&lt;&gt;""),J553-I553,"")</f>
        <v/>
      </c>
      <c r="K554" s="72" t="str">
        <f>IF(AND(K553&lt;&gt;"",J553&lt;&gt;""),K553-J553,"")</f>
        <v/>
      </c>
    </row>
    <row r="555" spans="1:11">
      <c r="A555" s="71" t="s">
        <v>1380</v>
      </c>
      <c r="B555" s="71" t="s">
        <v>188</v>
      </c>
      <c r="C555" s="71" t="s">
        <v>187</v>
      </c>
      <c r="D555" s="71"/>
      <c r="E555" s="71" t="s">
        <v>1440</v>
      </c>
      <c r="F555" s="71" t="s">
        <v>1632</v>
      </c>
      <c r="G555" s="71" t="s">
        <v>1600</v>
      </c>
      <c r="H555" s="72"/>
      <c r="I555" s="72"/>
      <c r="J555" s="72">
        <v>1</v>
      </c>
      <c r="K555" s="72">
        <v>0</v>
      </c>
    </row>
    <row r="556" spans="1:11">
      <c r="A556" s="71" t="s">
        <v>1380</v>
      </c>
      <c r="B556" s="71" t="s">
        <v>188</v>
      </c>
      <c r="C556" s="71" t="s">
        <v>187</v>
      </c>
      <c r="D556" s="71"/>
      <c r="E556" s="71" t="s">
        <v>1440</v>
      </c>
      <c r="F556" s="71" t="s">
        <v>1632</v>
      </c>
      <c r="G556" s="71" t="s">
        <v>1601</v>
      </c>
      <c r="H556" s="72">
        <v>0</v>
      </c>
      <c r="I556" s="72">
        <v>0</v>
      </c>
      <c r="J556" s="72">
        <v>2820000</v>
      </c>
      <c r="K556" s="72">
        <v>0</v>
      </c>
    </row>
    <row r="557" spans="1:11">
      <c r="A557" s="71" t="s">
        <v>1380</v>
      </c>
      <c r="B557" s="71" t="s">
        <v>188</v>
      </c>
      <c r="C557" s="71" t="s">
        <v>187</v>
      </c>
      <c r="D557" s="71"/>
      <c r="E557" s="71" t="s">
        <v>1440</v>
      </c>
      <c r="F557" s="71" t="s">
        <v>1632</v>
      </c>
      <c r="G557" s="71" t="s">
        <v>1602</v>
      </c>
      <c r="H557" s="72" t="str">
        <f>IFERROR(IF(H555&gt;0,H556/H555,""),"")</f>
        <v/>
      </c>
      <c r="I557" s="72" t="str">
        <f>IFERROR(IF(I555&gt;0,I556/I555,""),"")</f>
        <v/>
      </c>
      <c r="J557" s="72">
        <f>IFERROR(IF(J555&gt;0,J556/J555,""),"")</f>
        <v>2820000</v>
      </c>
      <c r="K557" s="72" t="str">
        <f>IFERROR(IF(K555&gt;0,K556/K555,""),"")</f>
        <v/>
      </c>
    </row>
    <row r="558" spans="1:11" ht="28.5">
      <c r="A558" s="71"/>
      <c r="B558" s="71"/>
      <c r="C558" s="71"/>
      <c r="D558" s="71"/>
      <c r="E558" s="71"/>
      <c r="F558" s="71"/>
      <c r="G558" s="71" t="s">
        <v>1603</v>
      </c>
      <c r="H558" s="72">
        <v>0</v>
      </c>
      <c r="I558" s="72" t="str">
        <f>IF(AND(I557&lt;&gt;"",H557&lt;&gt;""),I557-H557,"")</f>
        <v/>
      </c>
      <c r="J558" s="72" t="str">
        <f>IF(AND(J557&lt;&gt;"",I557&lt;&gt;""),J557-I557,"")</f>
        <v/>
      </c>
      <c r="K558" s="72" t="str">
        <f>IF(AND(K557&lt;&gt;"",J557&lt;&gt;""),K557-J557,"")</f>
        <v/>
      </c>
    </row>
    <row r="559" spans="1:11">
      <c r="A559" s="71" t="s">
        <v>1380</v>
      </c>
      <c r="B559" s="71" t="s">
        <v>188</v>
      </c>
      <c r="C559" s="71" t="s">
        <v>187</v>
      </c>
      <c r="D559" s="71"/>
      <c r="E559" s="71" t="s">
        <v>1440</v>
      </c>
      <c r="F559" s="71" t="s">
        <v>1632</v>
      </c>
      <c r="G559" s="71" t="s">
        <v>1604</v>
      </c>
      <c r="H559" s="72"/>
      <c r="I559" s="72"/>
      <c r="J559" s="72">
        <v>0</v>
      </c>
      <c r="K559" s="72">
        <v>0</v>
      </c>
    </row>
    <row r="560" spans="1:11">
      <c r="A560" s="71" t="s">
        <v>1380</v>
      </c>
      <c r="B560" s="71" t="s">
        <v>188</v>
      </c>
      <c r="C560" s="71" t="s">
        <v>187</v>
      </c>
      <c r="D560" s="71"/>
      <c r="E560" s="71" t="s">
        <v>1440</v>
      </c>
      <c r="F560" s="71" t="s">
        <v>1632</v>
      </c>
      <c r="G560" s="71" t="s">
        <v>1605</v>
      </c>
      <c r="H560" s="72">
        <v>0</v>
      </c>
      <c r="I560" s="72">
        <v>0</v>
      </c>
      <c r="J560" s="72">
        <v>0</v>
      </c>
      <c r="K560" s="72">
        <v>0</v>
      </c>
    </row>
    <row r="561" spans="1:11">
      <c r="A561" s="71" t="s">
        <v>1380</v>
      </c>
      <c r="B561" s="71" t="s">
        <v>188</v>
      </c>
      <c r="C561" s="71" t="s">
        <v>187</v>
      </c>
      <c r="D561" s="71"/>
      <c r="E561" s="71" t="s">
        <v>1440</v>
      </c>
      <c r="F561" s="71" t="s">
        <v>1632</v>
      </c>
      <c r="G561" s="71" t="s">
        <v>1606</v>
      </c>
      <c r="H561" s="72" t="str">
        <f>IFERROR(IF(H559&gt;0,H560/H559,""),"")</f>
        <v/>
      </c>
      <c r="I561" s="72" t="str">
        <f>IFERROR(IF(I559&gt;0,I560/I559,""),"")</f>
        <v/>
      </c>
      <c r="J561" s="72" t="str">
        <f>IFERROR(IF(J559&gt;0,J560/J559,""),"")</f>
        <v/>
      </c>
      <c r="K561" s="72" t="str">
        <f>IFERROR(IF(K559&gt;0,K560/K559,""),"")</f>
        <v/>
      </c>
    </row>
    <row r="562" spans="1:11" ht="28.5">
      <c r="A562" s="71"/>
      <c r="B562" s="71"/>
      <c r="C562" s="71"/>
      <c r="D562" s="71"/>
      <c r="E562" s="71"/>
      <c r="F562" s="71"/>
      <c r="G562" s="71" t="s">
        <v>1607</v>
      </c>
      <c r="H562" s="72">
        <v>0</v>
      </c>
      <c r="I562" s="72" t="str">
        <f>IF(AND(I561&lt;&gt;"",H561&lt;&gt;""),I561-H561,"")</f>
        <v/>
      </c>
      <c r="J562" s="72" t="str">
        <f>IF(AND(J561&lt;&gt;"",I561&lt;&gt;""),J561-I561,"")</f>
        <v/>
      </c>
      <c r="K562" s="72" t="str">
        <f>IF(AND(K561&lt;&gt;"",J561&lt;&gt;""),K561-J561,"")</f>
        <v/>
      </c>
    </row>
    <row r="563" spans="1:11">
      <c r="A563" s="71" t="s">
        <v>1380</v>
      </c>
      <c r="B563" s="71" t="s">
        <v>188</v>
      </c>
      <c r="C563" s="71" t="s">
        <v>187</v>
      </c>
      <c r="D563" s="71"/>
      <c r="E563" s="71" t="s">
        <v>848</v>
      </c>
      <c r="F563" s="71" t="s">
        <v>180</v>
      </c>
      <c r="G563" s="71" t="s">
        <v>1596</v>
      </c>
      <c r="H563" s="72"/>
      <c r="I563" s="72"/>
      <c r="J563" s="72">
        <v>1</v>
      </c>
      <c r="K563" s="72">
        <v>0</v>
      </c>
    </row>
    <row r="564" spans="1:11">
      <c r="A564" s="71" t="s">
        <v>1380</v>
      </c>
      <c r="B564" s="71" t="s">
        <v>188</v>
      </c>
      <c r="C564" s="71" t="s">
        <v>187</v>
      </c>
      <c r="D564" s="71"/>
      <c r="E564" s="71" t="s">
        <v>848</v>
      </c>
      <c r="F564" s="71" t="s">
        <v>180</v>
      </c>
      <c r="G564" s="71" t="s">
        <v>1597</v>
      </c>
      <c r="H564" s="72">
        <v>0</v>
      </c>
      <c r="I564" s="72">
        <v>0</v>
      </c>
      <c r="J564" s="72">
        <v>3000000</v>
      </c>
      <c r="K564" s="72">
        <v>0</v>
      </c>
    </row>
    <row r="565" spans="1:11">
      <c r="A565" s="71" t="s">
        <v>1380</v>
      </c>
      <c r="B565" s="71" t="s">
        <v>188</v>
      </c>
      <c r="C565" s="71" t="s">
        <v>187</v>
      </c>
      <c r="D565" s="71"/>
      <c r="E565" s="71" t="s">
        <v>848</v>
      </c>
      <c r="F565" s="71" t="s">
        <v>180</v>
      </c>
      <c r="G565" s="71" t="s">
        <v>1598</v>
      </c>
      <c r="H565" s="72" t="str">
        <f>IFERROR(IF(H563&gt;0,H564/H563,""),"")</f>
        <v/>
      </c>
      <c r="I565" s="72" t="str">
        <f>IFERROR(IF(I563&gt;0,I564/I563,""),"")</f>
        <v/>
      </c>
      <c r="J565" s="72">
        <f>IFERROR(IF(J563&gt;0,J564/J563,""),"")</f>
        <v>3000000</v>
      </c>
      <c r="K565" s="72" t="str">
        <f>IFERROR(IF(K563&gt;0,K564/K563,""),"")</f>
        <v/>
      </c>
    </row>
    <row r="566" spans="1:11" ht="28.5">
      <c r="A566" s="71"/>
      <c r="B566" s="71"/>
      <c r="C566" s="71"/>
      <c r="D566" s="71"/>
      <c r="E566" s="71"/>
      <c r="F566" s="71"/>
      <c r="G566" s="71" t="s">
        <v>1599</v>
      </c>
      <c r="H566" s="72">
        <v>0</v>
      </c>
      <c r="I566" s="72" t="str">
        <f>IF(AND(I565&lt;&gt;"",H565&lt;&gt;""),I565-H565,"")</f>
        <v/>
      </c>
      <c r="J566" s="72" t="str">
        <f>IF(AND(J565&lt;&gt;"",I565&lt;&gt;""),J565-I565,"")</f>
        <v/>
      </c>
      <c r="K566" s="72" t="str">
        <f>IF(AND(K565&lt;&gt;"",J565&lt;&gt;""),K565-J565,"")</f>
        <v/>
      </c>
    </row>
    <row r="567" spans="1:11">
      <c r="A567" s="71" t="s">
        <v>1380</v>
      </c>
      <c r="B567" s="71" t="s">
        <v>188</v>
      </c>
      <c r="C567" s="71" t="s">
        <v>187</v>
      </c>
      <c r="D567" s="71"/>
      <c r="E567" s="71" t="s">
        <v>848</v>
      </c>
      <c r="F567" s="71" t="s">
        <v>180</v>
      </c>
      <c r="G567" s="71" t="s">
        <v>1600</v>
      </c>
      <c r="H567" s="72"/>
      <c r="I567" s="72"/>
      <c r="J567" s="72">
        <v>1</v>
      </c>
      <c r="K567" s="72">
        <v>0</v>
      </c>
    </row>
    <row r="568" spans="1:11">
      <c r="A568" s="71" t="s">
        <v>1380</v>
      </c>
      <c r="B568" s="71" t="s">
        <v>188</v>
      </c>
      <c r="C568" s="71" t="s">
        <v>187</v>
      </c>
      <c r="D568" s="71"/>
      <c r="E568" s="71" t="s">
        <v>848</v>
      </c>
      <c r="F568" s="71" t="s">
        <v>180</v>
      </c>
      <c r="G568" s="71" t="s">
        <v>1601</v>
      </c>
      <c r="H568" s="72">
        <v>0</v>
      </c>
      <c r="I568" s="72">
        <v>0</v>
      </c>
      <c r="J568" s="72">
        <v>3000000</v>
      </c>
      <c r="K568" s="72">
        <v>0</v>
      </c>
    </row>
    <row r="569" spans="1:11">
      <c r="A569" s="71" t="s">
        <v>1380</v>
      </c>
      <c r="B569" s="71" t="s">
        <v>188</v>
      </c>
      <c r="C569" s="71" t="s">
        <v>187</v>
      </c>
      <c r="D569" s="71"/>
      <c r="E569" s="71" t="s">
        <v>848</v>
      </c>
      <c r="F569" s="71" t="s">
        <v>180</v>
      </c>
      <c r="G569" s="71" t="s">
        <v>1602</v>
      </c>
      <c r="H569" s="72" t="str">
        <f>IFERROR(IF(H567&gt;0,H568/H567,""),"")</f>
        <v/>
      </c>
      <c r="I569" s="72" t="str">
        <f>IFERROR(IF(I567&gt;0,I568/I567,""),"")</f>
        <v/>
      </c>
      <c r="J569" s="72">
        <f>IFERROR(IF(J567&gt;0,J568/J567,""),"")</f>
        <v>3000000</v>
      </c>
      <c r="K569" s="72" t="str">
        <f>IFERROR(IF(K567&gt;0,K568/K567,""),"")</f>
        <v/>
      </c>
    </row>
    <row r="570" spans="1:11" ht="28.5">
      <c r="A570" s="71"/>
      <c r="B570" s="71"/>
      <c r="C570" s="71"/>
      <c r="D570" s="71"/>
      <c r="E570" s="71"/>
      <c r="F570" s="71"/>
      <c r="G570" s="71" t="s">
        <v>1603</v>
      </c>
      <c r="H570" s="72">
        <v>0</v>
      </c>
      <c r="I570" s="72" t="str">
        <f>IF(AND(I569&lt;&gt;"",H569&lt;&gt;""),I569-H569,"")</f>
        <v/>
      </c>
      <c r="J570" s="72" t="str">
        <f>IF(AND(J569&lt;&gt;"",I569&lt;&gt;""),J569-I569,"")</f>
        <v/>
      </c>
      <c r="K570" s="72" t="str">
        <f>IF(AND(K569&lt;&gt;"",J569&lt;&gt;""),K569-J569,"")</f>
        <v/>
      </c>
    </row>
    <row r="571" spans="1:11">
      <c r="A571" s="71" t="s">
        <v>1380</v>
      </c>
      <c r="B571" s="71" t="s">
        <v>188</v>
      </c>
      <c r="C571" s="71" t="s">
        <v>187</v>
      </c>
      <c r="D571" s="71"/>
      <c r="E571" s="71" t="s">
        <v>848</v>
      </c>
      <c r="F571" s="71" t="s">
        <v>180</v>
      </c>
      <c r="G571" s="71" t="s">
        <v>1604</v>
      </c>
      <c r="H571" s="72"/>
      <c r="I571" s="72"/>
      <c r="J571" s="72"/>
      <c r="K571" s="72">
        <v>0</v>
      </c>
    </row>
    <row r="572" spans="1:11">
      <c r="A572" s="71" t="s">
        <v>1380</v>
      </c>
      <c r="B572" s="71" t="s">
        <v>188</v>
      </c>
      <c r="C572" s="71" t="s">
        <v>187</v>
      </c>
      <c r="D572" s="71"/>
      <c r="E572" s="71" t="s">
        <v>848</v>
      </c>
      <c r="F572" s="71" t="s">
        <v>180</v>
      </c>
      <c r="G572" s="71" t="s">
        <v>1605</v>
      </c>
      <c r="H572" s="72">
        <v>0</v>
      </c>
      <c r="I572" s="72">
        <v>0</v>
      </c>
      <c r="J572" s="72">
        <v>0</v>
      </c>
      <c r="K572" s="72">
        <v>0</v>
      </c>
    </row>
    <row r="573" spans="1:11">
      <c r="A573" s="71" t="s">
        <v>1380</v>
      </c>
      <c r="B573" s="71" t="s">
        <v>188</v>
      </c>
      <c r="C573" s="71" t="s">
        <v>187</v>
      </c>
      <c r="D573" s="71"/>
      <c r="E573" s="71" t="s">
        <v>848</v>
      </c>
      <c r="F573" s="71" t="s">
        <v>180</v>
      </c>
      <c r="G573" s="71" t="s">
        <v>1606</v>
      </c>
      <c r="H573" s="72" t="str">
        <f>IFERROR(IF(H571&gt;0,H572/H571,""),"")</f>
        <v/>
      </c>
      <c r="I573" s="72" t="str">
        <f>IFERROR(IF(I571&gt;0,I572/I571,""),"")</f>
        <v/>
      </c>
      <c r="J573" s="72" t="str">
        <f>IFERROR(IF(J571&gt;0,J572/J571,""),"")</f>
        <v/>
      </c>
      <c r="K573" s="72" t="str">
        <f>IFERROR(IF(K571&gt;0,K572/K571,""),"")</f>
        <v/>
      </c>
    </row>
    <row r="574" spans="1:11" ht="28.5">
      <c r="A574" s="71"/>
      <c r="B574" s="71"/>
      <c r="C574" s="71"/>
      <c r="D574" s="71"/>
      <c r="E574" s="71"/>
      <c r="F574" s="71"/>
      <c r="G574" s="71" t="s">
        <v>1607</v>
      </c>
      <c r="H574" s="72">
        <v>0</v>
      </c>
      <c r="I574" s="72" t="str">
        <f>IF(AND(I573&lt;&gt;"",H573&lt;&gt;""),I573-H573,"")</f>
        <v/>
      </c>
      <c r="J574" s="72" t="str">
        <f>IF(AND(J573&lt;&gt;"",I573&lt;&gt;""),J573-I573,"")</f>
        <v/>
      </c>
      <c r="K574" s="72" t="str">
        <f>IF(AND(K573&lt;&gt;"",J573&lt;&gt;""),K573-J573,"")</f>
        <v/>
      </c>
    </row>
    <row r="575" spans="1:11" ht="28.5">
      <c r="A575" s="71" t="s">
        <v>1380</v>
      </c>
      <c r="B575" s="71" t="s">
        <v>380</v>
      </c>
      <c r="C575" s="71" t="s">
        <v>379</v>
      </c>
      <c r="D575" s="71"/>
      <c r="E575" s="71" t="s">
        <v>427</v>
      </c>
      <c r="F575" s="71" t="s">
        <v>1633</v>
      </c>
      <c r="G575" s="71" t="s">
        <v>1596</v>
      </c>
      <c r="H575" s="72"/>
      <c r="I575" s="72"/>
      <c r="J575" s="72">
        <v>41300</v>
      </c>
      <c r="K575" s="72">
        <v>41300</v>
      </c>
    </row>
    <row r="576" spans="1:11" ht="28.5">
      <c r="A576" s="71" t="s">
        <v>1380</v>
      </c>
      <c r="B576" s="71" t="s">
        <v>380</v>
      </c>
      <c r="C576" s="71" t="s">
        <v>379</v>
      </c>
      <c r="D576" s="71"/>
      <c r="E576" s="71" t="s">
        <v>427</v>
      </c>
      <c r="F576" s="71" t="s">
        <v>1633</v>
      </c>
      <c r="G576" s="71" t="s">
        <v>1597</v>
      </c>
      <c r="H576" s="72">
        <v>0</v>
      </c>
      <c r="I576" s="72">
        <v>0</v>
      </c>
      <c r="J576" s="72">
        <v>166470000</v>
      </c>
      <c r="K576" s="72">
        <v>170120000</v>
      </c>
    </row>
    <row r="577" spans="1:11" ht="28.5">
      <c r="A577" s="71" t="s">
        <v>1380</v>
      </c>
      <c r="B577" s="71" t="s">
        <v>380</v>
      </c>
      <c r="C577" s="71" t="s">
        <v>379</v>
      </c>
      <c r="D577" s="71"/>
      <c r="E577" s="71" t="s">
        <v>427</v>
      </c>
      <c r="F577" s="71" t="s">
        <v>1633</v>
      </c>
      <c r="G577" s="71" t="s">
        <v>1598</v>
      </c>
      <c r="H577" s="72" t="str">
        <f>IFERROR(IF(H575&gt;0,H576/H575,""),"")</f>
        <v/>
      </c>
      <c r="I577" s="72" t="str">
        <f>IFERROR(IF(I575&gt;0,I576/I575,""),"")</f>
        <v/>
      </c>
      <c r="J577" s="72">
        <f>IFERROR(IF(J575&gt;0,J576/J575,""),"")</f>
        <v>4030.7506053268767</v>
      </c>
      <c r="K577" s="72">
        <f>IFERROR(IF(K575&gt;0,K576/K575,""),"")</f>
        <v>4119.1283292978205</v>
      </c>
    </row>
    <row r="578" spans="1:11" ht="28.5">
      <c r="A578" s="71"/>
      <c r="B578" s="71"/>
      <c r="C578" s="71"/>
      <c r="D578" s="71"/>
      <c r="E578" s="71"/>
      <c r="F578" s="71"/>
      <c r="G578" s="71" t="s">
        <v>1599</v>
      </c>
      <c r="H578" s="72"/>
      <c r="I578" s="72" t="str">
        <f>IF(AND(I577&lt;&gt;"",H577&lt;&gt;""),I577-H577,"")</f>
        <v/>
      </c>
      <c r="J578" s="72" t="str">
        <f>IF(AND(J577&lt;&gt;"",I577&lt;&gt;""),J577-I577,"")</f>
        <v/>
      </c>
      <c r="K578" s="72">
        <f>IF(AND(K577&lt;&gt;"",J577&lt;&gt;""),K577-J577,"")</f>
        <v>88.377723970943862</v>
      </c>
    </row>
    <row r="579" spans="1:11" ht="28.5">
      <c r="A579" s="71" t="s">
        <v>1380</v>
      </c>
      <c r="B579" s="71" t="s">
        <v>380</v>
      </c>
      <c r="C579" s="71" t="s">
        <v>379</v>
      </c>
      <c r="D579" s="71"/>
      <c r="E579" s="71" t="s">
        <v>427</v>
      </c>
      <c r="F579" s="71" t="s">
        <v>1633</v>
      </c>
      <c r="G579" s="71" t="s">
        <v>1600</v>
      </c>
      <c r="H579" s="72"/>
      <c r="I579" s="72"/>
      <c r="J579" s="72">
        <v>41300</v>
      </c>
      <c r="K579" s="72">
        <v>41300</v>
      </c>
    </row>
    <row r="580" spans="1:11" ht="28.5">
      <c r="A580" s="71" t="s">
        <v>1380</v>
      </c>
      <c r="B580" s="71" t="s">
        <v>380</v>
      </c>
      <c r="C580" s="71" t="s">
        <v>379</v>
      </c>
      <c r="D580" s="71"/>
      <c r="E580" s="71" t="s">
        <v>427</v>
      </c>
      <c r="F580" s="71" t="s">
        <v>1633</v>
      </c>
      <c r="G580" s="71" t="s">
        <v>1601</v>
      </c>
      <c r="H580" s="72">
        <v>0</v>
      </c>
      <c r="I580" s="72">
        <v>0</v>
      </c>
      <c r="J580" s="72">
        <v>169026248</v>
      </c>
      <c r="K580" s="72">
        <v>170560000</v>
      </c>
    </row>
    <row r="581" spans="1:11" ht="28.5">
      <c r="A581" s="71" t="s">
        <v>1380</v>
      </c>
      <c r="B581" s="71" t="s">
        <v>380</v>
      </c>
      <c r="C581" s="71" t="s">
        <v>379</v>
      </c>
      <c r="D581" s="71"/>
      <c r="E581" s="71" t="s">
        <v>427</v>
      </c>
      <c r="F581" s="71" t="s">
        <v>1633</v>
      </c>
      <c r="G581" s="71" t="s">
        <v>1602</v>
      </c>
      <c r="H581" s="72" t="str">
        <f>IFERROR(IF(H579&gt;0,H580/H579,""),"")</f>
        <v/>
      </c>
      <c r="I581" s="72" t="str">
        <f>IFERROR(IF(I579&gt;0,I580/I579,""),"")</f>
        <v/>
      </c>
      <c r="J581" s="72">
        <f>IFERROR(IF(J579&gt;0,J580/J579,""),"")</f>
        <v>4092.6452300242131</v>
      </c>
      <c r="K581" s="72">
        <f>IFERROR(IF(K579&gt;0,K580/K579,""),"")</f>
        <v>4129.7820823244556</v>
      </c>
    </row>
    <row r="582" spans="1:11" ht="28.5">
      <c r="A582" s="71"/>
      <c r="B582" s="71"/>
      <c r="C582" s="71"/>
      <c r="D582" s="71"/>
      <c r="E582" s="71"/>
      <c r="F582" s="71"/>
      <c r="G582" s="71" t="s">
        <v>1603</v>
      </c>
      <c r="H582" s="72"/>
      <c r="I582" s="72" t="str">
        <f>IF(AND(I581&lt;&gt;"",H581&lt;&gt;""),I581-H581,"")</f>
        <v/>
      </c>
      <c r="J582" s="72" t="str">
        <f>IF(AND(J581&lt;&gt;"",I581&lt;&gt;""),J581-I581,"")</f>
        <v/>
      </c>
      <c r="K582" s="72">
        <f>IF(AND(K581&lt;&gt;"",J581&lt;&gt;""),K581-J581,"")</f>
        <v>37.136852300242481</v>
      </c>
    </row>
    <row r="583" spans="1:11" ht="28.5">
      <c r="A583" s="71" t="s">
        <v>1380</v>
      </c>
      <c r="B583" s="71" t="s">
        <v>380</v>
      </c>
      <c r="C583" s="71" t="s">
        <v>379</v>
      </c>
      <c r="D583" s="71"/>
      <c r="E583" s="71" t="s">
        <v>427</v>
      </c>
      <c r="F583" s="71" t="s">
        <v>1633</v>
      </c>
      <c r="G583" s="71" t="s">
        <v>1604</v>
      </c>
      <c r="H583" s="72"/>
      <c r="I583" s="72"/>
      <c r="J583" s="72">
        <v>44772</v>
      </c>
      <c r="K583" s="72">
        <v>12234</v>
      </c>
    </row>
    <row r="584" spans="1:11" ht="28.5">
      <c r="A584" s="71" t="s">
        <v>1380</v>
      </c>
      <c r="B584" s="71" t="s">
        <v>380</v>
      </c>
      <c r="C584" s="71" t="s">
        <v>379</v>
      </c>
      <c r="D584" s="71"/>
      <c r="E584" s="71" t="s">
        <v>427</v>
      </c>
      <c r="F584" s="71" t="s">
        <v>1633</v>
      </c>
      <c r="G584" s="71" t="s">
        <v>1605</v>
      </c>
      <c r="H584" s="72">
        <v>0</v>
      </c>
      <c r="I584" s="72">
        <v>0</v>
      </c>
      <c r="J584" s="72">
        <v>159938104</v>
      </c>
      <c r="K584" s="72">
        <v>47430474</v>
      </c>
    </row>
    <row r="585" spans="1:11" ht="28.5">
      <c r="A585" s="71" t="s">
        <v>1380</v>
      </c>
      <c r="B585" s="71" t="s">
        <v>380</v>
      </c>
      <c r="C585" s="71" t="s">
        <v>379</v>
      </c>
      <c r="D585" s="71"/>
      <c r="E585" s="71" t="s">
        <v>427</v>
      </c>
      <c r="F585" s="71" t="s">
        <v>1633</v>
      </c>
      <c r="G585" s="71" t="s">
        <v>1606</v>
      </c>
      <c r="H585" s="72" t="str">
        <f>IFERROR(IF(H583&gt;0,H584/H583,""),"")</f>
        <v/>
      </c>
      <c r="I585" s="72" t="str">
        <f>IFERROR(IF(I583&gt;0,I584/I583,""),"")</f>
        <v/>
      </c>
      <c r="J585" s="72">
        <f>IFERROR(IF(J583&gt;0,J584/J583,""),"")</f>
        <v>3572.279639060127</v>
      </c>
      <c r="K585" s="72">
        <f>IFERROR(IF(K583&gt;0,K584/K583,""),"")</f>
        <v>3876.9391858754293</v>
      </c>
    </row>
    <row r="586" spans="1:11" ht="28.5">
      <c r="A586" s="71"/>
      <c r="B586" s="71"/>
      <c r="C586" s="71"/>
      <c r="D586" s="71"/>
      <c r="E586" s="71"/>
      <c r="F586" s="71"/>
      <c r="G586" s="71" t="s">
        <v>1607</v>
      </c>
      <c r="H586" s="72"/>
      <c r="I586" s="72" t="str">
        <f>IF(AND(I585&lt;&gt;"",H585&lt;&gt;""),I585-H585,"")</f>
        <v/>
      </c>
      <c r="J586" s="72" t="str">
        <f>IF(AND(J585&lt;&gt;"",I585&lt;&gt;""),J585-I585,"")</f>
        <v/>
      </c>
      <c r="K586" s="72">
        <f>IF(AND(K585&lt;&gt;"",J585&lt;&gt;""),K585-J585,"")</f>
        <v>304.65954681530229</v>
      </c>
    </row>
    <row r="587" spans="1:11" ht="42.75">
      <c r="A587" s="71" t="s">
        <v>1380</v>
      </c>
      <c r="B587" s="71" t="s">
        <v>380</v>
      </c>
      <c r="C587" s="71" t="s">
        <v>379</v>
      </c>
      <c r="D587" s="71"/>
      <c r="E587" s="71" t="s">
        <v>437</v>
      </c>
      <c r="F587" s="71" t="s">
        <v>1634</v>
      </c>
      <c r="G587" s="71" t="s">
        <v>1596</v>
      </c>
      <c r="H587" s="72"/>
      <c r="I587" s="72"/>
      <c r="J587" s="72">
        <v>5</v>
      </c>
      <c r="K587" s="72">
        <v>5</v>
      </c>
    </row>
    <row r="588" spans="1:11" ht="42.75">
      <c r="A588" s="71" t="s">
        <v>1380</v>
      </c>
      <c r="B588" s="71" t="s">
        <v>380</v>
      </c>
      <c r="C588" s="71" t="s">
        <v>379</v>
      </c>
      <c r="D588" s="71"/>
      <c r="E588" s="71" t="s">
        <v>437</v>
      </c>
      <c r="F588" s="71" t="s">
        <v>1634</v>
      </c>
      <c r="G588" s="71" t="s">
        <v>1597</v>
      </c>
      <c r="H588" s="72">
        <v>0</v>
      </c>
      <c r="I588" s="72">
        <v>0</v>
      </c>
      <c r="J588" s="72">
        <v>4500000</v>
      </c>
      <c r="K588" s="72">
        <v>4500000</v>
      </c>
    </row>
    <row r="589" spans="1:11" ht="42.75">
      <c r="A589" s="71" t="s">
        <v>1380</v>
      </c>
      <c r="B589" s="71" t="s">
        <v>380</v>
      </c>
      <c r="C589" s="71" t="s">
        <v>379</v>
      </c>
      <c r="D589" s="71"/>
      <c r="E589" s="71" t="s">
        <v>437</v>
      </c>
      <c r="F589" s="71" t="s">
        <v>1634</v>
      </c>
      <c r="G589" s="71" t="s">
        <v>1598</v>
      </c>
      <c r="H589" s="72" t="str">
        <f>IFERROR(IF(H587&gt;0,H588/H587,""),"")</f>
        <v/>
      </c>
      <c r="I589" s="72" t="str">
        <f>IFERROR(IF(I587&gt;0,I588/I587,""),"")</f>
        <v/>
      </c>
      <c r="J589" s="72">
        <f>IFERROR(IF(J587&gt;0,J588/J587,""),"")</f>
        <v>900000</v>
      </c>
      <c r="K589" s="72">
        <f>IFERROR(IF(K587&gt;0,K588/K587,""),"")</f>
        <v>900000</v>
      </c>
    </row>
    <row r="590" spans="1:11" ht="28.5">
      <c r="A590" s="71"/>
      <c r="B590" s="71"/>
      <c r="C590" s="71"/>
      <c r="D590" s="71"/>
      <c r="E590" s="71"/>
      <c r="F590" s="71"/>
      <c r="G590" s="71" t="s">
        <v>1599</v>
      </c>
      <c r="H590" s="72"/>
      <c r="I590" s="72" t="str">
        <f>IF(AND(I589&lt;&gt;"",H589&lt;&gt;""),I589-H589,"")</f>
        <v/>
      </c>
      <c r="J590" s="72" t="str">
        <f>IF(AND(J589&lt;&gt;"",I589&lt;&gt;""),J589-I589,"")</f>
        <v/>
      </c>
      <c r="K590" s="72">
        <f>IF(AND(K589&lt;&gt;"",J589&lt;&gt;""),K589-J589,"")</f>
        <v>0</v>
      </c>
    </row>
    <row r="591" spans="1:11" ht="42.75">
      <c r="A591" s="71" t="s">
        <v>1380</v>
      </c>
      <c r="B591" s="71" t="s">
        <v>380</v>
      </c>
      <c r="C591" s="71" t="s">
        <v>379</v>
      </c>
      <c r="D591" s="71"/>
      <c r="E591" s="71" t="s">
        <v>437</v>
      </c>
      <c r="F591" s="71" t="s">
        <v>1634</v>
      </c>
      <c r="G591" s="71" t="s">
        <v>1600</v>
      </c>
      <c r="H591" s="72"/>
      <c r="I591" s="72"/>
      <c r="J591" s="72">
        <v>5</v>
      </c>
      <c r="K591" s="72">
        <v>5</v>
      </c>
    </row>
    <row r="592" spans="1:11" ht="42.75">
      <c r="A592" s="71" t="s">
        <v>1380</v>
      </c>
      <c r="B592" s="71" t="s">
        <v>380</v>
      </c>
      <c r="C592" s="71" t="s">
        <v>379</v>
      </c>
      <c r="D592" s="71"/>
      <c r="E592" s="71" t="s">
        <v>437</v>
      </c>
      <c r="F592" s="71" t="s">
        <v>1634</v>
      </c>
      <c r="G592" s="71" t="s">
        <v>1601</v>
      </c>
      <c r="H592" s="72">
        <v>0</v>
      </c>
      <c r="I592" s="72">
        <v>0</v>
      </c>
      <c r="J592" s="72">
        <v>3500000</v>
      </c>
      <c r="K592" s="72">
        <v>4500000</v>
      </c>
    </row>
    <row r="593" spans="1:11" ht="42.75">
      <c r="A593" s="71" t="s">
        <v>1380</v>
      </c>
      <c r="B593" s="71" t="s">
        <v>380</v>
      </c>
      <c r="C593" s="71" t="s">
        <v>379</v>
      </c>
      <c r="D593" s="71"/>
      <c r="E593" s="71" t="s">
        <v>437</v>
      </c>
      <c r="F593" s="71" t="s">
        <v>1634</v>
      </c>
      <c r="G593" s="71" t="s">
        <v>1602</v>
      </c>
      <c r="H593" s="72" t="str">
        <f>IFERROR(IF(H591&gt;0,H592/H591,""),"")</f>
        <v/>
      </c>
      <c r="I593" s="72" t="str">
        <f>IFERROR(IF(I591&gt;0,I592/I591,""),"")</f>
        <v/>
      </c>
      <c r="J593" s="72">
        <f>IFERROR(IF(J591&gt;0,J592/J591,""),"")</f>
        <v>700000</v>
      </c>
      <c r="K593" s="72">
        <f>IFERROR(IF(K591&gt;0,K592/K591,""),"")</f>
        <v>900000</v>
      </c>
    </row>
    <row r="594" spans="1:11" ht="28.5">
      <c r="A594" s="71"/>
      <c r="B594" s="71"/>
      <c r="C594" s="71"/>
      <c r="D594" s="71"/>
      <c r="E594" s="71"/>
      <c r="F594" s="71"/>
      <c r="G594" s="71" t="s">
        <v>1603</v>
      </c>
      <c r="H594" s="72"/>
      <c r="I594" s="72" t="str">
        <f>IF(AND(I593&lt;&gt;"",H593&lt;&gt;""),I593-H593,"")</f>
        <v/>
      </c>
      <c r="J594" s="72" t="str">
        <f>IF(AND(J593&lt;&gt;"",I593&lt;&gt;""),J593-I593,"")</f>
        <v/>
      </c>
      <c r="K594" s="72">
        <f>IF(AND(K593&lt;&gt;"",J593&lt;&gt;""),K593-J593,"")</f>
        <v>200000</v>
      </c>
    </row>
    <row r="595" spans="1:11" ht="42.75">
      <c r="A595" s="71" t="s">
        <v>1380</v>
      </c>
      <c r="B595" s="71" t="s">
        <v>380</v>
      </c>
      <c r="C595" s="71" t="s">
        <v>379</v>
      </c>
      <c r="D595" s="71"/>
      <c r="E595" s="71" t="s">
        <v>437</v>
      </c>
      <c r="F595" s="71" t="s">
        <v>1634</v>
      </c>
      <c r="G595" s="71" t="s">
        <v>1604</v>
      </c>
      <c r="H595" s="72"/>
      <c r="I595" s="72"/>
      <c r="J595" s="72">
        <v>5</v>
      </c>
      <c r="K595" s="72">
        <v>4</v>
      </c>
    </row>
    <row r="596" spans="1:11" ht="42.75">
      <c r="A596" s="71" t="s">
        <v>1380</v>
      </c>
      <c r="B596" s="71" t="s">
        <v>380</v>
      </c>
      <c r="C596" s="71" t="s">
        <v>379</v>
      </c>
      <c r="D596" s="71"/>
      <c r="E596" s="71" t="s">
        <v>437</v>
      </c>
      <c r="F596" s="71" t="s">
        <v>1634</v>
      </c>
      <c r="G596" s="71" t="s">
        <v>1605</v>
      </c>
      <c r="H596" s="72">
        <v>0</v>
      </c>
      <c r="I596" s="72">
        <v>0</v>
      </c>
      <c r="J596" s="72">
        <v>3405478</v>
      </c>
      <c r="K596" s="72">
        <v>2000916</v>
      </c>
    </row>
    <row r="597" spans="1:11" ht="42.75">
      <c r="A597" s="71" t="s">
        <v>1380</v>
      </c>
      <c r="B597" s="71" t="s">
        <v>380</v>
      </c>
      <c r="C597" s="71" t="s">
        <v>379</v>
      </c>
      <c r="D597" s="71"/>
      <c r="E597" s="71" t="s">
        <v>437</v>
      </c>
      <c r="F597" s="71" t="s">
        <v>1634</v>
      </c>
      <c r="G597" s="71" t="s">
        <v>1606</v>
      </c>
      <c r="H597" s="72" t="str">
        <f>IFERROR(IF(H595&gt;0,H596/H595,""),"")</f>
        <v/>
      </c>
      <c r="I597" s="72" t="str">
        <f>IFERROR(IF(I595&gt;0,I596/I595,""),"")</f>
        <v/>
      </c>
      <c r="J597" s="72">
        <f>IFERROR(IF(J595&gt;0,J596/J595,""),"")</f>
        <v>681095.6</v>
      </c>
      <c r="K597" s="72">
        <f>IFERROR(IF(K595&gt;0,K596/K595,""),"")</f>
        <v>500229</v>
      </c>
    </row>
    <row r="598" spans="1:11" ht="28.5">
      <c r="A598" s="71"/>
      <c r="B598" s="71"/>
      <c r="C598" s="71"/>
      <c r="D598" s="71"/>
      <c r="E598" s="71"/>
      <c r="F598" s="71"/>
      <c r="G598" s="71" t="s">
        <v>1607</v>
      </c>
      <c r="H598" s="72"/>
      <c r="I598" s="72" t="str">
        <f>IF(AND(I597&lt;&gt;"",H597&lt;&gt;""),I597-H597,"")</f>
        <v/>
      </c>
      <c r="J598" s="72" t="str">
        <f>IF(AND(J597&lt;&gt;"",I597&lt;&gt;""),J597-I597,"")</f>
        <v/>
      </c>
      <c r="K598" s="72">
        <f>IF(AND(K597&lt;&gt;"",J597&lt;&gt;""),K597-J597,"")</f>
        <v>-180866.59999999998</v>
      </c>
    </row>
    <row r="599" spans="1:11" ht="28.5">
      <c r="A599" s="71" t="s">
        <v>1380</v>
      </c>
      <c r="B599" s="71" t="s">
        <v>380</v>
      </c>
      <c r="C599" s="71" t="s">
        <v>379</v>
      </c>
      <c r="D599" s="71"/>
      <c r="E599" s="71" t="s">
        <v>443</v>
      </c>
      <c r="F599" s="71" t="s">
        <v>1635</v>
      </c>
      <c r="G599" s="71" t="s">
        <v>1596</v>
      </c>
      <c r="H599" s="72"/>
      <c r="I599" s="72"/>
      <c r="J599" s="72">
        <v>3522</v>
      </c>
      <c r="K599" s="72">
        <v>3522</v>
      </c>
    </row>
    <row r="600" spans="1:11" ht="28.5">
      <c r="A600" s="71" t="s">
        <v>1380</v>
      </c>
      <c r="B600" s="71" t="s">
        <v>380</v>
      </c>
      <c r="C600" s="71" t="s">
        <v>379</v>
      </c>
      <c r="D600" s="71"/>
      <c r="E600" s="71" t="s">
        <v>443</v>
      </c>
      <c r="F600" s="71" t="s">
        <v>1635</v>
      </c>
      <c r="G600" s="71" t="s">
        <v>1597</v>
      </c>
      <c r="H600" s="72">
        <v>0</v>
      </c>
      <c r="I600" s="72">
        <v>0</v>
      </c>
      <c r="J600" s="72">
        <v>133356000</v>
      </c>
      <c r="K600" s="72">
        <v>147594000</v>
      </c>
    </row>
    <row r="601" spans="1:11" ht="28.5">
      <c r="A601" s="71" t="s">
        <v>1380</v>
      </c>
      <c r="B601" s="71" t="s">
        <v>380</v>
      </c>
      <c r="C601" s="71" t="s">
        <v>379</v>
      </c>
      <c r="D601" s="71"/>
      <c r="E601" s="71" t="s">
        <v>443</v>
      </c>
      <c r="F601" s="71" t="s">
        <v>1635</v>
      </c>
      <c r="G601" s="71" t="s">
        <v>1598</v>
      </c>
      <c r="H601" s="72" t="str">
        <f>IFERROR(IF(H599&gt;0,H600/H599,""),"")</f>
        <v/>
      </c>
      <c r="I601" s="72" t="str">
        <f>IFERROR(IF(I599&gt;0,I600/I599,""),"")</f>
        <v/>
      </c>
      <c r="J601" s="72">
        <f>IFERROR(IF(J599&gt;0,J600/J599,""),"")</f>
        <v>37863.713798977857</v>
      </c>
      <c r="K601" s="72">
        <f>IFERROR(IF(K599&gt;0,K600/K599,""),"")</f>
        <v>41906.303236797277</v>
      </c>
    </row>
    <row r="602" spans="1:11" ht="28.5">
      <c r="A602" s="71"/>
      <c r="B602" s="71"/>
      <c r="C602" s="71"/>
      <c r="D602" s="71"/>
      <c r="E602" s="71"/>
      <c r="F602" s="71"/>
      <c r="G602" s="71" t="s">
        <v>1599</v>
      </c>
      <c r="H602" s="72"/>
      <c r="I602" s="72" t="str">
        <f>IF(AND(I601&lt;&gt;"",H601&lt;&gt;""),I601-H601,"")</f>
        <v/>
      </c>
      <c r="J602" s="72" t="str">
        <f>IF(AND(J601&lt;&gt;"",I601&lt;&gt;""),J601-I601,"")</f>
        <v/>
      </c>
      <c r="K602" s="72">
        <f>IF(AND(K601&lt;&gt;"",J601&lt;&gt;""),K601-J601,"")</f>
        <v>4042.5894378194207</v>
      </c>
    </row>
    <row r="603" spans="1:11" ht="28.5">
      <c r="A603" s="71" t="s">
        <v>1380</v>
      </c>
      <c r="B603" s="71" t="s">
        <v>380</v>
      </c>
      <c r="C603" s="71" t="s">
        <v>379</v>
      </c>
      <c r="D603" s="71"/>
      <c r="E603" s="71" t="s">
        <v>443</v>
      </c>
      <c r="F603" s="71" t="s">
        <v>1635</v>
      </c>
      <c r="G603" s="71" t="s">
        <v>1600</v>
      </c>
      <c r="H603" s="72"/>
      <c r="I603" s="72"/>
      <c r="J603" s="72">
        <v>3522</v>
      </c>
      <c r="K603" s="72">
        <v>3522</v>
      </c>
    </row>
    <row r="604" spans="1:11" ht="28.5">
      <c r="A604" s="71" t="s">
        <v>1380</v>
      </c>
      <c r="B604" s="71" t="s">
        <v>380</v>
      </c>
      <c r="C604" s="71" t="s">
        <v>379</v>
      </c>
      <c r="D604" s="71"/>
      <c r="E604" s="71" t="s">
        <v>443</v>
      </c>
      <c r="F604" s="71" t="s">
        <v>1635</v>
      </c>
      <c r="G604" s="71" t="s">
        <v>1601</v>
      </c>
      <c r="H604" s="72">
        <v>0</v>
      </c>
      <c r="I604" s="72">
        <v>0</v>
      </c>
      <c r="J604" s="72">
        <v>147209000</v>
      </c>
      <c r="K604" s="72">
        <v>147794000</v>
      </c>
    </row>
    <row r="605" spans="1:11" ht="28.5">
      <c r="A605" s="71" t="s">
        <v>1380</v>
      </c>
      <c r="B605" s="71" t="s">
        <v>380</v>
      </c>
      <c r="C605" s="71" t="s">
        <v>379</v>
      </c>
      <c r="D605" s="71"/>
      <c r="E605" s="71" t="s">
        <v>443</v>
      </c>
      <c r="F605" s="71" t="s">
        <v>1635</v>
      </c>
      <c r="G605" s="71" t="s">
        <v>1602</v>
      </c>
      <c r="H605" s="72" t="str">
        <f>IFERROR(IF(H603&gt;0,H604/H603,""),"")</f>
        <v/>
      </c>
      <c r="I605" s="72" t="str">
        <f>IFERROR(IF(I603&gt;0,I604/I603,""),"")</f>
        <v/>
      </c>
      <c r="J605" s="72">
        <f>IFERROR(IF(J603&gt;0,J604/J603,""),"")</f>
        <v>41796.990346394094</v>
      </c>
      <c r="K605" s="72">
        <f>IFERROR(IF(K603&gt;0,K604/K603,""),"")</f>
        <v>41963.089153889836</v>
      </c>
    </row>
    <row r="606" spans="1:11" ht="28.5">
      <c r="A606" s="71"/>
      <c r="B606" s="71"/>
      <c r="C606" s="71"/>
      <c r="D606" s="71"/>
      <c r="E606" s="71"/>
      <c r="F606" s="71"/>
      <c r="G606" s="71" t="s">
        <v>1603</v>
      </c>
      <c r="H606" s="72"/>
      <c r="I606" s="72" t="str">
        <f>IF(AND(I605&lt;&gt;"",H605&lt;&gt;""),I605-H605,"")</f>
        <v/>
      </c>
      <c r="J606" s="72" t="str">
        <f>IF(AND(J605&lt;&gt;"",I605&lt;&gt;""),J605-I605,"")</f>
        <v/>
      </c>
      <c r="K606" s="72">
        <f>IF(AND(K605&lt;&gt;"",J605&lt;&gt;""),K605-J605,"")</f>
        <v>166.09880749574222</v>
      </c>
    </row>
    <row r="607" spans="1:11" ht="28.5">
      <c r="A607" s="71" t="s">
        <v>1380</v>
      </c>
      <c r="B607" s="71" t="s">
        <v>380</v>
      </c>
      <c r="C607" s="71" t="s">
        <v>379</v>
      </c>
      <c r="D607" s="71"/>
      <c r="E607" s="71" t="s">
        <v>443</v>
      </c>
      <c r="F607" s="71" t="s">
        <v>1635</v>
      </c>
      <c r="G607" s="71" t="s">
        <v>1604</v>
      </c>
      <c r="H607" s="72"/>
      <c r="I607" s="72"/>
      <c r="J607" s="72">
        <v>2453</v>
      </c>
      <c r="K607" s="72">
        <v>948</v>
      </c>
    </row>
    <row r="608" spans="1:11" ht="28.5">
      <c r="A608" s="71" t="s">
        <v>1380</v>
      </c>
      <c r="B608" s="71" t="s">
        <v>380</v>
      </c>
      <c r="C608" s="71" t="s">
        <v>379</v>
      </c>
      <c r="D608" s="71"/>
      <c r="E608" s="71" t="s">
        <v>443</v>
      </c>
      <c r="F608" s="71" t="s">
        <v>1635</v>
      </c>
      <c r="G608" s="71" t="s">
        <v>1605</v>
      </c>
      <c r="H608" s="72">
        <v>0</v>
      </c>
      <c r="I608" s="72">
        <v>0</v>
      </c>
      <c r="J608" s="72">
        <v>146519449</v>
      </c>
      <c r="K608" s="72">
        <v>48027512</v>
      </c>
    </row>
    <row r="609" spans="1:11" ht="28.5">
      <c r="A609" s="71" t="s">
        <v>1380</v>
      </c>
      <c r="B609" s="71" t="s">
        <v>380</v>
      </c>
      <c r="C609" s="71" t="s">
        <v>379</v>
      </c>
      <c r="D609" s="71"/>
      <c r="E609" s="71" t="s">
        <v>443</v>
      </c>
      <c r="F609" s="71" t="s">
        <v>1635</v>
      </c>
      <c r="G609" s="71" t="s">
        <v>1606</v>
      </c>
      <c r="H609" s="72" t="str">
        <f>IFERROR(IF(H607&gt;0,H608/H607,""),"")</f>
        <v/>
      </c>
      <c r="I609" s="72" t="str">
        <f>IFERROR(IF(I607&gt;0,I608/I607,""),"")</f>
        <v/>
      </c>
      <c r="J609" s="72">
        <f>IFERROR(IF(J607&gt;0,J608/J607,""),"")</f>
        <v>59730.717081125156</v>
      </c>
      <c r="K609" s="72">
        <f>IFERROR(IF(K607&gt;0,K608/K607,""),"")</f>
        <v>50661.932489451479</v>
      </c>
    </row>
    <row r="610" spans="1:11" ht="28.5">
      <c r="A610" s="71"/>
      <c r="B610" s="71"/>
      <c r="C610" s="71"/>
      <c r="D610" s="71"/>
      <c r="E610" s="71"/>
      <c r="F610" s="71"/>
      <c r="G610" s="71" t="s">
        <v>1607</v>
      </c>
      <c r="H610" s="72"/>
      <c r="I610" s="72" t="str">
        <f>IF(AND(I609&lt;&gt;"",H609&lt;&gt;""),I609-H609,"")</f>
        <v/>
      </c>
      <c r="J610" s="72" t="str">
        <f>IF(AND(J609&lt;&gt;"",I609&lt;&gt;""),J609-I609,"")</f>
        <v/>
      </c>
      <c r="K610" s="72">
        <f>IF(AND(K609&lt;&gt;"",J609&lt;&gt;""),K609-J609,"")</f>
        <v>-9068.7845916736769</v>
      </c>
    </row>
    <row r="611" spans="1:11" ht="28.5">
      <c r="A611" s="71" t="s">
        <v>1380</v>
      </c>
      <c r="B611" s="71" t="s">
        <v>380</v>
      </c>
      <c r="C611" s="71" t="s">
        <v>379</v>
      </c>
      <c r="D611" s="71"/>
      <c r="E611" s="71" t="s">
        <v>454</v>
      </c>
      <c r="F611" s="71" t="s">
        <v>1559</v>
      </c>
      <c r="G611" s="71" t="s">
        <v>1596</v>
      </c>
      <c r="H611" s="72"/>
      <c r="I611" s="72"/>
      <c r="J611" s="72">
        <v>2200</v>
      </c>
      <c r="K611" s="72">
        <v>2200</v>
      </c>
    </row>
    <row r="612" spans="1:11" ht="28.5">
      <c r="A612" s="71" t="s">
        <v>1380</v>
      </c>
      <c r="B612" s="71" t="s">
        <v>380</v>
      </c>
      <c r="C612" s="71" t="s">
        <v>379</v>
      </c>
      <c r="D612" s="71"/>
      <c r="E612" s="71" t="s">
        <v>454</v>
      </c>
      <c r="F612" s="71" t="s">
        <v>1559</v>
      </c>
      <c r="G612" s="71" t="s">
        <v>1597</v>
      </c>
      <c r="H612" s="72">
        <v>0</v>
      </c>
      <c r="I612" s="72">
        <v>0</v>
      </c>
      <c r="J612" s="72">
        <v>44048000</v>
      </c>
      <c r="K612" s="72">
        <v>45548000</v>
      </c>
    </row>
    <row r="613" spans="1:11" ht="28.5">
      <c r="A613" s="71" t="s">
        <v>1380</v>
      </c>
      <c r="B613" s="71" t="s">
        <v>380</v>
      </c>
      <c r="C613" s="71" t="s">
        <v>379</v>
      </c>
      <c r="D613" s="71"/>
      <c r="E613" s="71" t="s">
        <v>454</v>
      </c>
      <c r="F613" s="71" t="s">
        <v>1559</v>
      </c>
      <c r="G613" s="71" t="s">
        <v>1598</v>
      </c>
      <c r="H613" s="72" t="str">
        <f>IFERROR(IF(H611&gt;0,H612/H611,""),"")</f>
        <v/>
      </c>
      <c r="I613" s="72" t="str">
        <f>IFERROR(IF(I611&gt;0,I612/I611,""),"")</f>
        <v/>
      </c>
      <c r="J613" s="72">
        <f>IFERROR(IF(J611&gt;0,J612/J611,""),"")</f>
        <v>20021.81818181818</v>
      </c>
      <c r="K613" s="72">
        <f>IFERROR(IF(K611&gt;0,K612/K611,""),"")</f>
        <v>20703.636363636364</v>
      </c>
    </row>
    <row r="614" spans="1:11" ht="28.5">
      <c r="A614" s="71"/>
      <c r="B614" s="71"/>
      <c r="C614" s="71"/>
      <c r="D614" s="71"/>
      <c r="E614" s="71"/>
      <c r="F614" s="71"/>
      <c r="G614" s="71" t="s">
        <v>1599</v>
      </c>
      <c r="H614" s="72"/>
      <c r="I614" s="72" t="str">
        <f>IF(AND(I613&lt;&gt;"",H613&lt;&gt;""),I613-H613,"")</f>
        <v/>
      </c>
      <c r="J614" s="72" t="str">
        <f>IF(AND(J613&lt;&gt;"",I613&lt;&gt;""),J613-I613,"")</f>
        <v/>
      </c>
      <c r="K614" s="72">
        <f>IF(AND(K613&lt;&gt;"",J613&lt;&gt;""),K613-J613,"")</f>
        <v>681.8181818181838</v>
      </c>
    </row>
    <row r="615" spans="1:11" ht="28.5">
      <c r="A615" s="71" t="s">
        <v>1380</v>
      </c>
      <c r="B615" s="71" t="s">
        <v>380</v>
      </c>
      <c r="C615" s="71" t="s">
        <v>379</v>
      </c>
      <c r="D615" s="71"/>
      <c r="E615" s="71" t="s">
        <v>454</v>
      </c>
      <c r="F615" s="71" t="s">
        <v>1559</v>
      </c>
      <c r="G615" s="71" t="s">
        <v>1600</v>
      </c>
      <c r="H615" s="72"/>
      <c r="I615" s="72"/>
      <c r="J615" s="72">
        <v>2200</v>
      </c>
      <c r="K615" s="72">
        <v>2200</v>
      </c>
    </row>
    <row r="616" spans="1:11" ht="28.5">
      <c r="A616" s="71" t="s">
        <v>1380</v>
      </c>
      <c r="B616" s="71" t="s">
        <v>380</v>
      </c>
      <c r="C616" s="71" t="s">
        <v>379</v>
      </c>
      <c r="D616" s="71"/>
      <c r="E616" s="71" t="s">
        <v>454</v>
      </c>
      <c r="F616" s="71" t="s">
        <v>1559</v>
      </c>
      <c r="G616" s="71" t="s">
        <v>1601</v>
      </c>
      <c r="H616" s="72">
        <v>0</v>
      </c>
      <c r="I616" s="72">
        <v>0</v>
      </c>
      <c r="J616" s="72">
        <v>39883342</v>
      </c>
      <c r="K616" s="72">
        <v>46098000</v>
      </c>
    </row>
    <row r="617" spans="1:11" ht="28.5">
      <c r="A617" s="71" t="s">
        <v>1380</v>
      </c>
      <c r="B617" s="71" t="s">
        <v>380</v>
      </c>
      <c r="C617" s="71" t="s">
        <v>379</v>
      </c>
      <c r="D617" s="71"/>
      <c r="E617" s="71" t="s">
        <v>454</v>
      </c>
      <c r="F617" s="71" t="s">
        <v>1559</v>
      </c>
      <c r="G617" s="71" t="s">
        <v>1602</v>
      </c>
      <c r="H617" s="72" t="str">
        <f>IFERROR(IF(H615&gt;0,H616/H615,""),"")</f>
        <v/>
      </c>
      <c r="I617" s="72" t="str">
        <f>IFERROR(IF(I615&gt;0,I616/I615,""),"")</f>
        <v/>
      </c>
      <c r="J617" s="72">
        <f>IFERROR(IF(J615&gt;0,J616/J615,""),"")</f>
        <v>18128.791818181817</v>
      </c>
      <c r="K617" s="72">
        <f>IFERROR(IF(K615&gt;0,K616/K615,""),"")</f>
        <v>20953.636363636364</v>
      </c>
    </row>
    <row r="618" spans="1:11" ht="28.5">
      <c r="A618" s="71"/>
      <c r="B618" s="71"/>
      <c r="C618" s="71"/>
      <c r="D618" s="71"/>
      <c r="E618" s="71"/>
      <c r="F618" s="71"/>
      <c r="G618" s="71" t="s">
        <v>1603</v>
      </c>
      <c r="H618" s="72"/>
      <c r="I618" s="72" t="str">
        <f>IF(AND(I617&lt;&gt;"",H617&lt;&gt;""),I617-H617,"")</f>
        <v/>
      </c>
      <c r="J618" s="72" t="str">
        <f>IF(AND(J617&lt;&gt;"",I617&lt;&gt;""),J617-I617,"")</f>
        <v/>
      </c>
      <c r="K618" s="72">
        <f>IF(AND(K617&lt;&gt;"",J617&lt;&gt;""),K617-J617,"")</f>
        <v>2824.8445454545472</v>
      </c>
    </row>
    <row r="619" spans="1:11" ht="28.5">
      <c r="A619" s="71" t="s">
        <v>1380</v>
      </c>
      <c r="B619" s="71" t="s">
        <v>380</v>
      </c>
      <c r="C619" s="71" t="s">
        <v>379</v>
      </c>
      <c r="D619" s="71"/>
      <c r="E619" s="71" t="s">
        <v>454</v>
      </c>
      <c r="F619" s="71" t="s">
        <v>1559</v>
      </c>
      <c r="G619" s="71" t="s">
        <v>1604</v>
      </c>
      <c r="H619" s="72"/>
      <c r="I619" s="72"/>
      <c r="J619" s="72">
        <v>158</v>
      </c>
      <c r="K619" s="72">
        <v>158</v>
      </c>
    </row>
    <row r="620" spans="1:11" ht="28.5">
      <c r="A620" s="71" t="s">
        <v>1380</v>
      </c>
      <c r="B620" s="71" t="s">
        <v>380</v>
      </c>
      <c r="C620" s="71" t="s">
        <v>379</v>
      </c>
      <c r="D620" s="71"/>
      <c r="E620" s="71" t="s">
        <v>454</v>
      </c>
      <c r="F620" s="71" t="s">
        <v>1559</v>
      </c>
      <c r="G620" s="71" t="s">
        <v>1605</v>
      </c>
      <c r="H620" s="72">
        <v>0</v>
      </c>
      <c r="I620" s="72">
        <v>0</v>
      </c>
      <c r="J620" s="72">
        <v>38431637</v>
      </c>
      <c r="K620" s="72">
        <v>19605101</v>
      </c>
    </row>
    <row r="621" spans="1:11" ht="28.5">
      <c r="A621" s="71" t="s">
        <v>1380</v>
      </c>
      <c r="B621" s="71" t="s">
        <v>380</v>
      </c>
      <c r="C621" s="71" t="s">
        <v>379</v>
      </c>
      <c r="D621" s="71"/>
      <c r="E621" s="71" t="s">
        <v>454</v>
      </c>
      <c r="F621" s="71" t="s">
        <v>1559</v>
      </c>
      <c r="G621" s="71" t="s">
        <v>1606</v>
      </c>
      <c r="H621" s="72" t="str">
        <f>IFERROR(IF(H619&gt;0,H620/H619,""),"")</f>
        <v/>
      </c>
      <c r="I621" s="72" t="str">
        <f>IFERROR(IF(I619&gt;0,I620/I619,""),"")</f>
        <v/>
      </c>
      <c r="J621" s="72">
        <f>IFERROR(IF(J619&gt;0,J620/J619,""),"")</f>
        <v>243238.20886075951</v>
      </c>
      <c r="K621" s="72">
        <f>IFERROR(IF(K619&gt;0,K620/K619,""),"")</f>
        <v>124082.91772151898</v>
      </c>
    </row>
    <row r="622" spans="1:11" ht="28.5">
      <c r="A622" s="71"/>
      <c r="B622" s="71"/>
      <c r="C622" s="71"/>
      <c r="D622" s="71"/>
      <c r="E622" s="71"/>
      <c r="F622" s="71"/>
      <c r="G622" s="71" t="s">
        <v>1607</v>
      </c>
      <c r="H622" s="72"/>
      <c r="I622" s="72" t="str">
        <f>IF(AND(I621&lt;&gt;"",H621&lt;&gt;""),I621-H621,"")</f>
        <v/>
      </c>
      <c r="J622" s="72" t="str">
        <f>IF(AND(J621&lt;&gt;"",I621&lt;&gt;""),J621-I621,"")</f>
        <v/>
      </c>
      <c r="K622" s="72">
        <f>IF(AND(K621&lt;&gt;"",J621&lt;&gt;""),K621-J621,"")</f>
        <v>-119155.29113924052</v>
      </c>
    </row>
    <row r="623" spans="1:11" ht="28.5">
      <c r="A623" s="71" t="s">
        <v>1380</v>
      </c>
      <c r="B623" s="71" t="s">
        <v>380</v>
      </c>
      <c r="C623" s="71" t="s">
        <v>379</v>
      </c>
      <c r="D623" s="71"/>
      <c r="E623" s="71" t="s">
        <v>463</v>
      </c>
      <c r="F623" s="71" t="s">
        <v>1636</v>
      </c>
      <c r="G623" s="71" t="s">
        <v>1596</v>
      </c>
      <c r="H623" s="72"/>
      <c r="I623" s="72"/>
      <c r="J623" s="72">
        <v>86</v>
      </c>
      <c r="K623" s="72">
        <v>86</v>
      </c>
    </row>
    <row r="624" spans="1:11" ht="28.5">
      <c r="A624" s="71" t="s">
        <v>1380</v>
      </c>
      <c r="B624" s="71" t="s">
        <v>380</v>
      </c>
      <c r="C624" s="71" t="s">
        <v>379</v>
      </c>
      <c r="D624" s="71"/>
      <c r="E624" s="71" t="s">
        <v>463</v>
      </c>
      <c r="F624" s="71" t="s">
        <v>1636</v>
      </c>
      <c r="G624" s="71" t="s">
        <v>1597</v>
      </c>
      <c r="H624" s="72">
        <v>0</v>
      </c>
      <c r="I624" s="72">
        <v>0</v>
      </c>
      <c r="J624" s="72">
        <v>41548000</v>
      </c>
      <c r="K624" s="72">
        <v>45160000</v>
      </c>
    </row>
    <row r="625" spans="1:11" ht="28.5">
      <c r="A625" s="71" t="s">
        <v>1380</v>
      </c>
      <c r="B625" s="71" t="s">
        <v>380</v>
      </c>
      <c r="C625" s="71" t="s">
        <v>379</v>
      </c>
      <c r="D625" s="71"/>
      <c r="E625" s="71" t="s">
        <v>463</v>
      </c>
      <c r="F625" s="71" t="s">
        <v>1636</v>
      </c>
      <c r="G625" s="71" t="s">
        <v>1598</v>
      </c>
      <c r="H625" s="72" t="str">
        <f>IFERROR(IF(H623&gt;0,H624/H623,""),"")</f>
        <v/>
      </c>
      <c r="I625" s="72" t="str">
        <f>IFERROR(IF(I623&gt;0,I624/I623,""),"")</f>
        <v/>
      </c>
      <c r="J625" s="72">
        <f>IFERROR(IF(J623&gt;0,J624/J623,""),"")</f>
        <v>483116.27906976745</v>
      </c>
      <c r="K625" s="72">
        <f>IFERROR(IF(K623&gt;0,K624/K623,""),"")</f>
        <v>525116.27906976745</v>
      </c>
    </row>
    <row r="626" spans="1:11" ht="28.5">
      <c r="A626" s="71"/>
      <c r="B626" s="71"/>
      <c r="C626" s="71"/>
      <c r="D626" s="71"/>
      <c r="E626" s="71"/>
      <c r="F626" s="71"/>
      <c r="G626" s="71" t="s">
        <v>1599</v>
      </c>
      <c r="H626" s="72"/>
      <c r="I626" s="72" t="str">
        <f>IF(AND(I625&lt;&gt;"",H625&lt;&gt;""),I625-H625,"")</f>
        <v/>
      </c>
      <c r="J626" s="72" t="str">
        <f>IF(AND(J625&lt;&gt;"",I625&lt;&gt;""),J625-I625,"")</f>
        <v/>
      </c>
      <c r="K626" s="72">
        <f>IF(AND(K625&lt;&gt;"",J625&lt;&gt;""),K625-J625,"")</f>
        <v>42000</v>
      </c>
    </row>
    <row r="627" spans="1:11" ht="28.5">
      <c r="A627" s="71" t="s">
        <v>1380</v>
      </c>
      <c r="B627" s="71" t="s">
        <v>380</v>
      </c>
      <c r="C627" s="71" t="s">
        <v>379</v>
      </c>
      <c r="D627" s="71"/>
      <c r="E627" s="71" t="s">
        <v>463</v>
      </c>
      <c r="F627" s="71" t="s">
        <v>1636</v>
      </c>
      <c r="G627" s="71" t="s">
        <v>1600</v>
      </c>
      <c r="H627" s="72"/>
      <c r="I627" s="72"/>
      <c r="J627" s="72">
        <v>86</v>
      </c>
      <c r="K627" s="72">
        <v>86</v>
      </c>
    </row>
    <row r="628" spans="1:11" ht="28.5">
      <c r="A628" s="71" t="s">
        <v>1380</v>
      </c>
      <c r="B628" s="71" t="s">
        <v>380</v>
      </c>
      <c r="C628" s="71" t="s">
        <v>379</v>
      </c>
      <c r="D628" s="71"/>
      <c r="E628" s="71" t="s">
        <v>463</v>
      </c>
      <c r="F628" s="71" t="s">
        <v>1636</v>
      </c>
      <c r="G628" s="71" t="s">
        <v>1601</v>
      </c>
      <c r="H628" s="72">
        <v>0</v>
      </c>
      <c r="I628" s="72">
        <v>0</v>
      </c>
      <c r="J628" s="72">
        <v>47648000</v>
      </c>
      <c r="K628" s="72">
        <v>45260000</v>
      </c>
    </row>
    <row r="629" spans="1:11" ht="28.5">
      <c r="A629" s="71" t="s">
        <v>1380</v>
      </c>
      <c r="B629" s="71" t="s">
        <v>380</v>
      </c>
      <c r="C629" s="71" t="s">
        <v>379</v>
      </c>
      <c r="D629" s="71"/>
      <c r="E629" s="71" t="s">
        <v>463</v>
      </c>
      <c r="F629" s="71" t="s">
        <v>1636</v>
      </c>
      <c r="G629" s="71" t="s">
        <v>1602</v>
      </c>
      <c r="H629" s="72" t="str">
        <f>IFERROR(IF(H627&gt;0,H628/H627,""),"")</f>
        <v/>
      </c>
      <c r="I629" s="72" t="str">
        <f>IFERROR(IF(I627&gt;0,I628/I627,""),"")</f>
        <v/>
      </c>
      <c r="J629" s="72">
        <f>IFERROR(IF(J627&gt;0,J628/J627,""),"")</f>
        <v>554046.51162790693</v>
      </c>
      <c r="K629" s="72">
        <f>IFERROR(IF(K627&gt;0,K628/K627,""),"")</f>
        <v>526279.06976744183</v>
      </c>
    </row>
    <row r="630" spans="1:11" ht="28.5">
      <c r="A630" s="71"/>
      <c r="B630" s="71"/>
      <c r="C630" s="71"/>
      <c r="D630" s="71"/>
      <c r="E630" s="71"/>
      <c r="F630" s="71"/>
      <c r="G630" s="71" t="s">
        <v>1603</v>
      </c>
      <c r="H630" s="72"/>
      <c r="I630" s="72" t="str">
        <f>IF(AND(I629&lt;&gt;"",H629&lt;&gt;""),I629-H629,"")</f>
        <v/>
      </c>
      <c r="J630" s="72" t="str">
        <f>IF(AND(J629&lt;&gt;"",I629&lt;&gt;""),J629-I629,"")</f>
        <v/>
      </c>
      <c r="K630" s="72">
        <f>IF(AND(K629&lt;&gt;"",J629&lt;&gt;""),K629-J629,"")</f>
        <v>-27767.4418604651</v>
      </c>
    </row>
    <row r="631" spans="1:11" ht="28.5">
      <c r="A631" s="71" t="s">
        <v>1380</v>
      </c>
      <c r="B631" s="71" t="s">
        <v>380</v>
      </c>
      <c r="C631" s="71" t="s">
        <v>379</v>
      </c>
      <c r="D631" s="71"/>
      <c r="E631" s="71" t="s">
        <v>463</v>
      </c>
      <c r="F631" s="71" t="s">
        <v>1636</v>
      </c>
      <c r="G631" s="71" t="s">
        <v>1604</v>
      </c>
      <c r="H631" s="72"/>
      <c r="I631" s="72"/>
      <c r="J631" s="72">
        <v>39</v>
      </c>
      <c r="K631" s="72">
        <v>39</v>
      </c>
    </row>
    <row r="632" spans="1:11" ht="28.5">
      <c r="A632" s="71" t="s">
        <v>1380</v>
      </c>
      <c r="B632" s="71" t="s">
        <v>380</v>
      </c>
      <c r="C632" s="71" t="s">
        <v>379</v>
      </c>
      <c r="D632" s="71"/>
      <c r="E632" s="71" t="s">
        <v>463</v>
      </c>
      <c r="F632" s="71" t="s">
        <v>1636</v>
      </c>
      <c r="G632" s="71" t="s">
        <v>1605</v>
      </c>
      <c r="H632" s="72">
        <v>0</v>
      </c>
      <c r="I632" s="72">
        <v>0</v>
      </c>
      <c r="J632" s="72">
        <v>46163933</v>
      </c>
      <c r="K632" s="72">
        <v>17792588</v>
      </c>
    </row>
    <row r="633" spans="1:11" ht="28.5">
      <c r="A633" s="71" t="s">
        <v>1380</v>
      </c>
      <c r="B633" s="71" t="s">
        <v>380</v>
      </c>
      <c r="C633" s="71" t="s">
        <v>379</v>
      </c>
      <c r="D633" s="71"/>
      <c r="E633" s="71" t="s">
        <v>463</v>
      </c>
      <c r="F633" s="71" t="s">
        <v>1636</v>
      </c>
      <c r="G633" s="71" t="s">
        <v>1606</v>
      </c>
      <c r="H633" s="72" t="str">
        <f>IFERROR(IF(H631&gt;0,H632/H631,""),"")</f>
        <v/>
      </c>
      <c r="I633" s="72" t="str">
        <f>IFERROR(IF(I631&gt;0,I632/I631,""),"")</f>
        <v/>
      </c>
      <c r="J633" s="72">
        <f>IFERROR(IF(J631&gt;0,J632/J631,""),"")</f>
        <v>1183690.5897435897</v>
      </c>
      <c r="K633" s="72">
        <f>IFERROR(IF(K631&gt;0,K632/K631,""),"")</f>
        <v>456220.20512820513</v>
      </c>
    </row>
    <row r="634" spans="1:11" ht="28.5">
      <c r="A634" s="71"/>
      <c r="B634" s="71"/>
      <c r="C634" s="71"/>
      <c r="D634" s="71"/>
      <c r="E634" s="71"/>
      <c r="F634" s="71"/>
      <c r="G634" s="71" t="s">
        <v>1607</v>
      </c>
      <c r="H634" s="72"/>
      <c r="I634" s="72" t="str">
        <f>IF(AND(I633&lt;&gt;"",H633&lt;&gt;""),I633-H633,"")</f>
        <v/>
      </c>
      <c r="J634" s="72" t="str">
        <f>IF(AND(J633&lt;&gt;"",I633&lt;&gt;""),J633-I633,"")</f>
        <v/>
      </c>
      <c r="K634" s="72">
        <f>IF(AND(K633&lt;&gt;"",J633&lt;&gt;""),K633-J633,"")</f>
        <v>-727470.38461538462</v>
      </c>
    </row>
    <row r="635" spans="1:11" ht="28.5">
      <c r="A635" s="71" t="s">
        <v>1380</v>
      </c>
      <c r="B635" s="71" t="s">
        <v>380</v>
      </c>
      <c r="C635" s="71" t="s">
        <v>379</v>
      </c>
      <c r="D635" s="71"/>
      <c r="E635" s="71" t="s">
        <v>1637</v>
      </c>
      <c r="F635" s="71" t="s">
        <v>1638</v>
      </c>
      <c r="G635" s="71" t="s">
        <v>1596</v>
      </c>
      <c r="H635" s="72"/>
      <c r="I635" s="72"/>
      <c r="J635" s="72">
        <v>0</v>
      </c>
      <c r="K635" s="72">
        <v>0</v>
      </c>
    </row>
    <row r="636" spans="1:11" ht="28.5">
      <c r="A636" s="71" t="s">
        <v>1380</v>
      </c>
      <c r="B636" s="71" t="s">
        <v>380</v>
      </c>
      <c r="C636" s="71" t="s">
        <v>379</v>
      </c>
      <c r="D636" s="71"/>
      <c r="E636" s="71" t="s">
        <v>1637</v>
      </c>
      <c r="F636" s="71" t="s">
        <v>1638</v>
      </c>
      <c r="G636" s="71" t="s">
        <v>1597</v>
      </c>
      <c r="H636" s="72">
        <v>0</v>
      </c>
      <c r="I636" s="72">
        <v>0</v>
      </c>
      <c r="J636" s="72">
        <v>0</v>
      </c>
      <c r="K636" s="72">
        <v>0</v>
      </c>
    </row>
    <row r="637" spans="1:11" ht="28.5">
      <c r="A637" s="71" t="s">
        <v>1380</v>
      </c>
      <c r="B637" s="71" t="s">
        <v>380</v>
      </c>
      <c r="C637" s="71" t="s">
        <v>379</v>
      </c>
      <c r="D637" s="71"/>
      <c r="E637" s="71" t="s">
        <v>1637</v>
      </c>
      <c r="F637" s="71" t="s">
        <v>1638</v>
      </c>
      <c r="G637" s="71" t="s">
        <v>1598</v>
      </c>
      <c r="H637" s="72" t="str">
        <f>IFERROR(IF(H635&gt;0,H636/H635,""),"")</f>
        <v/>
      </c>
      <c r="I637" s="72" t="str">
        <f>IFERROR(IF(I635&gt;0,I636/I635,""),"")</f>
        <v/>
      </c>
      <c r="J637" s="72" t="str">
        <f>IFERROR(IF(J635&gt;0,J636/J635,""),"")</f>
        <v/>
      </c>
      <c r="K637" s="72" t="str">
        <f>IFERROR(IF(K635&gt;0,K636/K635,""),"")</f>
        <v/>
      </c>
    </row>
    <row r="638" spans="1:11" ht="28.5">
      <c r="A638" s="71"/>
      <c r="B638" s="71"/>
      <c r="C638" s="71"/>
      <c r="D638" s="71"/>
      <c r="E638" s="71"/>
      <c r="F638" s="71"/>
      <c r="G638" s="71" t="s">
        <v>1599</v>
      </c>
      <c r="H638" s="72"/>
      <c r="I638" s="72" t="str">
        <f>IF(AND(I637&lt;&gt;"",H637&lt;&gt;""),I637-H637,"")</f>
        <v/>
      </c>
      <c r="J638" s="72" t="str">
        <f>IF(AND(J637&lt;&gt;"",I637&lt;&gt;""),J637-I637,"")</f>
        <v/>
      </c>
      <c r="K638" s="72" t="str">
        <f>IF(AND(K637&lt;&gt;"",J637&lt;&gt;""),K637-J637,"")</f>
        <v/>
      </c>
    </row>
    <row r="639" spans="1:11" ht="28.5">
      <c r="A639" s="71" t="s">
        <v>1380</v>
      </c>
      <c r="B639" s="71" t="s">
        <v>380</v>
      </c>
      <c r="C639" s="71" t="s">
        <v>379</v>
      </c>
      <c r="D639" s="71"/>
      <c r="E639" s="71" t="s">
        <v>1637</v>
      </c>
      <c r="F639" s="71" t="s">
        <v>1638</v>
      </c>
      <c r="G639" s="71" t="s">
        <v>1600</v>
      </c>
      <c r="H639" s="72"/>
      <c r="I639" s="72"/>
      <c r="J639" s="72">
        <v>0</v>
      </c>
      <c r="K639" s="72">
        <v>0</v>
      </c>
    </row>
    <row r="640" spans="1:11" ht="28.5">
      <c r="A640" s="71" t="s">
        <v>1380</v>
      </c>
      <c r="B640" s="71" t="s">
        <v>380</v>
      </c>
      <c r="C640" s="71" t="s">
        <v>379</v>
      </c>
      <c r="D640" s="71"/>
      <c r="E640" s="71" t="s">
        <v>1637</v>
      </c>
      <c r="F640" s="71" t="s">
        <v>1638</v>
      </c>
      <c r="G640" s="71" t="s">
        <v>1601</v>
      </c>
      <c r="H640" s="72">
        <v>0</v>
      </c>
      <c r="I640" s="72">
        <v>0</v>
      </c>
      <c r="J640" s="72">
        <v>0</v>
      </c>
      <c r="K640" s="72">
        <v>0</v>
      </c>
    </row>
    <row r="641" spans="1:11" ht="28.5">
      <c r="A641" s="71" t="s">
        <v>1380</v>
      </c>
      <c r="B641" s="71" t="s">
        <v>380</v>
      </c>
      <c r="C641" s="71" t="s">
        <v>379</v>
      </c>
      <c r="D641" s="71"/>
      <c r="E641" s="71" t="s">
        <v>1637</v>
      </c>
      <c r="F641" s="71" t="s">
        <v>1638</v>
      </c>
      <c r="G641" s="71" t="s">
        <v>1602</v>
      </c>
      <c r="H641" s="72" t="str">
        <f>IFERROR(IF(H639&gt;0,H640/H639,""),"")</f>
        <v/>
      </c>
      <c r="I641" s="72" t="str">
        <f>IFERROR(IF(I639&gt;0,I640/I639,""),"")</f>
        <v/>
      </c>
      <c r="J641" s="72" t="str">
        <f>IFERROR(IF(J639&gt;0,J640/J639,""),"")</f>
        <v/>
      </c>
      <c r="K641" s="72" t="str">
        <f>IFERROR(IF(K639&gt;0,K640/K639,""),"")</f>
        <v/>
      </c>
    </row>
    <row r="642" spans="1:11" ht="28.5">
      <c r="A642" s="71"/>
      <c r="B642" s="71"/>
      <c r="C642" s="71"/>
      <c r="D642" s="71"/>
      <c r="E642" s="71"/>
      <c r="F642" s="71"/>
      <c r="G642" s="71" t="s">
        <v>1603</v>
      </c>
      <c r="H642" s="72"/>
      <c r="I642" s="72" t="str">
        <f>IF(AND(I641&lt;&gt;"",H641&lt;&gt;""),I641-H641,"")</f>
        <v/>
      </c>
      <c r="J642" s="72" t="str">
        <f>IF(AND(J641&lt;&gt;"",I641&lt;&gt;""),J641-I641,"")</f>
        <v/>
      </c>
      <c r="K642" s="72" t="str">
        <f>IF(AND(K641&lt;&gt;"",J641&lt;&gt;""),K641-J641,"")</f>
        <v/>
      </c>
    </row>
    <row r="643" spans="1:11" ht="28.5">
      <c r="A643" s="71" t="s">
        <v>1380</v>
      </c>
      <c r="B643" s="71" t="s">
        <v>380</v>
      </c>
      <c r="C643" s="71" t="s">
        <v>379</v>
      </c>
      <c r="D643" s="71"/>
      <c r="E643" s="71" t="s">
        <v>1637</v>
      </c>
      <c r="F643" s="71" t="s">
        <v>1638</v>
      </c>
      <c r="G643" s="71" t="s">
        <v>1604</v>
      </c>
      <c r="H643" s="72"/>
      <c r="I643" s="72"/>
      <c r="J643" s="72">
        <v>0</v>
      </c>
      <c r="K643" s="72">
        <v>0</v>
      </c>
    </row>
    <row r="644" spans="1:11" ht="28.5">
      <c r="A644" s="71" t="s">
        <v>1380</v>
      </c>
      <c r="B644" s="71" t="s">
        <v>380</v>
      </c>
      <c r="C644" s="71" t="s">
        <v>379</v>
      </c>
      <c r="D644" s="71"/>
      <c r="E644" s="71" t="s">
        <v>1637</v>
      </c>
      <c r="F644" s="71" t="s">
        <v>1638</v>
      </c>
      <c r="G644" s="71" t="s">
        <v>1605</v>
      </c>
      <c r="H644" s="72">
        <v>0</v>
      </c>
      <c r="I644" s="72">
        <v>0</v>
      </c>
      <c r="J644" s="72">
        <v>0</v>
      </c>
      <c r="K644" s="72">
        <v>0</v>
      </c>
    </row>
    <row r="645" spans="1:11" ht="28.5">
      <c r="A645" s="71" t="s">
        <v>1380</v>
      </c>
      <c r="B645" s="71" t="s">
        <v>380</v>
      </c>
      <c r="C645" s="71" t="s">
        <v>379</v>
      </c>
      <c r="D645" s="71"/>
      <c r="E645" s="71" t="s">
        <v>1637</v>
      </c>
      <c r="F645" s="71" t="s">
        <v>1638</v>
      </c>
      <c r="G645" s="71" t="s">
        <v>1606</v>
      </c>
      <c r="H645" s="72" t="str">
        <f>IFERROR(IF(H643&gt;0,H644/H643,""),"")</f>
        <v/>
      </c>
      <c r="I645" s="72" t="str">
        <f>IFERROR(IF(I643&gt;0,I644/I643,""),"")</f>
        <v/>
      </c>
      <c r="J645" s="72" t="str">
        <f>IFERROR(IF(J643&gt;0,J644/J643,""),"")</f>
        <v/>
      </c>
      <c r="K645" s="72" t="str">
        <f>IFERROR(IF(K643&gt;0,K644/K643,""),"")</f>
        <v/>
      </c>
    </row>
    <row r="646" spans="1:11" ht="28.5">
      <c r="A646" s="71"/>
      <c r="B646" s="71"/>
      <c r="C646" s="71"/>
      <c r="D646" s="71"/>
      <c r="E646" s="71"/>
      <c r="F646" s="71"/>
      <c r="G646" s="71" t="s">
        <v>1607</v>
      </c>
      <c r="H646" s="72"/>
      <c r="I646" s="72" t="str">
        <f>IF(AND(I645&lt;&gt;"",H645&lt;&gt;""),I645-H645,"")</f>
        <v/>
      </c>
      <c r="J646" s="72" t="str">
        <f>IF(AND(J645&lt;&gt;"",I645&lt;&gt;""),J645-I645,"")</f>
        <v/>
      </c>
      <c r="K646" s="72" t="str">
        <f>IF(AND(K645&lt;&gt;"",J645&lt;&gt;""),K645-J645,"")</f>
        <v/>
      </c>
    </row>
    <row r="647" spans="1:11" ht="28.5">
      <c r="A647" s="71" t="s">
        <v>1380</v>
      </c>
      <c r="B647" s="71" t="s">
        <v>380</v>
      </c>
      <c r="C647" s="71" t="s">
        <v>379</v>
      </c>
      <c r="D647" s="71"/>
      <c r="E647" s="71" t="s">
        <v>1639</v>
      </c>
      <c r="F647" s="71" t="s">
        <v>1640</v>
      </c>
      <c r="G647" s="71" t="s">
        <v>1596</v>
      </c>
      <c r="H647" s="72"/>
      <c r="I647" s="72"/>
      <c r="J647" s="72">
        <v>0</v>
      </c>
      <c r="K647" s="72">
        <v>0</v>
      </c>
    </row>
    <row r="648" spans="1:11" ht="28.5">
      <c r="A648" s="71" t="s">
        <v>1380</v>
      </c>
      <c r="B648" s="71" t="s">
        <v>380</v>
      </c>
      <c r="C648" s="71" t="s">
        <v>379</v>
      </c>
      <c r="D648" s="71"/>
      <c r="E648" s="71" t="s">
        <v>1639</v>
      </c>
      <c r="F648" s="71" t="s">
        <v>1640</v>
      </c>
      <c r="G648" s="71" t="s">
        <v>1597</v>
      </c>
      <c r="H648" s="72">
        <v>0</v>
      </c>
      <c r="I648" s="72">
        <v>0</v>
      </c>
      <c r="J648" s="72">
        <v>0</v>
      </c>
      <c r="K648" s="72">
        <v>0</v>
      </c>
    </row>
    <row r="649" spans="1:11" ht="28.5">
      <c r="A649" s="71" t="s">
        <v>1380</v>
      </c>
      <c r="B649" s="71" t="s">
        <v>380</v>
      </c>
      <c r="C649" s="71" t="s">
        <v>379</v>
      </c>
      <c r="D649" s="71"/>
      <c r="E649" s="71" t="s">
        <v>1639</v>
      </c>
      <c r="F649" s="71" t="s">
        <v>1640</v>
      </c>
      <c r="G649" s="71" t="s">
        <v>1598</v>
      </c>
      <c r="H649" s="72" t="str">
        <f>IFERROR(IF(H647&gt;0,H648/H647,""),"")</f>
        <v/>
      </c>
      <c r="I649" s="72" t="str">
        <f>IFERROR(IF(I647&gt;0,I648/I647,""),"")</f>
        <v/>
      </c>
      <c r="J649" s="72" t="str">
        <f>IFERROR(IF(J647&gt;0,J648/J647,""),"")</f>
        <v/>
      </c>
      <c r="K649" s="72" t="str">
        <f>IFERROR(IF(K647&gt;0,K648/K647,""),"")</f>
        <v/>
      </c>
    </row>
    <row r="650" spans="1:11" ht="28.5">
      <c r="A650" s="71"/>
      <c r="B650" s="71"/>
      <c r="C650" s="71"/>
      <c r="D650" s="71"/>
      <c r="E650" s="71"/>
      <c r="F650" s="71"/>
      <c r="G650" s="71" t="s">
        <v>1599</v>
      </c>
      <c r="H650" s="72"/>
      <c r="I650" s="72" t="str">
        <f>IF(AND(I649&lt;&gt;"",H649&lt;&gt;""),I649-H649,"")</f>
        <v/>
      </c>
      <c r="J650" s="72" t="str">
        <f>IF(AND(J649&lt;&gt;"",I649&lt;&gt;""),J649-I649,"")</f>
        <v/>
      </c>
      <c r="K650" s="72" t="str">
        <f>IF(AND(K649&lt;&gt;"",J649&lt;&gt;""),K649-J649,"")</f>
        <v/>
      </c>
    </row>
    <row r="651" spans="1:11" ht="28.5">
      <c r="A651" s="71" t="s">
        <v>1380</v>
      </c>
      <c r="B651" s="71" t="s">
        <v>380</v>
      </c>
      <c r="C651" s="71" t="s">
        <v>379</v>
      </c>
      <c r="D651" s="71"/>
      <c r="E651" s="71" t="s">
        <v>1639</v>
      </c>
      <c r="F651" s="71" t="s">
        <v>1640</v>
      </c>
      <c r="G651" s="71" t="s">
        <v>1600</v>
      </c>
      <c r="H651" s="72"/>
      <c r="I651" s="72"/>
      <c r="J651" s="72">
        <v>6</v>
      </c>
      <c r="K651" s="72">
        <v>0</v>
      </c>
    </row>
    <row r="652" spans="1:11" ht="28.5">
      <c r="A652" s="71" t="s">
        <v>1380</v>
      </c>
      <c r="B652" s="71" t="s">
        <v>380</v>
      </c>
      <c r="C652" s="71" t="s">
        <v>379</v>
      </c>
      <c r="D652" s="71"/>
      <c r="E652" s="71" t="s">
        <v>1639</v>
      </c>
      <c r="F652" s="71" t="s">
        <v>1640</v>
      </c>
      <c r="G652" s="71" t="s">
        <v>1601</v>
      </c>
      <c r="H652" s="72">
        <v>0</v>
      </c>
      <c r="I652" s="72">
        <v>0</v>
      </c>
      <c r="J652" s="72">
        <v>0</v>
      </c>
      <c r="K652" s="72">
        <v>0</v>
      </c>
    </row>
    <row r="653" spans="1:11" ht="28.5">
      <c r="A653" s="71" t="s">
        <v>1380</v>
      </c>
      <c r="B653" s="71" t="s">
        <v>380</v>
      </c>
      <c r="C653" s="71" t="s">
        <v>379</v>
      </c>
      <c r="D653" s="71"/>
      <c r="E653" s="71" t="s">
        <v>1639</v>
      </c>
      <c r="F653" s="71" t="s">
        <v>1640</v>
      </c>
      <c r="G653" s="71" t="s">
        <v>1602</v>
      </c>
      <c r="H653" s="72" t="str">
        <f>IFERROR(IF(H651&gt;0,H652/H651,""),"")</f>
        <v/>
      </c>
      <c r="I653" s="72" t="str">
        <f>IFERROR(IF(I651&gt;0,I652/I651,""),"")</f>
        <v/>
      </c>
      <c r="J653" s="72">
        <f>IFERROR(IF(J651&gt;0,J652/J651,""),"")</f>
        <v>0</v>
      </c>
      <c r="K653" s="72" t="str">
        <f>IFERROR(IF(K651&gt;0,K652/K651,""),"")</f>
        <v/>
      </c>
    </row>
    <row r="654" spans="1:11" ht="28.5">
      <c r="A654" s="71"/>
      <c r="B654" s="71"/>
      <c r="C654" s="71"/>
      <c r="D654" s="71"/>
      <c r="E654" s="71"/>
      <c r="F654" s="71"/>
      <c r="G654" s="71" t="s">
        <v>1603</v>
      </c>
      <c r="H654" s="72"/>
      <c r="I654" s="72" t="str">
        <f>IF(AND(I653&lt;&gt;"",H653&lt;&gt;""),I653-H653,"")</f>
        <v/>
      </c>
      <c r="J654" s="72" t="str">
        <f>IF(AND(J653&lt;&gt;"",I653&lt;&gt;""),J653-I653,"")</f>
        <v/>
      </c>
      <c r="K654" s="72" t="str">
        <f>IF(AND(K653&lt;&gt;"",J653&lt;&gt;""),K653-J653,"")</f>
        <v/>
      </c>
    </row>
    <row r="655" spans="1:11" ht="28.5">
      <c r="A655" s="71" t="s">
        <v>1380</v>
      </c>
      <c r="B655" s="71" t="s">
        <v>380</v>
      </c>
      <c r="C655" s="71" t="s">
        <v>379</v>
      </c>
      <c r="D655" s="71"/>
      <c r="E655" s="71" t="s">
        <v>1639</v>
      </c>
      <c r="F655" s="71" t="s">
        <v>1640</v>
      </c>
      <c r="G655" s="71" t="s">
        <v>1604</v>
      </c>
      <c r="H655" s="72"/>
      <c r="I655" s="72"/>
      <c r="J655" s="72">
        <v>0</v>
      </c>
      <c r="K655" s="72">
        <v>0</v>
      </c>
    </row>
    <row r="656" spans="1:11" ht="28.5">
      <c r="A656" s="71" t="s">
        <v>1380</v>
      </c>
      <c r="B656" s="71" t="s">
        <v>380</v>
      </c>
      <c r="C656" s="71" t="s">
        <v>379</v>
      </c>
      <c r="D656" s="71"/>
      <c r="E656" s="71" t="s">
        <v>1639</v>
      </c>
      <c r="F656" s="71" t="s">
        <v>1640</v>
      </c>
      <c r="G656" s="71" t="s">
        <v>1605</v>
      </c>
      <c r="H656" s="72">
        <v>0</v>
      </c>
      <c r="I656" s="72">
        <v>0</v>
      </c>
      <c r="J656" s="72">
        <v>0</v>
      </c>
      <c r="K656" s="72">
        <v>0</v>
      </c>
    </row>
    <row r="657" spans="1:11" ht="28.5">
      <c r="A657" s="71" t="s">
        <v>1380</v>
      </c>
      <c r="B657" s="71" t="s">
        <v>380</v>
      </c>
      <c r="C657" s="71" t="s">
        <v>379</v>
      </c>
      <c r="D657" s="71"/>
      <c r="E657" s="71" t="s">
        <v>1639</v>
      </c>
      <c r="F657" s="71" t="s">
        <v>1640</v>
      </c>
      <c r="G657" s="71" t="s">
        <v>1606</v>
      </c>
      <c r="H657" s="72" t="str">
        <f>IFERROR(IF(H655&gt;0,H656/H655,""),"")</f>
        <v/>
      </c>
      <c r="I657" s="72" t="str">
        <f>IFERROR(IF(I655&gt;0,I656/I655,""),"")</f>
        <v/>
      </c>
      <c r="J657" s="72" t="str">
        <f>IFERROR(IF(J655&gt;0,J656/J655,""),"")</f>
        <v/>
      </c>
      <c r="K657" s="72" t="str">
        <f>IFERROR(IF(K655&gt;0,K656/K655,""),"")</f>
        <v/>
      </c>
    </row>
    <row r="658" spans="1:11" ht="28.5">
      <c r="A658" s="71"/>
      <c r="B658" s="71"/>
      <c r="C658" s="71"/>
      <c r="D658" s="71"/>
      <c r="E658" s="71"/>
      <c r="F658" s="71"/>
      <c r="G658" s="71" t="s">
        <v>1607</v>
      </c>
      <c r="H658" s="72"/>
      <c r="I658" s="72" t="str">
        <f>IF(AND(I657&lt;&gt;"",H657&lt;&gt;""),I657-H657,"")</f>
        <v/>
      </c>
      <c r="J658" s="72" t="str">
        <f>IF(AND(J657&lt;&gt;"",I657&lt;&gt;""),J657-I657,"")</f>
        <v/>
      </c>
      <c r="K658" s="72" t="str">
        <f>IF(AND(K657&lt;&gt;"",J657&lt;&gt;""),K657-J657,"")</f>
        <v/>
      </c>
    </row>
    <row r="659" spans="1:11" ht="28.5">
      <c r="A659" s="71" t="s">
        <v>1380</v>
      </c>
      <c r="B659" s="71" t="s">
        <v>380</v>
      </c>
      <c r="C659" s="71" t="s">
        <v>379</v>
      </c>
      <c r="D659" s="71"/>
      <c r="E659" s="71" t="s">
        <v>1641</v>
      </c>
      <c r="F659" s="71" t="s">
        <v>1642</v>
      </c>
      <c r="G659" s="71" t="s">
        <v>1596</v>
      </c>
      <c r="H659" s="72"/>
      <c r="I659" s="72"/>
      <c r="J659" s="72">
        <v>0</v>
      </c>
      <c r="K659" s="72">
        <v>0</v>
      </c>
    </row>
    <row r="660" spans="1:11" ht="28.5">
      <c r="A660" s="71" t="s">
        <v>1380</v>
      </c>
      <c r="B660" s="71" t="s">
        <v>380</v>
      </c>
      <c r="C660" s="71" t="s">
        <v>379</v>
      </c>
      <c r="D660" s="71"/>
      <c r="E660" s="71" t="s">
        <v>1641</v>
      </c>
      <c r="F660" s="71" t="s">
        <v>1642</v>
      </c>
      <c r="G660" s="71" t="s">
        <v>1597</v>
      </c>
      <c r="H660" s="72">
        <v>0</v>
      </c>
      <c r="I660" s="72">
        <v>0</v>
      </c>
      <c r="J660" s="72">
        <v>0</v>
      </c>
      <c r="K660" s="72">
        <v>0</v>
      </c>
    </row>
    <row r="661" spans="1:11" ht="28.5">
      <c r="A661" s="71" t="s">
        <v>1380</v>
      </c>
      <c r="B661" s="71" t="s">
        <v>380</v>
      </c>
      <c r="C661" s="71" t="s">
        <v>379</v>
      </c>
      <c r="D661" s="71"/>
      <c r="E661" s="71" t="s">
        <v>1641</v>
      </c>
      <c r="F661" s="71" t="s">
        <v>1642</v>
      </c>
      <c r="G661" s="71" t="s">
        <v>1598</v>
      </c>
      <c r="H661" s="72" t="str">
        <f>IFERROR(IF(H659&gt;0,H660/H659,""),"")</f>
        <v/>
      </c>
      <c r="I661" s="72" t="str">
        <f>IFERROR(IF(I659&gt;0,I660/I659,""),"")</f>
        <v/>
      </c>
      <c r="J661" s="72" t="str">
        <f>IFERROR(IF(J659&gt;0,J660/J659,""),"")</f>
        <v/>
      </c>
      <c r="K661" s="72" t="str">
        <f>IFERROR(IF(K659&gt;0,K660/K659,""),"")</f>
        <v/>
      </c>
    </row>
    <row r="662" spans="1:11" ht="28.5">
      <c r="A662" s="71"/>
      <c r="B662" s="71"/>
      <c r="C662" s="71"/>
      <c r="D662" s="71"/>
      <c r="E662" s="71"/>
      <c r="F662" s="71"/>
      <c r="G662" s="71" t="s">
        <v>1599</v>
      </c>
      <c r="H662" s="72"/>
      <c r="I662" s="72" t="str">
        <f>IF(AND(I661&lt;&gt;"",H661&lt;&gt;""),I661-H661,"")</f>
        <v/>
      </c>
      <c r="J662" s="72" t="str">
        <f>IF(AND(J661&lt;&gt;"",I661&lt;&gt;""),J661-I661,"")</f>
        <v/>
      </c>
      <c r="K662" s="72" t="str">
        <f>IF(AND(K661&lt;&gt;"",J661&lt;&gt;""),K661-J661,"")</f>
        <v/>
      </c>
    </row>
    <row r="663" spans="1:11" ht="28.5">
      <c r="A663" s="71" t="s">
        <v>1380</v>
      </c>
      <c r="B663" s="71" t="s">
        <v>380</v>
      </c>
      <c r="C663" s="71" t="s">
        <v>379</v>
      </c>
      <c r="D663" s="71"/>
      <c r="E663" s="71" t="s">
        <v>1641</v>
      </c>
      <c r="F663" s="71" t="s">
        <v>1642</v>
      </c>
      <c r="G663" s="71" t="s">
        <v>1600</v>
      </c>
      <c r="H663" s="72"/>
      <c r="I663" s="72"/>
      <c r="J663" s="72">
        <v>0</v>
      </c>
      <c r="K663" s="72">
        <v>0</v>
      </c>
    </row>
    <row r="664" spans="1:11" ht="28.5">
      <c r="A664" s="71" t="s">
        <v>1380</v>
      </c>
      <c r="B664" s="71" t="s">
        <v>380</v>
      </c>
      <c r="C664" s="71" t="s">
        <v>379</v>
      </c>
      <c r="D664" s="71"/>
      <c r="E664" s="71" t="s">
        <v>1641</v>
      </c>
      <c r="F664" s="71" t="s">
        <v>1642</v>
      </c>
      <c r="G664" s="71" t="s">
        <v>1601</v>
      </c>
      <c r="H664" s="72">
        <v>0</v>
      </c>
      <c r="I664" s="72">
        <v>0</v>
      </c>
      <c r="J664" s="72">
        <v>0</v>
      </c>
      <c r="K664" s="72">
        <v>0</v>
      </c>
    </row>
    <row r="665" spans="1:11" ht="28.5">
      <c r="A665" s="71" t="s">
        <v>1380</v>
      </c>
      <c r="B665" s="71" t="s">
        <v>380</v>
      </c>
      <c r="C665" s="71" t="s">
        <v>379</v>
      </c>
      <c r="D665" s="71"/>
      <c r="E665" s="71" t="s">
        <v>1641</v>
      </c>
      <c r="F665" s="71" t="s">
        <v>1642</v>
      </c>
      <c r="G665" s="71" t="s">
        <v>1602</v>
      </c>
      <c r="H665" s="72" t="str">
        <f>IFERROR(IF(H663&gt;0,H664/H663,""),"")</f>
        <v/>
      </c>
      <c r="I665" s="72" t="str">
        <f>IFERROR(IF(I663&gt;0,I664/I663,""),"")</f>
        <v/>
      </c>
      <c r="J665" s="72" t="str">
        <f>IFERROR(IF(J663&gt;0,J664/J663,""),"")</f>
        <v/>
      </c>
      <c r="K665" s="72" t="str">
        <f>IFERROR(IF(K663&gt;0,K664/K663,""),"")</f>
        <v/>
      </c>
    </row>
    <row r="666" spans="1:11" ht="28.5">
      <c r="A666" s="71"/>
      <c r="B666" s="71"/>
      <c r="C666" s="71"/>
      <c r="D666" s="71"/>
      <c r="E666" s="71"/>
      <c r="F666" s="71"/>
      <c r="G666" s="71" t="s">
        <v>1603</v>
      </c>
      <c r="H666" s="72"/>
      <c r="I666" s="72" t="str">
        <f>IF(AND(I665&lt;&gt;"",H665&lt;&gt;""),I665-H665,"")</f>
        <v/>
      </c>
      <c r="J666" s="72" t="str">
        <f>IF(AND(J665&lt;&gt;"",I665&lt;&gt;""),J665-I665,"")</f>
        <v/>
      </c>
      <c r="K666" s="72" t="str">
        <f>IF(AND(K665&lt;&gt;"",J665&lt;&gt;""),K665-J665,"")</f>
        <v/>
      </c>
    </row>
    <row r="667" spans="1:11" ht="28.5">
      <c r="A667" s="71" t="s">
        <v>1380</v>
      </c>
      <c r="B667" s="71" t="s">
        <v>380</v>
      </c>
      <c r="C667" s="71" t="s">
        <v>379</v>
      </c>
      <c r="D667" s="71"/>
      <c r="E667" s="71" t="s">
        <v>1641</v>
      </c>
      <c r="F667" s="71" t="s">
        <v>1642</v>
      </c>
      <c r="G667" s="71" t="s">
        <v>1604</v>
      </c>
      <c r="H667" s="72"/>
      <c r="I667" s="72"/>
      <c r="J667" s="72">
        <v>0</v>
      </c>
      <c r="K667" s="72">
        <v>0</v>
      </c>
    </row>
    <row r="668" spans="1:11" ht="28.5">
      <c r="A668" s="71" t="s">
        <v>1380</v>
      </c>
      <c r="B668" s="71" t="s">
        <v>380</v>
      </c>
      <c r="C668" s="71" t="s">
        <v>379</v>
      </c>
      <c r="D668" s="71"/>
      <c r="E668" s="71" t="s">
        <v>1641</v>
      </c>
      <c r="F668" s="71" t="s">
        <v>1642</v>
      </c>
      <c r="G668" s="71" t="s">
        <v>1605</v>
      </c>
      <c r="H668" s="72">
        <v>0</v>
      </c>
      <c r="I668" s="72">
        <v>0</v>
      </c>
      <c r="J668" s="72">
        <v>0</v>
      </c>
      <c r="K668" s="72">
        <v>0</v>
      </c>
    </row>
    <row r="669" spans="1:11" ht="28.5">
      <c r="A669" s="71" t="s">
        <v>1380</v>
      </c>
      <c r="B669" s="71" t="s">
        <v>380</v>
      </c>
      <c r="C669" s="71" t="s">
        <v>379</v>
      </c>
      <c r="D669" s="71"/>
      <c r="E669" s="71" t="s">
        <v>1641</v>
      </c>
      <c r="F669" s="71" t="s">
        <v>1642</v>
      </c>
      <c r="G669" s="71" t="s">
        <v>1606</v>
      </c>
      <c r="H669" s="72" t="str">
        <f>IFERROR(IF(H667&gt;0,H668/H667,""),"")</f>
        <v/>
      </c>
      <c r="I669" s="72" t="str">
        <f>IFERROR(IF(I667&gt;0,I668/I667,""),"")</f>
        <v/>
      </c>
      <c r="J669" s="72" t="str">
        <f>IFERROR(IF(J667&gt;0,J668/J667,""),"")</f>
        <v/>
      </c>
      <c r="K669" s="72" t="str">
        <f>IFERROR(IF(K667&gt;0,K668/K667,""),"")</f>
        <v/>
      </c>
    </row>
    <row r="670" spans="1:11" ht="28.5">
      <c r="A670" s="71"/>
      <c r="B670" s="71"/>
      <c r="C670" s="71"/>
      <c r="D670" s="71"/>
      <c r="E670" s="71"/>
      <c r="F670" s="71"/>
      <c r="G670" s="71" t="s">
        <v>1607</v>
      </c>
      <c r="H670" s="72"/>
      <c r="I670" s="72" t="str">
        <f>IF(AND(I669&lt;&gt;"",H669&lt;&gt;""),I669-H669,"")</f>
        <v/>
      </c>
      <c r="J670" s="72" t="str">
        <f>IF(AND(J669&lt;&gt;"",I669&lt;&gt;""),J669-I669,"")</f>
        <v/>
      </c>
      <c r="K670" s="72" t="str">
        <f>IF(AND(K669&lt;&gt;"",J669&lt;&gt;""),K669-J669,"")</f>
        <v/>
      </c>
    </row>
    <row r="671" spans="1:11" ht="28.5">
      <c r="A671" s="71" t="s">
        <v>1380</v>
      </c>
      <c r="B671" s="71" t="s">
        <v>380</v>
      </c>
      <c r="C671" s="71" t="s">
        <v>379</v>
      </c>
      <c r="D671" s="71"/>
      <c r="E671" s="71" t="s">
        <v>1643</v>
      </c>
      <c r="F671" s="71" t="s">
        <v>1644</v>
      </c>
      <c r="G671" s="71" t="s">
        <v>1596</v>
      </c>
      <c r="H671" s="72"/>
      <c r="I671" s="72"/>
      <c r="J671" s="72">
        <v>0</v>
      </c>
      <c r="K671" s="72">
        <v>0</v>
      </c>
    </row>
    <row r="672" spans="1:11" ht="28.5">
      <c r="A672" s="71" t="s">
        <v>1380</v>
      </c>
      <c r="B672" s="71" t="s">
        <v>380</v>
      </c>
      <c r="C672" s="71" t="s">
        <v>379</v>
      </c>
      <c r="D672" s="71"/>
      <c r="E672" s="71" t="s">
        <v>1643</v>
      </c>
      <c r="F672" s="71" t="s">
        <v>1644</v>
      </c>
      <c r="G672" s="71" t="s">
        <v>1597</v>
      </c>
      <c r="H672" s="72">
        <v>0</v>
      </c>
      <c r="I672" s="72">
        <v>0</v>
      </c>
      <c r="J672" s="72">
        <v>0</v>
      </c>
      <c r="K672" s="72">
        <v>0</v>
      </c>
    </row>
    <row r="673" spans="1:11" ht="28.5">
      <c r="A673" s="71" t="s">
        <v>1380</v>
      </c>
      <c r="B673" s="71" t="s">
        <v>380</v>
      </c>
      <c r="C673" s="71" t="s">
        <v>379</v>
      </c>
      <c r="D673" s="71"/>
      <c r="E673" s="71" t="s">
        <v>1643</v>
      </c>
      <c r="F673" s="71" t="s">
        <v>1644</v>
      </c>
      <c r="G673" s="71" t="s">
        <v>1598</v>
      </c>
      <c r="H673" s="72" t="str">
        <f>IFERROR(IF(H671&gt;0,H672/H671,""),"")</f>
        <v/>
      </c>
      <c r="I673" s="72" t="str">
        <f>IFERROR(IF(I671&gt;0,I672/I671,""),"")</f>
        <v/>
      </c>
      <c r="J673" s="72" t="str">
        <f>IFERROR(IF(J671&gt;0,J672/J671,""),"")</f>
        <v/>
      </c>
      <c r="K673" s="72" t="str">
        <f>IFERROR(IF(K671&gt;0,K672/K671,""),"")</f>
        <v/>
      </c>
    </row>
    <row r="674" spans="1:11" ht="28.5">
      <c r="A674" s="71"/>
      <c r="B674" s="71"/>
      <c r="C674" s="71"/>
      <c r="D674" s="71"/>
      <c r="E674" s="71"/>
      <c r="F674" s="71"/>
      <c r="G674" s="71" t="s">
        <v>1599</v>
      </c>
      <c r="H674" s="72"/>
      <c r="I674" s="72" t="str">
        <f>IF(AND(I673&lt;&gt;"",H673&lt;&gt;""),I673-H673,"")</f>
        <v/>
      </c>
      <c r="J674" s="72" t="str">
        <f>IF(AND(J673&lt;&gt;"",I673&lt;&gt;""),J673-I673,"")</f>
        <v/>
      </c>
      <c r="K674" s="72" t="str">
        <f>IF(AND(K673&lt;&gt;"",J673&lt;&gt;""),K673-J673,"")</f>
        <v/>
      </c>
    </row>
    <row r="675" spans="1:11" ht="28.5">
      <c r="A675" s="71" t="s">
        <v>1380</v>
      </c>
      <c r="B675" s="71" t="s">
        <v>380</v>
      </c>
      <c r="C675" s="71" t="s">
        <v>379</v>
      </c>
      <c r="D675" s="71"/>
      <c r="E675" s="71" t="s">
        <v>1643</v>
      </c>
      <c r="F675" s="71" t="s">
        <v>1644</v>
      </c>
      <c r="G675" s="71" t="s">
        <v>1600</v>
      </c>
      <c r="H675" s="72"/>
      <c r="I675" s="72"/>
      <c r="J675" s="72">
        <v>0</v>
      </c>
      <c r="K675" s="72">
        <v>0</v>
      </c>
    </row>
    <row r="676" spans="1:11" ht="28.5">
      <c r="A676" s="71" t="s">
        <v>1380</v>
      </c>
      <c r="B676" s="71" t="s">
        <v>380</v>
      </c>
      <c r="C676" s="71" t="s">
        <v>379</v>
      </c>
      <c r="D676" s="71"/>
      <c r="E676" s="71" t="s">
        <v>1643</v>
      </c>
      <c r="F676" s="71" t="s">
        <v>1644</v>
      </c>
      <c r="G676" s="71" t="s">
        <v>1601</v>
      </c>
      <c r="H676" s="72">
        <v>0</v>
      </c>
      <c r="I676" s="72">
        <v>0</v>
      </c>
      <c r="J676" s="72">
        <v>0</v>
      </c>
      <c r="K676" s="72">
        <v>0</v>
      </c>
    </row>
    <row r="677" spans="1:11" ht="28.5">
      <c r="A677" s="71" t="s">
        <v>1380</v>
      </c>
      <c r="B677" s="71" t="s">
        <v>380</v>
      </c>
      <c r="C677" s="71" t="s">
        <v>379</v>
      </c>
      <c r="D677" s="71"/>
      <c r="E677" s="71" t="s">
        <v>1643</v>
      </c>
      <c r="F677" s="71" t="s">
        <v>1644</v>
      </c>
      <c r="G677" s="71" t="s">
        <v>1602</v>
      </c>
      <c r="H677" s="72" t="str">
        <f>IFERROR(IF(H675&gt;0,H676/H675,""),"")</f>
        <v/>
      </c>
      <c r="I677" s="72" t="str">
        <f>IFERROR(IF(I675&gt;0,I676/I675,""),"")</f>
        <v/>
      </c>
      <c r="J677" s="72" t="str">
        <f>IFERROR(IF(J675&gt;0,J676/J675,""),"")</f>
        <v/>
      </c>
      <c r="K677" s="72" t="str">
        <f>IFERROR(IF(K675&gt;0,K676/K675,""),"")</f>
        <v/>
      </c>
    </row>
    <row r="678" spans="1:11" ht="28.5">
      <c r="A678" s="71"/>
      <c r="B678" s="71"/>
      <c r="C678" s="71"/>
      <c r="D678" s="71"/>
      <c r="E678" s="71"/>
      <c r="F678" s="71"/>
      <c r="G678" s="71" t="s">
        <v>1603</v>
      </c>
      <c r="H678" s="72"/>
      <c r="I678" s="72" t="str">
        <f>IF(AND(I677&lt;&gt;"",H677&lt;&gt;""),I677-H677,"")</f>
        <v/>
      </c>
      <c r="J678" s="72" t="str">
        <f>IF(AND(J677&lt;&gt;"",I677&lt;&gt;""),J677-I677,"")</f>
        <v/>
      </c>
      <c r="K678" s="72" t="str">
        <f>IF(AND(K677&lt;&gt;"",J677&lt;&gt;""),K677-J677,"")</f>
        <v/>
      </c>
    </row>
    <row r="679" spans="1:11" ht="28.5">
      <c r="A679" s="71" t="s">
        <v>1380</v>
      </c>
      <c r="B679" s="71" t="s">
        <v>380</v>
      </c>
      <c r="C679" s="71" t="s">
        <v>379</v>
      </c>
      <c r="D679" s="71"/>
      <c r="E679" s="71" t="s">
        <v>1643</v>
      </c>
      <c r="F679" s="71" t="s">
        <v>1644</v>
      </c>
      <c r="G679" s="71" t="s">
        <v>1604</v>
      </c>
      <c r="H679" s="72"/>
      <c r="I679" s="72"/>
      <c r="J679" s="72">
        <v>8</v>
      </c>
      <c r="K679" s="72">
        <v>1</v>
      </c>
    </row>
    <row r="680" spans="1:11" ht="28.5">
      <c r="A680" s="71" t="s">
        <v>1380</v>
      </c>
      <c r="B680" s="71" t="s">
        <v>380</v>
      </c>
      <c r="C680" s="71" t="s">
        <v>379</v>
      </c>
      <c r="D680" s="71"/>
      <c r="E680" s="71" t="s">
        <v>1643</v>
      </c>
      <c r="F680" s="71" t="s">
        <v>1644</v>
      </c>
      <c r="G680" s="71" t="s">
        <v>1605</v>
      </c>
      <c r="H680" s="72">
        <v>0</v>
      </c>
      <c r="I680" s="72">
        <v>0</v>
      </c>
      <c r="J680" s="72">
        <v>0</v>
      </c>
      <c r="K680" s="72">
        <v>0</v>
      </c>
    </row>
    <row r="681" spans="1:11" ht="28.5">
      <c r="A681" s="71" t="s">
        <v>1380</v>
      </c>
      <c r="B681" s="71" t="s">
        <v>380</v>
      </c>
      <c r="C681" s="71" t="s">
        <v>379</v>
      </c>
      <c r="D681" s="71"/>
      <c r="E681" s="71" t="s">
        <v>1643</v>
      </c>
      <c r="F681" s="71" t="s">
        <v>1644</v>
      </c>
      <c r="G681" s="71" t="s">
        <v>1606</v>
      </c>
      <c r="H681" s="72" t="str">
        <f>IFERROR(IF(H679&gt;0,H680/H679,""),"")</f>
        <v/>
      </c>
      <c r="I681" s="72" t="str">
        <f>IFERROR(IF(I679&gt;0,I680/I679,""),"")</f>
        <v/>
      </c>
      <c r="J681" s="72">
        <f>IFERROR(IF(J679&gt;0,J680/J679,""),"")</f>
        <v>0</v>
      </c>
      <c r="K681" s="72">
        <f>IFERROR(IF(K679&gt;0,K680/K679,""),"")</f>
        <v>0</v>
      </c>
    </row>
    <row r="682" spans="1:11" ht="28.5">
      <c r="A682" s="71"/>
      <c r="B682" s="71"/>
      <c r="C682" s="71"/>
      <c r="D682" s="71"/>
      <c r="E682" s="71"/>
      <c r="F682" s="71"/>
      <c r="G682" s="71" t="s">
        <v>1607</v>
      </c>
      <c r="H682" s="72"/>
      <c r="I682" s="72" t="str">
        <f>IF(AND(I681&lt;&gt;"",H681&lt;&gt;""),I681-H681,"")</f>
        <v/>
      </c>
      <c r="J682" s="72" t="str">
        <f>IF(AND(J681&lt;&gt;"",I681&lt;&gt;""),J681-I681,"")</f>
        <v/>
      </c>
      <c r="K682" s="72">
        <f>IF(AND(K681&lt;&gt;"",J681&lt;&gt;""),K681-J681,"")</f>
        <v>0</v>
      </c>
    </row>
    <row r="683" spans="1:11" ht="28.5">
      <c r="A683" s="71" t="s">
        <v>1380</v>
      </c>
      <c r="B683" s="71" t="s">
        <v>380</v>
      </c>
      <c r="C683" s="71" t="s">
        <v>379</v>
      </c>
      <c r="D683" s="71"/>
      <c r="E683" s="71" t="s">
        <v>1645</v>
      </c>
      <c r="F683" s="71" t="s">
        <v>489</v>
      </c>
      <c r="G683" s="71" t="s">
        <v>1596</v>
      </c>
      <c r="H683" s="72"/>
      <c r="I683" s="72"/>
      <c r="J683" s="72">
        <v>0</v>
      </c>
      <c r="K683" s="72">
        <v>2000000</v>
      </c>
    </row>
    <row r="684" spans="1:11" ht="28.5">
      <c r="A684" s="71" t="s">
        <v>1380</v>
      </c>
      <c r="B684" s="71" t="s">
        <v>380</v>
      </c>
      <c r="C684" s="71" t="s">
        <v>379</v>
      </c>
      <c r="D684" s="71"/>
      <c r="E684" s="71" t="s">
        <v>1645</v>
      </c>
      <c r="F684" s="71" t="s">
        <v>489</v>
      </c>
      <c r="G684" s="71" t="s">
        <v>1597</v>
      </c>
      <c r="H684" s="72">
        <v>0</v>
      </c>
      <c r="I684" s="72">
        <v>0</v>
      </c>
      <c r="J684" s="72">
        <v>0</v>
      </c>
      <c r="K684" s="72">
        <v>1</v>
      </c>
    </row>
    <row r="685" spans="1:11" ht="28.5">
      <c r="A685" s="71" t="s">
        <v>1380</v>
      </c>
      <c r="B685" s="71" t="s">
        <v>380</v>
      </c>
      <c r="C685" s="71" t="s">
        <v>379</v>
      </c>
      <c r="D685" s="71"/>
      <c r="E685" s="71" t="s">
        <v>1645</v>
      </c>
      <c r="F685" s="71" t="s">
        <v>489</v>
      </c>
      <c r="G685" s="71" t="s">
        <v>1598</v>
      </c>
      <c r="H685" s="72" t="str">
        <f>IFERROR(IF(H683&gt;0,H684/H683,""),"")</f>
        <v/>
      </c>
      <c r="I685" s="72" t="str">
        <f>IFERROR(IF(I683&gt;0,I684/I683,""),"")</f>
        <v/>
      </c>
      <c r="J685" s="72" t="str">
        <f>IFERROR(IF(J683&gt;0,J684/J683,""),"")</f>
        <v/>
      </c>
      <c r="K685" s="72">
        <f>IFERROR(IF(K683&gt;0,K684/K683,""),"")</f>
        <v>4.9999999999999998E-7</v>
      </c>
    </row>
    <row r="686" spans="1:11" ht="28.5">
      <c r="A686" s="71"/>
      <c r="B686" s="71"/>
      <c r="C686" s="71"/>
      <c r="D686" s="71"/>
      <c r="E686" s="71"/>
      <c r="F686" s="71"/>
      <c r="G686" s="71" t="s">
        <v>1599</v>
      </c>
      <c r="H686" s="72"/>
      <c r="I686" s="72" t="str">
        <f>IF(AND(I685&lt;&gt;"",H685&lt;&gt;""),I685-H685,"")</f>
        <v/>
      </c>
      <c r="J686" s="72" t="str">
        <f>IF(AND(J685&lt;&gt;"",I685&lt;&gt;""),J685-I685,"")</f>
        <v/>
      </c>
      <c r="K686" s="72" t="str">
        <f>IF(AND(K685&lt;&gt;"",J685&lt;&gt;""),K685-J685,"")</f>
        <v/>
      </c>
    </row>
    <row r="687" spans="1:11" ht="28.5">
      <c r="A687" s="71" t="s">
        <v>1380</v>
      </c>
      <c r="B687" s="71" t="s">
        <v>380</v>
      </c>
      <c r="C687" s="71" t="s">
        <v>379</v>
      </c>
      <c r="D687" s="71"/>
      <c r="E687" s="71" t="s">
        <v>1645</v>
      </c>
      <c r="F687" s="71" t="s">
        <v>489</v>
      </c>
      <c r="G687" s="71" t="s">
        <v>1600</v>
      </c>
      <c r="H687" s="72"/>
      <c r="I687" s="72"/>
      <c r="J687" s="72">
        <v>3</v>
      </c>
      <c r="K687" s="72">
        <v>2000000</v>
      </c>
    </row>
    <row r="688" spans="1:11" ht="28.5">
      <c r="A688" s="71" t="s">
        <v>1380</v>
      </c>
      <c r="B688" s="71" t="s">
        <v>380</v>
      </c>
      <c r="C688" s="71" t="s">
        <v>379</v>
      </c>
      <c r="D688" s="71"/>
      <c r="E688" s="71" t="s">
        <v>1645</v>
      </c>
      <c r="F688" s="71" t="s">
        <v>489</v>
      </c>
      <c r="G688" s="71" t="s">
        <v>1601</v>
      </c>
      <c r="H688" s="72">
        <v>0</v>
      </c>
      <c r="I688" s="72">
        <v>0</v>
      </c>
      <c r="J688" s="72">
        <v>0</v>
      </c>
      <c r="K688" s="72">
        <v>0</v>
      </c>
    </row>
    <row r="689" spans="1:11" ht="28.5">
      <c r="A689" s="71" t="s">
        <v>1380</v>
      </c>
      <c r="B689" s="71" t="s">
        <v>380</v>
      </c>
      <c r="C689" s="71" t="s">
        <v>379</v>
      </c>
      <c r="D689" s="71"/>
      <c r="E689" s="71" t="s">
        <v>1645</v>
      </c>
      <c r="F689" s="71" t="s">
        <v>489</v>
      </c>
      <c r="G689" s="71" t="s">
        <v>1602</v>
      </c>
      <c r="H689" s="72" t="str">
        <f>IFERROR(IF(H687&gt;0,H688/H687,""),"")</f>
        <v/>
      </c>
      <c r="I689" s="72" t="str">
        <f>IFERROR(IF(I687&gt;0,I688/I687,""),"")</f>
        <v/>
      </c>
      <c r="J689" s="72">
        <f>IFERROR(IF(J687&gt;0,J688/J687,""),"")</f>
        <v>0</v>
      </c>
      <c r="K689" s="72">
        <f>IFERROR(IF(K687&gt;0,K688/K687,""),"")</f>
        <v>0</v>
      </c>
    </row>
    <row r="690" spans="1:11" ht="28.5">
      <c r="A690" s="71"/>
      <c r="B690" s="71"/>
      <c r="C690" s="71"/>
      <c r="D690" s="71"/>
      <c r="E690" s="71"/>
      <c r="F690" s="71"/>
      <c r="G690" s="71" t="s">
        <v>1603</v>
      </c>
      <c r="H690" s="72"/>
      <c r="I690" s="72" t="str">
        <f>IF(AND(I689&lt;&gt;"",H689&lt;&gt;""),I689-H689,"")</f>
        <v/>
      </c>
      <c r="J690" s="72" t="str">
        <f>IF(AND(J689&lt;&gt;"",I689&lt;&gt;""),J689-I689,"")</f>
        <v/>
      </c>
      <c r="K690" s="72">
        <f>IF(AND(K689&lt;&gt;"",J689&lt;&gt;""),K689-J689,"")</f>
        <v>0</v>
      </c>
    </row>
    <row r="691" spans="1:11" ht="28.5">
      <c r="A691" s="71" t="s">
        <v>1380</v>
      </c>
      <c r="B691" s="71" t="s">
        <v>380</v>
      </c>
      <c r="C691" s="71" t="s">
        <v>379</v>
      </c>
      <c r="D691" s="71"/>
      <c r="E691" s="71" t="s">
        <v>1645</v>
      </c>
      <c r="F691" s="71" t="s">
        <v>489</v>
      </c>
      <c r="G691" s="71" t="s">
        <v>1604</v>
      </c>
      <c r="H691" s="72"/>
      <c r="I691" s="72"/>
      <c r="J691" s="72">
        <v>0</v>
      </c>
      <c r="K691" s="72">
        <v>0</v>
      </c>
    </row>
    <row r="692" spans="1:11" ht="28.5">
      <c r="A692" s="71" t="s">
        <v>1380</v>
      </c>
      <c r="B692" s="71" t="s">
        <v>380</v>
      </c>
      <c r="C692" s="71" t="s">
        <v>379</v>
      </c>
      <c r="D692" s="71"/>
      <c r="E692" s="71" t="s">
        <v>1645</v>
      </c>
      <c r="F692" s="71" t="s">
        <v>489</v>
      </c>
      <c r="G692" s="71" t="s">
        <v>1605</v>
      </c>
      <c r="H692" s="72">
        <v>0</v>
      </c>
      <c r="I692" s="72">
        <v>0</v>
      </c>
      <c r="J692" s="72">
        <v>0</v>
      </c>
      <c r="K692" s="72">
        <v>0</v>
      </c>
    </row>
    <row r="693" spans="1:11" ht="28.5">
      <c r="A693" s="71" t="s">
        <v>1380</v>
      </c>
      <c r="B693" s="71" t="s">
        <v>380</v>
      </c>
      <c r="C693" s="71" t="s">
        <v>379</v>
      </c>
      <c r="D693" s="71"/>
      <c r="E693" s="71" t="s">
        <v>1645</v>
      </c>
      <c r="F693" s="71" t="s">
        <v>489</v>
      </c>
      <c r="G693" s="71" t="s">
        <v>1606</v>
      </c>
      <c r="H693" s="72" t="str">
        <f>IFERROR(IF(H691&gt;0,H692/H691,""),"")</f>
        <v/>
      </c>
      <c r="I693" s="72" t="str">
        <f>IFERROR(IF(I691&gt;0,I692/I691,""),"")</f>
        <v/>
      </c>
      <c r="J693" s="72" t="str">
        <f>IFERROR(IF(J691&gt;0,J692/J691,""),"")</f>
        <v/>
      </c>
      <c r="K693" s="72" t="str">
        <f>IFERROR(IF(K691&gt;0,K692/K691,""),"")</f>
        <v/>
      </c>
    </row>
    <row r="694" spans="1:11" ht="28.5">
      <c r="A694" s="71"/>
      <c r="B694" s="71"/>
      <c r="C694" s="71"/>
      <c r="D694" s="71"/>
      <c r="E694" s="71"/>
      <c r="F694" s="71"/>
      <c r="G694" s="71" t="s">
        <v>1607</v>
      </c>
      <c r="H694" s="72"/>
      <c r="I694" s="72" t="str">
        <f>IF(AND(I693&lt;&gt;"",H693&lt;&gt;""),I693-H693,"")</f>
        <v/>
      </c>
      <c r="J694" s="72" t="str">
        <f>IF(AND(J693&lt;&gt;"",I693&lt;&gt;""),J693-I693,"")</f>
        <v/>
      </c>
      <c r="K694" s="72" t="str">
        <f>IF(AND(K693&lt;&gt;"",J693&lt;&gt;""),K693-J693,"")</f>
        <v/>
      </c>
    </row>
    <row r="695" spans="1:11" ht="28.5">
      <c r="A695" s="71" t="s">
        <v>1380</v>
      </c>
      <c r="B695" s="71" t="s">
        <v>380</v>
      </c>
      <c r="C695" s="71" t="s">
        <v>379</v>
      </c>
      <c r="D695" s="71"/>
      <c r="E695" s="71" t="s">
        <v>485</v>
      </c>
      <c r="F695" s="71" t="s">
        <v>1646</v>
      </c>
      <c r="G695" s="71" t="s">
        <v>1596</v>
      </c>
      <c r="H695" s="72"/>
      <c r="I695" s="72"/>
      <c r="J695" s="72">
        <v>0</v>
      </c>
      <c r="K695" s="72">
        <v>4</v>
      </c>
    </row>
    <row r="696" spans="1:11" ht="28.5">
      <c r="A696" s="71" t="s">
        <v>1380</v>
      </c>
      <c r="B696" s="71" t="s">
        <v>380</v>
      </c>
      <c r="C696" s="71" t="s">
        <v>379</v>
      </c>
      <c r="D696" s="71"/>
      <c r="E696" s="71" t="s">
        <v>485</v>
      </c>
      <c r="F696" s="71" t="s">
        <v>1646</v>
      </c>
      <c r="G696" s="71" t="s">
        <v>1597</v>
      </c>
      <c r="H696" s="72">
        <v>0</v>
      </c>
      <c r="I696" s="72">
        <v>0</v>
      </c>
      <c r="J696" s="72">
        <v>12000000</v>
      </c>
      <c r="K696" s="72">
        <v>16000000</v>
      </c>
    </row>
    <row r="697" spans="1:11" ht="28.5">
      <c r="A697" s="71" t="s">
        <v>1380</v>
      </c>
      <c r="B697" s="71" t="s">
        <v>380</v>
      </c>
      <c r="C697" s="71" t="s">
        <v>379</v>
      </c>
      <c r="D697" s="71"/>
      <c r="E697" s="71" t="s">
        <v>485</v>
      </c>
      <c r="F697" s="71" t="s">
        <v>1646</v>
      </c>
      <c r="G697" s="71" t="s">
        <v>1598</v>
      </c>
      <c r="H697" s="72" t="str">
        <f>IFERROR(IF(H695&gt;0,H696/H695,""),"")</f>
        <v/>
      </c>
      <c r="I697" s="72" t="str">
        <f>IFERROR(IF(I695&gt;0,I696/I695,""),"")</f>
        <v/>
      </c>
      <c r="J697" s="72" t="str">
        <f>IFERROR(IF(J695&gt;0,J696/J695,""),"")</f>
        <v/>
      </c>
      <c r="K697" s="72">
        <f>IFERROR(IF(K695&gt;0,K696/K695,""),"")</f>
        <v>4000000</v>
      </c>
    </row>
    <row r="698" spans="1:11" ht="28.5">
      <c r="A698" s="71"/>
      <c r="B698" s="71"/>
      <c r="C698" s="71"/>
      <c r="D698" s="71"/>
      <c r="E698" s="71"/>
      <c r="F698" s="71"/>
      <c r="G698" s="71" t="s">
        <v>1599</v>
      </c>
      <c r="H698" s="72"/>
      <c r="I698" s="72" t="str">
        <f>IF(AND(I697&lt;&gt;"",H697&lt;&gt;""),I697-H697,"")</f>
        <v/>
      </c>
      <c r="J698" s="72" t="str">
        <f>IF(AND(J697&lt;&gt;"",I697&lt;&gt;""),J697-I697,"")</f>
        <v/>
      </c>
      <c r="K698" s="72" t="str">
        <f>IF(AND(K697&lt;&gt;"",J697&lt;&gt;""),K697-J697,"")</f>
        <v/>
      </c>
    </row>
    <row r="699" spans="1:11" ht="28.5">
      <c r="A699" s="71" t="s">
        <v>1380</v>
      </c>
      <c r="B699" s="71" t="s">
        <v>380</v>
      </c>
      <c r="C699" s="71" t="s">
        <v>379</v>
      </c>
      <c r="D699" s="71"/>
      <c r="E699" s="71" t="s">
        <v>482</v>
      </c>
      <c r="F699" s="71" t="s">
        <v>1646</v>
      </c>
      <c r="G699" s="71" t="s">
        <v>1600</v>
      </c>
      <c r="H699" s="72"/>
      <c r="I699" s="72"/>
      <c r="J699" s="72">
        <v>3</v>
      </c>
      <c r="K699" s="72">
        <v>4</v>
      </c>
    </row>
    <row r="700" spans="1:11" ht="28.5">
      <c r="A700" s="71" t="s">
        <v>1380</v>
      </c>
      <c r="B700" s="71" t="s">
        <v>380</v>
      </c>
      <c r="C700" s="71" t="s">
        <v>379</v>
      </c>
      <c r="D700" s="71"/>
      <c r="E700" s="71" t="s">
        <v>482</v>
      </c>
      <c r="F700" s="71" t="s">
        <v>1646</v>
      </c>
      <c r="G700" s="71" t="s">
        <v>1601</v>
      </c>
      <c r="H700" s="72">
        <v>0</v>
      </c>
      <c r="I700" s="72">
        <v>0</v>
      </c>
      <c r="J700" s="72">
        <v>8160000</v>
      </c>
      <c r="K700" s="72">
        <v>16000000</v>
      </c>
    </row>
    <row r="701" spans="1:11" ht="28.5">
      <c r="A701" s="71" t="s">
        <v>1380</v>
      </c>
      <c r="B701" s="71" t="s">
        <v>380</v>
      </c>
      <c r="C701" s="71" t="s">
        <v>379</v>
      </c>
      <c r="D701" s="71"/>
      <c r="E701" s="71" t="s">
        <v>482</v>
      </c>
      <c r="F701" s="71" t="s">
        <v>1646</v>
      </c>
      <c r="G701" s="71" t="s">
        <v>1602</v>
      </c>
      <c r="H701" s="72" t="str">
        <f>IFERROR(IF(H699&gt;0,H700/H699,""),"")</f>
        <v/>
      </c>
      <c r="I701" s="72" t="str">
        <f>IFERROR(IF(I699&gt;0,I700/I699,""),"")</f>
        <v/>
      </c>
      <c r="J701" s="72">
        <f>IFERROR(IF(J699&gt;0,J700/J699,""),"")</f>
        <v>2720000</v>
      </c>
      <c r="K701" s="72">
        <f>IFERROR(IF(K699&gt;0,K700/K699,""),"")</f>
        <v>4000000</v>
      </c>
    </row>
    <row r="702" spans="1:11" ht="28.5">
      <c r="A702" s="71"/>
      <c r="B702" s="71"/>
      <c r="C702" s="71"/>
      <c r="D702" s="71"/>
      <c r="E702" s="71"/>
      <c r="F702" s="71"/>
      <c r="G702" s="71" t="s">
        <v>1603</v>
      </c>
      <c r="H702" s="72"/>
      <c r="I702" s="72" t="str">
        <f>IF(AND(I701&lt;&gt;"",H701&lt;&gt;""),I701-H701,"")</f>
        <v/>
      </c>
      <c r="J702" s="72" t="str">
        <f>IF(AND(J701&lt;&gt;"",I701&lt;&gt;""),J701-I701,"")</f>
        <v/>
      </c>
      <c r="K702" s="72">
        <f>IF(AND(K701&lt;&gt;"",J701&lt;&gt;""),K701-J701,"")</f>
        <v>1280000</v>
      </c>
    </row>
    <row r="703" spans="1:11" ht="28.5">
      <c r="A703" s="71" t="s">
        <v>1380</v>
      </c>
      <c r="B703" s="71" t="s">
        <v>380</v>
      </c>
      <c r="C703" s="71" t="s">
        <v>379</v>
      </c>
      <c r="D703" s="71"/>
      <c r="E703" s="71" t="s">
        <v>482</v>
      </c>
      <c r="F703" s="71" t="s">
        <v>1646</v>
      </c>
      <c r="G703" s="71" t="s">
        <v>1604</v>
      </c>
      <c r="H703" s="72"/>
      <c r="I703" s="72"/>
      <c r="J703" s="72">
        <v>3</v>
      </c>
      <c r="K703" s="72">
        <v>0</v>
      </c>
    </row>
    <row r="704" spans="1:11" ht="28.5">
      <c r="A704" s="71" t="s">
        <v>1380</v>
      </c>
      <c r="B704" s="71" t="s">
        <v>380</v>
      </c>
      <c r="C704" s="71" t="s">
        <v>379</v>
      </c>
      <c r="D704" s="71"/>
      <c r="E704" s="71" t="s">
        <v>482</v>
      </c>
      <c r="F704" s="71" t="s">
        <v>1646</v>
      </c>
      <c r="G704" s="71" t="s">
        <v>1605</v>
      </c>
      <c r="H704" s="72">
        <v>0</v>
      </c>
      <c r="I704" s="72">
        <v>0</v>
      </c>
      <c r="J704" s="72">
        <v>8045590</v>
      </c>
      <c r="K704" s="72">
        <v>0</v>
      </c>
    </row>
    <row r="705" spans="1:11" ht="28.5">
      <c r="A705" s="71" t="s">
        <v>1380</v>
      </c>
      <c r="B705" s="71" t="s">
        <v>380</v>
      </c>
      <c r="C705" s="71" t="s">
        <v>379</v>
      </c>
      <c r="D705" s="71"/>
      <c r="E705" s="71" t="s">
        <v>482</v>
      </c>
      <c r="F705" s="71" t="s">
        <v>1646</v>
      </c>
      <c r="G705" s="71" t="s">
        <v>1606</v>
      </c>
      <c r="H705" s="72" t="str">
        <f>IFERROR(IF(H703&gt;0,H704/H703,""),"")</f>
        <v/>
      </c>
      <c r="I705" s="72" t="str">
        <f>IFERROR(IF(I703&gt;0,I704/I703,""),"")</f>
        <v/>
      </c>
      <c r="J705" s="72">
        <f>IFERROR(IF(J703&gt;0,J704/J703,""),"")</f>
        <v>2681863.3333333335</v>
      </c>
      <c r="K705" s="72" t="str">
        <f>IFERROR(IF(K703&gt;0,K704/K703,""),"")</f>
        <v/>
      </c>
    </row>
    <row r="706" spans="1:11" ht="28.5">
      <c r="A706" s="71"/>
      <c r="B706" s="71"/>
      <c r="C706" s="71"/>
      <c r="D706" s="71"/>
      <c r="E706" s="71"/>
      <c r="F706" s="71"/>
      <c r="G706" s="71" t="s">
        <v>1607</v>
      </c>
      <c r="H706" s="72"/>
      <c r="I706" s="72" t="str">
        <f>IF(AND(I705&lt;&gt;"",H705&lt;&gt;""),I705-H705,"")</f>
        <v/>
      </c>
      <c r="J706" s="72" t="str">
        <f>IF(AND(J705&lt;&gt;"",I705&lt;&gt;""),J705-I705,"")</f>
        <v/>
      </c>
      <c r="K706" s="72" t="str">
        <f>IF(AND(K705&lt;&gt;"",J705&lt;&gt;""),K705-J705,"")</f>
        <v/>
      </c>
    </row>
    <row r="707" spans="1:11" ht="28.5">
      <c r="A707" s="71" t="s">
        <v>1380</v>
      </c>
      <c r="B707" s="71" t="s">
        <v>380</v>
      </c>
      <c r="C707" s="71" t="s">
        <v>379</v>
      </c>
      <c r="D707" s="71"/>
      <c r="E707" s="71" t="s">
        <v>1647</v>
      </c>
      <c r="F707" s="71" t="s">
        <v>926</v>
      </c>
      <c r="G707" s="71" t="s">
        <v>1596</v>
      </c>
      <c r="H707" s="72"/>
      <c r="I707" s="72"/>
      <c r="J707" s="72">
        <v>0</v>
      </c>
      <c r="K707" s="72">
        <v>0</v>
      </c>
    </row>
    <row r="708" spans="1:11" ht="28.5">
      <c r="A708" s="71" t="s">
        <v>1380</v>
      </c>
      <c r="B708" s="71" t="s">
        <v>380</v>
      </c>
      <c r="C708" s="71" t="s">
        <v>379</v>
      </c>
      <c r="D708" s="71"/>
      <c r="E708" s="71" t="s">
        <v>1647</v>
      </c>
      <c r="F708" s="71" t="s">
        <v>926</v>
      </c>
      <c r="G708" s="71" t="s">
        <v>1597</v>
      </c>
      <c r="H708" s="72">
        <v>0</v>
      </c>
      <c r="I708" s="72">
        <v>0</v>
      </c>
      <c r="J708" s="72">
        <v>0</v>
      </c>
      <c r="K708" s="72">
        <v>0</v>
      </c>
    </row>
    <row r="709" spans="1:11" ht="28.5">
      <c r="A709" s="71" t="s">
        <v>1380</v>
      </c>
      <c r="B709" s="71" t="s">
        <v>380</v>
      </c>
      <c r="C709" s="71" t="s">
        <v>379</v>
      </c>
      <c r="D709" s="71"/>
      <c r="E709" s="71" t="s">
        <v>1647</v>
      </c>
      <c r="F709" s="71" t="s">
        <v>926</v>
      </c>
      <c r="G709" s="71" t="s">
        <v>1598</v>
      </c>
      <c r="H709" s="72" t="str">
        <f>IFERROR(IF(H707&gt;0,H708/H707,""),"")</f>
        <v/>
      </c>
      <c r="I709" s="72" t="str">
        <f>IFERROR(IF(I707&gt;0,I708/I707,""),"")</f>
        <v/>
      </c>
      <c r="J709" s="72" t="str">
        <f>IFERROR(IF(J707&gt;0,J708/J707,""),"")</f>
        <v/>
      </c>
      <c r="K709" s="72" t="str">
        <f>IFERROR(IF(K707&gt;0,K708/K707,""),"")</f>
        <v/>
      </c>
    </row>
    <row r="710" spans="1:11" ht="28.5">
      <c r="A710" s="71"/>
      <c r="B710" s="71"/>
      <c r="C710" s="71"/>
      <c r="D710" s="71"/>
      <c r="E710" s="71"/>
      <c r="F710" s="71"/>
      <c r="G710" s="71" t="s">
        <v>1599</v>
      </c>
      <c r="H710" s="72"/>
      <c r="I710" s="72" t="str">
        <f>IF(AND(I709&lt;&gt;"",H709&lt;&gt;""),I709-H709,"")</f>
        <v/>
      </c>
      <c r="J710" s="72" t="str">
        <f>IF(AND(J709&lt;&gt;"",I709&lt;&gt;""),J709-I709,"")</f>
        <v/>
      </c>
      <c r="K710" s="72" t="str">
        <f>IF(AND(K709&lt;&gt;"",J709&lt;&gt;""),K709-J709,"")</f>
        <v/>
      </c>
    </row>
    <row r="711" spans="1:11" ht="28.5">
      <c r="A711" s="71" t="s">
        <v>1380</v>
      </c>
      <c r="B711" s="71" t="s">
        <v>380</v>
      </c>
      <c r="C711" s="71" t="s">
        <v>379</v>
      </c>
      <c r="D711" s="71"/>
      <c r="E711" s="71" t="s">
        <v>1647</v>
      </c>
      <c r="F711" s="71" t="s">
        <v>926</v>
      </c>
      <c r="G711" s="71" t="s">
        <v>1600</v>
      </c>
      <c r="H711" s="72"/>
      <c r="I711" s="72"/>
      <c r="J711" s="72">
        <v>0</v>
      </c>
      <c r="K711" s="72">
        <v>0</v>
      </c>
    </row>
    <row r="712" spans="1:11" ht="28.5">
      <c r="A712" s="71" t="s">
        <v>1380</v>
      </c>
      <c r="B712" s="71" t="s">
        <v>380</v>
      </c>
      <c r="C712" s="71" t="s">
        <v>379</v>
      </c>
      <c r="D712" s="71"/>
      <c r="E712" s="71" t="s">
        <v>1647</v>
      </c>
      <c r="F712" s="71" t="s">
        <v>926</v>
      </c>
      <c r="G712" s="71" t="s">
        <v>1601</v>
      </c>
      <c r="H712" s="72">
        <v>0</v>
      </c>
      <c r="I712" s="72">
        <v>0</v>
      </c>
      <c r="J712" s="72">
        <v>0</v>
      </c>
      <c r="K712" s="72">
        <v>0</v>
      </c>
    </row>
    <row r="713" spans="1:11" ht="28.5">
      <c r="A713" s="71" t="s">
        <v>1380</v>
      </c>
      <c r="B713" s="71" t="s">
        <v>380</v>
      </c>
      <c r="C713" s="71" t="s">
        <v>379</v>
      </c>
      <c r="D713" s="71"/>
      <c r="E713" s="71" t="s">
        <v>1647</v>
      </c>
      <c r="F713" s="71" t="s">
        <v>926</v>
      </c>
      <c r="G713" s="71" t="s">
        <v>1602</v>
      </c>
      <c r="H713" s="72" t="str">
        <f>IFERROR(IF(H711&gt;0,H712/H711,""),"")</f>
        <v/>
      </c>
      <c r="I713" s="72" t="str">
        <f>IFERROR(IF(I711&gt;0,I712/I711,""),"")</f>
        <v/>
      </c>
      <c r="J713" s="72" t="str">
        <f>IFERROR(IF(J711&gt;0,J712/J711,""),"")</f>
        <v/>
      </c>
      <c r="K713" s="72" t="str">
        <f>IFERROR(IF(K711&gt;0,K712/K711,""),"")</f>
        <v/>
      </c>
    </row>
    <row r="714" spans="1:11" ht="28.5">
      <c r="A714" s="71"/>
      <c r="B714" s="71"/>
      <c r="C714" s="71"/>
      <c r="D714" s="71"/>
      <c r="E714" s="71"/>
      <c r="F714" s="71"/>
      <c r="G714" s="71" t="s">
        <v>1603</v>
      </c>
      <c r="H714" s="72"/>
      <c r="I714" s="72" t="str">
        <f>IF(AND(I713&lt;&gt;"",H713&lt;&gt;""),I713-H713,"")</f>
        <v/>
      </c>
      <c r="J714" s="72" t="str">
        <f>IF(AND(J713&lt;&gt;"",I713&lt;&gt;""),J713-I713,"")</f>
        <v/>
      </c>
      <c r="K714" s="72" t="str">
        <f>IF(AND(K713&lt;&gt;"",J713&lt;&gt;""),K713-J713,"")</f>
        <v/>
      </c>
    </row>
    <row r="715" spans="1:11" ht="28.5">
      <c r="A715" s="71" t="s">
        <v>1380</v>
      </c>
      <c r="B715" s="71" t="s">
        <v>380</v>
      </c>
      <c r="C715" s="71" t="s">
        <v>379</v>
      </c>
      <c r="D715" s="71"/>
      <c r="E715" s="71" t="s">
        <v>1647</v>
      </c>
      <c r="F715" s="71" t="s">
        <v>926</v>
      </c>
      <c r="G715" s="71" t="s">
        <v>1604</v>
      </c>
      <c r="H715" s="72"/>
      <c r="I715" s="72"/>
      <c r="J715" s="72">
        <v>0</v>
      </c>
      <c r="K715" s="72">
        <v>0</v>
      </c>
    </row>
    <row r="716" spans="1:11" ht="28.5">
      <c r="A716" s="71" t="s">
        <v>1380</v>
      </c>
      <c r="B716" s="71" t="s">
        <v>380</v>
      </c>
      <c r="C716" s="71" t="s">
        <v>379</v>
      </c>
      <c r="D716" s="71"/>
      <c r="E716" s="71" t="s">
        <v>1647</v>
      </c>
      <c r="F716" s="71" t="s">
        <v>926</v>
      </c>
      <c r="G716" s="71" t="s">
        <v>1605</v>
      </c>
      <c r="H716" s="72">
        <v>0</v>
      </c>
      <c r="I716" s="72">
        <v>0</v>
      </c>
      <c r="J716" s="72">
        <v>0</v>
      </c>
      <c r="K716" s="72">
        <v>0</v>
      </c>
    </row>
    <row r="717" spans="1:11" ht="28.5">
      <c r="A717" s="71" t="s">
        <v>1380</v>
      </c>
      <c r="B717" s="71" t="s">
        <v>380</v>
      </c>
      <c r="C717" s="71" t="s">
        <v>379</v>
      </c>
      <c r="D717" s="71"/>
      <c r="E717" s="71" t="s">
        <v>1647</v>
      </c>
      <c r="F717" s="71" t="s">
        <v>926</v>
      </c>
      <c r="G717" s="71" t="s">
        <v>1606</v>
      </c>
      <c r="H717" s="72" t="str">
        <f>IFERROR(IF(H715&gt;0,H716/H715,""),"")</f>
        <v/>
      </c>
      <c r="I717" s="72" t="str">
        <f>IFERROR(IF(I715&gt;0,I716/I715,""),"")</f>
        <v/>
      </c>
      <c r="J717" s="72" t="str">
        <f>IFERROR(IF(J715&gt;0,J716/J715,""),"")</f>
        <v/>
      </c>
      <c r="K717" s="72" t="str">
        <f>IFERROR(IF(K715&gt;0,K716/K715,""),"")</f>
        <v/>
      </c>
    </row>
    <row r="718" spans="1:11" ht="28.5">
      <c r="A718" s="71"/>
      <c r="B718" s="71"/>
      <c r="C718" s="71"/>
      <c r="D718" s="71"/>
      <c r="E718" s="71"/>
      <c r="F718" s="71"/>
      <c r="G718" s="71" t="s">
        <v>1607</v>
      </c>
      <c r="H718" s="72"/>
      <c r="I718" s="72" t="str">
        <f>IF(AND(I717&lt;&gt;"",H717&lt;&gt;""),I717-H717,"")</f>
        <v/>
      </c>
      <c r="J718" s="72" t="str">
        <f>IF(AND(J717&lt;&gt;"",I717&lt;&gt;""),J717-I717,"")</f>
        <v/>
      </c>
      <c r="K718" s="72" t="str">
        <f>IF(AND(K717&lt;&gt;"",J717&lt;&gt;""),K717-J717,"")</f>
        <v/>
      </c>
    </row>
    <row r="719" spans="1:11" ht="28.5">
      <c r="A719" s="71" t="s">
        <v>1380</v>
      </c>
      <c r="B719" s="71" t="s">
        <v>380</v>
      </c>
      <c r="C719" s="71" t="s">
        <v>379</v>
      </c>
      <c r="D719" s="71"/>
      <c r="E719" s="71" t="s">
        <v>1648</v>
      </c>
      <c r="F719" s="71" t="s">
        <v>1649</v>
      </c>
      <c r="G719" s="71" t="s">
        <v>1596</v>
      </c>
      <c r="H719" s="72"/>
      <c r="I719" s="72"/>
      <c r="J719" s="72">
        <v>0</v>
      </c>
      <c r="K719" s="72"/>
    </row>
    <row r="720" spans="1:11" ht="28.5">
      <c r="A720" s="71" t="s">
        <v>1380</v>
      </c>
      <c r="B720" s="71" t="s">
        <v>380</v>
      </c>
      <c r="C720" s="71" t="s">
        <v>379</v>
      </c>
      <c r="D720" s="71"/>
      <c r="E720" s="71" t="s">
        <v>1648</v>
      </c>
      <c r="F720" s="71" t="s">
        <v>1649</v>
      </c>
      <c r="G720" s="71" t="s">
        <v>1597</v>
      </c>
      <c r="H720" s="72">
        <v>0</v>
      </c>
      <c r="I720" s="72">
        <v>0</v>
      </c>
      <c r="J720" s="72">
        <v>0</v>
      </c>
      <c r="K720" s="72">
        <v>0</v>
      </c>
    </row>
    <row r="721" spans="1:11" ht="28.5">
      <c r="A721" s="71" t="s">
        <v>1380</v>
      </c>
      <c r="B721" s="71" t="s">
        <v>380</v>
      </c>
      <c r="C721" s="71" t="s">
        <v>379</v>
      </c>
      <c r="D721" s="71"/>
      <c r="E721" s="71" t="s">
        <v>1648</v>
      </c>
      <c r="F721" s="71" t="s">
        <v>1649</v>
      </c>
      <c r="G721" s="71" t="s">
        <v>1598</v>
      </c>
      <c r="H721" s="72" t="str">
        <f>IFERROR(IF(H719&gt;0,H720/H719,""),"")</f>
        <v/>
      </c>
      <c r="I721" s="72" t="str">
        <f>IFERROR(IF(I719&gt;0,I720/I719,""),"")</f>
        <v/>
      </c>
      <c r="J721" s="72" t="str">
        <f>IFERROR(IF(J719&gt;0,J720/J719,""),"")</f>
        <v/>
      </c>
      <c r="K721" s="72" t="str">
        <f>IFERROR(IF(K719&gt;0,K720/K719,""),"")</f>
        <v/>
      </c>
    </row>
    <row r="722" spans="1:11" ht="28.5">
      <c r="A722" s="71"/>
      <c r="B722" s="71"/>
      <c r="C722" s="71"/>
      <c r="D722" s="71"/>
      <c r="E722" s="71"/>
      <c r="F722" s="71"/>
      <c r="G722" s="71" t="s">
        <v>1599</v>
      </c>
      <c r="H722" s="72"/>
      <c r="I722" s="72" t="str">
        <f>IF(AND(I721&lt;&gt;"",H721&lt;&gt;""),I721-H721,"")</f>
        <v/>
      </c>
      <c r="J722" s="72" t="str">
        <f>IF(AND(J721&lt;&gt;"",I721&lt;&gt;""),J721-I721,"")</f>
        <v/>
      </c>
      <c r="K722" s="72" t="str">
        <f>IF(AND(K721&lt;&gt;"",J721&lt;&gt;""),K721-J721,"")</f>
        <v/>
      </c>
    </row>
    <row r="723" spans="1:11" ht="28.5">
      <c r="A723" s="71" t="s">
        <v>1380</v>
      </c>
      <c r="B723" s="71" t="s">
        <v>380</v>
      </c>
      <c r="C723" s="71" t="s">
        <v>379</v>
      </c>
      <c r="D723" s="71"/>
      <c r="E723" s="71" t="s">
        <v>1648</v>
      </c>
      <c r="F723" s="71" t="s">
        <v>1649</v>
      </c>
      <c r="G723" s="71" t="s">
        <v>1600</v>
      </c>
      <c r="H723" s="72"/>
      <c r="I723" s="72"/>
      <c r="J723" s="72">
        <v>0</v>
      </c>
      <c r="K723" s="72">
        <v>0</v>
      </c>
    </row>
    <row r="724" spans="1:11" ht="28.5">
      <c r="A724" s="71" t="s">
        <v>1380</v>
      </c>
      <c r="B724" s="71" t="s">
        <v>380</v>
      </c>
      <c r="C724" s="71" t="s">
        <v>379</v>
      </c>
      <c r="D724" s="71"/>
      <c r="E724" s="71" t="s">
        <v>1648</v>
      </c>
      <c r="F724" s="71" t="s">
        <v>1649</v>
      </c>
      <c r="G724" s="71" t="s">
        <v>1601</v>
      </c>
      <c r="H724" s="72">
        <v>0</v>
      </c>
      <c r="I724" s="72">
        <v>0</v>
      </c>
      <c r="J724" s="72">
        <v>0</v>
      </c>
      <c r="K724" s="72">
        <v>0</v>
      </c>
    </row>
    <row r="725" spans="1:11" ht="28.5">
      <c r="A725" s="71" t="s">
        <v>1380</v>
      </c>
      <c r="B725" s="71" t="s">
        <v>380</v>
      </c>
      <c r="C725" s="71" t="s">
        <v>379</v>
      </c>
      <c r="D725" s="71"/>
      <c r="E725" s="71" t="s">
        <v>1648</v>
      </c>
      <c r="F725" s="71" t="s">
        <v>1649</v>
      </c>
      <c r="G725" s="71" t="s">
        <v>1602</v>
      </c>
      <c r="H725" s="72" t="str">
        <f>IFERROR(IF(H723&gt;0,H724/H723,""),"")</f>
        <v/>
      </c>
      <c r="I725" s="72" t="str">
        <f>IFERROR(IF(I723&gt;0,I724/I723,""),"")</f>
        <v/>
      </c>
      <c r="J725" s="72" t="str">
        <f>IFERROR(IF(J723&gt;0,J724/J723,""),"")</f>
        <v/>
      </c>
      <c r="K725" s="72" t="str">
        <f>IFERROR(IF(K723&gt;0,K724/K723,""),"")</f>
        <v/>
      </c>
    </row>
    <row r="726" spans="1:11" ht="28.5">
      <c r="A726" s="71"/>
      <c r="B726" s="71"/>
      <c r="C726" s="71"/>
      <c r="D726" s="71"/>
      <c r="E726" s="71"/>
      <c r="F726" s="71"/>
      <c r="G726" s="71" t="s">
        <v>1603</v>
      </c>
      <c r="H726" s="72"/>
      <c r="I726" s="72" t="str">
        <f>IF(AND(I725&lt;&gt;"",H725&lt;&gt;""),I725-H725,"")</f>
        <v/>
      </c>
      <c r="J726" s="72" t="str">
        <f>IF(AND(J725&lt;&gt;"",I725&lt;&gt;""),J725-I725,"")</f>
        <v/>
      </c>
      <c r="K726" s="72" t="str">
        <f>IF(AND(K725&lt;&gt;"",J725&lt;&gt;""),K725-J725,"")</f>
        <v/>
      </c>
    </row>
    <row r="727" spans="1:11" ht="28.5">
      <c r="A727" s="71" t="s">
        <v>1380</v>
      </c>
      <c r="B727" s="71" t="s">
        <v>380</v>
      </c>
      <c r="C727" s="71" t="s">
        <v>379</v>
      </c>
      <c r="D727" s="71"/>
      <c r="E727" s="71" t="s">
        <v>1648</v>
      </c>
      <c r="F727" s="71" t="s">
        <v>1649</v>
      </c>
      <c r="G727" s="71" t="s">
        <v>1604</v>
      </c>
      <c r="H727" s="72"/>
      <c r="I727" s="72"/>
      <c r="J727" s="72">
        <v>0</v>
      </c>
      <c r="K727" s="72">
        <v>0</v>
      </c>
    </row>
    <row r="728" spans="1:11" ht="28.5">
      <c r="A728" s="71" t="s">
        <v>1380</v>
      </c>
      <c r="B728" s="71" t="s">
        <v>380</v>
      </c>
      <c r="C728" s="71" t="s">
        <v>379</v>
      </c>
      <c r="D728" s="71"/>
      <c r="E728" s="71" t="s">
        <v>1648</v>
      </c>
      <c r="F728" s="71" t="s">
        <v>1649</v>
      </c>
      <c r="G728" s="71" t="s">
        <v>1605</v>
      </c>
      <c r="H728" s="72">
        <v>0</v>
      </c>
      <c r="I728" s="72">
        <v>0</v>
      </c>
      <c r="J728" s="72">
        <v>0</v>
      </c>
      <c r="K728" s="72">
        <v>0</v>
      </c>
    </row>
    <row r="729" spans="1:11" ht="28.5">
      <c r="A729" s="71" t="s">
        <v>1380</v>
      </c>
      <c r="B729" s="71" t="s">
        <v>380</v>
      </c>
      <c r="C729" s="71" t="s">
        <v>379</v>
      </c>
      <c r="D729" s="71"/>
      <c r="E729" s="71" t="s">
        <v>1648</v>
      </c>
      <c r="F729" s="71" t="s">
        <v>1649</v>
      </c>
      <c r="G729" s="71" t="s">
        <v>1606</v>
      </c>
      <c r="H729" s="72" t="str">
        <f>IFERROR(IF(H727&gt;0,H728/H727,""),"")</f>
        <v/>
      </c>
      <c r="I729" s="72" t="str">
        <f>IFERROR(IF(I727&gt;0,I728/I727,""),"")</f>
        <v/>
      </c>
      <c r="J729" s="72" t="str">
        <f>IFERROR(IF(J727&gt;0,J728/J727,""),"")</f>
        <v/>
      </c>
      <c r="K729" s="72" t="str">
        <f>IFERROR(IF(K727&gt;0,K728/K727,""),"")</f>
        <v/>
      </c>
    </row>
    <row r="730" spans="1:11" ht="28.5">
      <c r="A730" s="71"/>
      <c r="B730" s="71"/>
      <c r="C730" s="71"/>
      <c r="D730" s="71"/>
      <c r="E730" s="71"/>
      <c r="F730" s="71"/>
      <c r="G730" s="71" t="s">
        <v>1607</v>
      </c>
      <c r="H730" s="72"/>
      <c r="I730" s="72" t="str">
        <f>IF(AND(I729&lt;&gt;"",H729&lt;&gt;""),I729-H729,"")</f>
        <v/>
      </c>
      <c r="J730" s="72" t="str">
        <f>IF(AND(J729&lt;&gt;"",I729&lt;&gt;""),J729-I729,"")</f>
        <v/>
      </c>
      <c r="K730" s="72" t="str">
        <f>IF(AND(K729&lt;&gt;"",J729&lt;&gt;""),K729-J729,"")</f>
        <v/>
      </c>
    </row>
    <row r="731" spans="1:11" ht="28.5">
      <c r="A731" s="71" t="s">
        <v>1380</v>
      </c>
      <c r="B731" s="71" t="s">
        <v>380</v>
      </c>
      <c r="C731" s="71" t="s">
        <v>379</v>
      </c>
      <c r="D731" s="71"/>
      <c r="E731" s="71" t="s">
        <v>1650</v>
      </c>
      <c r="F731" s="71" t="s">
        <v>1651</v>
      </c>
      <c r="G731" s="71" t="s">
        <v>1596</v>
      </c>
      <c r="H731" s="72"/>
      <c r="I731" s="72"/>
      <c r="J731" s="72">
        <v>0</v>
      </c>
      <c r="K731" s="72">
        <v>0</v>
      </c>
    </row>
    <row r="732" spans="1:11" ht="28.5">
      <c r="A732" s="71" t="s">
        <v>1380</v>
      </c>
      <c r="B732" s="71" t="s">
        <v>380</v>
      </c>
      <c r="C732" s="71" t="s">
        <v>379</v>
      </c>
      <c r="D732" s="71"/>
      <c r="E732" s="71" t="s">
        <v>1650</v>
      </c>
      <c r="F732" s="71" t="s">
        <v>1651</v>
      </c>
      <c r="G732" s="71" t="s">
        <v>1597</v>
      </c>
      <c r="H732" s="72">
        <v>0</v>
      </c>
      <c r="I732" s="72">
        <v>0</v>
      </c>
      <c r="J732" s="72">
        <v>0</v>
      </c>
      <c r="K732" s="72">
        <v>0</v>
      </c>
    </row>
    <row r="733" spans="1:11" ht="28.5">
      <c r="A733" s="71" t="s">
        <v>1380</v>
      </c>
      <c r="B733" s="71" t="s">
        <v>380</v>
      </c>
      <c r="C733" s="71" t="s">
        <v>379</v>
      </c>
      <c r="D733" s="71"/>
      <c r="E733" s="71" t="s">
        <v>1650</v>
      </c>
      <c r="F733" s="71" t="s">
        <v>1651</v>
      </c>
      <c r="G733" s="71" t="s">
        <v>1598</v>
      </c>
      <c r="H733" s="72" t="str">
        <f>IFERROR(IF(H731&gt;0,H732/H731,""),"")</f>
        <v/>
      </c>
      <c r="I733" s="72" t="str">
        <f>IFERROR(IF(I731&gt;0,I732/I731,""),"")</f>
        <v/>
      </c>
      <c r="J733" s="72" t="str">
        <f>IFERROR(IF(J731&gt;0,J732/J731,""),"")</f>
        <v/>
      </c>
      <c r="K733" s="72" t="str">
        <f>IFERROR(IF(K731&gt;0,K732/K731,""),"")</f>
        <v/>
      </c>
    </row>
    <row r="734" spans="1:11" ht="28.5">
      <c r="A734" s="71"/>
      <c r="B734" s="71"/>
      <c r="C734" s="71"/>
      <c r="D734" s="71"/>
      <c r="E734" s="71"/>
      <c r="F734" s="71"/>
      <c r="G734" s="71" t="s">
        <v>1599</v>
      </c>
      <c r="H734" s="72"/>
      <c r="I734" s="72" t="str">
        <f>IF(AND(I733&lt;&gt;"",H733&lt;&gt;""),I733-H733,"")</f>
        <v/>
      </c>
      <c r="J734" s="72" t="str">
        <f>IF(AND(J733&lt;&gt;"",I733&lt;&gt;""),J733-I733,"")</f>
        <v/>
      </c>
      <c r="K734" s="72" t="str">
        <f>IF(AND(K733&lt;&gt;"",J733&lt;&gt;""),K733-J733,"")</f>
        <v/>
      </c>
    </row>
    <row r="735" spans="1:11" ht="28.5">
      <c r="A735" s="71" t="s">
        <v>1380</v>
      </c>
      <c r="B735" s="71" t="s">
        <v>380</v>
      </c>
      <c r="C735" s="71" t="s">
        <v>379</v>
      </c>
      <c r="D735" s="71"/>
      <c r="E735" s="71" t="s">
        <v>1650</v>
      </c>
      <c r="F735" s="71" t="s">
        <v>1651</v>
      </c>
      <c r="G735" s="71" t="s">
        <v>1600</v>
      </c>
      <c r="H735" s="72"/>
      <c r="I735" s="72"/>
      <c r="J735" s="72">
        <v>0</v>
      </c>
      <c r="K735" s="72">
        <v>0</v>
      </c>
    </row>
    <row r="736" spans="1:11" ht="28.5">
      <c r="A736" s="71" t="s">
        <v>1380</v>
      </c>
      <c r="B736" s="71" t="s">
        <v>380</v>
      </c>
      <c r="C736" s="71" t="s">
        <v>379</v>
      </c>
      <c r="D736" s="71"/>
      <c r="E736" s="71" t="s">
        <v>1650</v>
      </c>
      <c r="F736" s="71" t="s">
        <v>1651</v>
      </c>
      <c r="G736" s="71" t="s">
        <v>1601</v>
      </c>
      <c r="H736" s="72">
        <v>0</v>
      </c>
      <c r="I736" s="72">
        <v>0</v>
      </c>
      <c r="J736" s="72">
        <v>0</v>
      </c>
      <c r="K736" s="72">
        <v>0</v>
      </c>
    </row>
    <row r="737" spans="1:11" ht="28.5">
      <c r="A737" s="71" t="s">
        <v>1380</v>
      </c>
      <c r="B737" s="71" t="s">
        <v>380</v>
      </c>
      <c r="C737" s="71" t="s">
        <v>379</v>
      </c>
      <c r="D737" s="71"/>
      <c r="E737" s="71" t="s">
        <v>1650</v>
      </c>
      <c r="F737" s="71" t="s">
        <v>1651</v>
      </c>
      <c r="G737" s="71" t="s">
        <v>1602</v>
      </c>
      <c r="H737" s="72" t="str">
        <f>IFERROR(IF(H735&gt;0,H736/H735,""),"")</f>
        <v/>
      </c>
      <c r="I737" s="72" t="str">
        <f>IFERROR(IF(I735&gt;0,I736/I735,""),"")</f>
        <v/>
      </c>
      <c r="J737" s="72" t="str">
        <f>IFERROR(IF(J735&gt;0,J736/J735,""),"")</f>
        <v/>
      </c>
      <c r="K737" s="72" t="str">
        <f>IFERROR(IF(K735&gt;0,K736/K735,""),"")</f>
        <v/>
      </c>
    </row>
    <row r="738" spans="1:11" ht="28.5">
      <c r="A738" s="71"/>
      <c r="B738" s="71"/>
      <c r="C738" s="71"/>
      <c r="D738" s="71"/>
      <c r="E738" s="71"/>
      <c r="F738" s="71"/>
      <c r="G738" s="71" t="s">
        <v>1603</v>
      </c>
      <c r="H738" s="72"/>
      <c r="I738" s="72" t="str">
        <f>IF(AND(I737&lt;&gt;"",H737&lt;&gt;""),I737-H737,"")</f>
        <v/>
      </c>
      <c r="J738" s="72" t="str">
        <f>IF(AND(J737&lt;&gt;"",I737&lt;&gt;""),J737-I737,"")</f>
        <v/>
      </c>
      <c r="K738" s="72" t="str">
        <f>IF(AND(K737&lt;&gt;"",J737&lt;&gt;""),K737-J737,"")</f>
        <v/>
      </c>
    </row>
    <row r="739" spans="1:11" ht="28.5">
      <c r="A739" s="71" t="s">
        <v>1380</v>
      </c>
      <c r="B739" s="71" t="s">
        <v>380</v>
      </c>
      <c r="C739" s="71" t="s">
        <v>379</v>
      </c>
      <c r="D739" s="71"/>
      <c r="E739" s="71" t="s">
        <v>1650</v>
      </c>
      <c r="F739" s="71" t="s">
        <v>1651</v>
      </c>
      <c r="G739" s="71" t="s">
        <v>1604</v>
      </c>
      <c r="H739" s="72"/>
      <c r="I739" s="72"/>
      <c r="J739" s="72">
        <v>0</v>
      </c>
      <c r="K739" s="72">
        <v>0</v>
      </c>
    </row>
    <row r="740" spans="1:11" ht="28.5">
      <c r="A740" s="71" t="s">
        <v>1380</v>
      </c>
      <c r="B740" s="71" t="s">
        <v>380</v>
      </c>
      <c r="C740" s="71" t="s">
        <v>379</v>
      </c>
      <c r="D740" s="71"/>
      <c r="E740" s="71" t="s">
        <v>1650</v>
      </c>
      <c r="F740" s="71" t="s">
        <v>1651</v>
      </c>
      <c r="G740" s="71" t="s">
        <v>1605</v>
      </c>
      <c r="H740" s="72">
        <v>0</v>
      </c>
      <c r="I740" s="72">
        <v>0</v>
      </c>
      <c r="J740" s="72">
        <v>0</v>
      </c>
      <c r="K740" s="72">
        <v>0</v>
      </c>
    </row>
    <row r="741" spans="1:11" ht="28.5">
      <c r="A741" s="71" t="s">
        <v>1380</v>
      </c>
      <c r="B741" s="71" t="s">
        <v>380</v>
      </c>
      <c r="C741" s="71" t="s">
        <v>379</v>
      </c>
      <c r="D741" s="71"/>
      <c r="E741" s="71" t="s">
        <v>1650</v>
      </c>
      <c r="F741" s="71" t="s">
        <v>1651</v>
      </c>
      <c r="G741" s="71" t="s">
        <v>1606</v>
      </c>
      <c r="H741" s="72" t="str">
        <f>IFERROR(IF(H739&gt;0,H740/H739,""),"")</f>
        <v/>
      </c>
      <c r="I741" s="72" t="str">
        <f>IFERROR(IF(I739&gt;0,I740/I739,""),"")</f>
        <v/>
      </c>
      <c r="J741" s="72" t="str">
        <f>IFERROR(IF(J739&gt;0,J740/J739,""),"")</f>
        <v/>
      </c>
      <c r="K741" s="72" t="str">
        <f>IFERROR(IF(K739&gt;0,K740/K739,""),"")</f>
        <v/>
      </c>
    </row>
    <row r="742" spans="1:11" ht="28.5">
      <c r="A742" s="71"/>
      <c r="B742" s="71"/>
      <c r="C742" s="71"/>
      <c r="D742" s="71"/>
      <c r="E742" s="71"/>
      <c r="F742" s="71"/>
      <c r="G742" s="71" t="s">
        <v>1607</v>
      </c>
      <c r="H742" s="72"/>
      <c r="I742" s="72" t="str">
        <f>IF(AND(I741&lt;&gt;"",H741&lt;&gt;""),I741-H741,"")</f>
        <v/>
      </c>
      <c r="J742" s="72" t="str">
        <f>IF(AND(J741&lt;&gt;"",I741&lt;&gt;""),J741-I741,"")</f>
        <v/>
      </c>
      <c r="K742" s="72" t="str">
        <f>IF(AND(K741&lt;&gt;"",J741&lt;&gt;""),K741-J741,"")</f>
        <v/>
      </c>
    </row>
    <row r="743" spans="1:11">
      <c r="A743" s="71" t="s">
        <v>1652</v>
      </c>
      <c r="B743" s="71" t="s">
        <v>498</v>
      </c>
      <c r="C743" s="71" t="s">
        <v>497</v>
      </c>
      <c r="D743" s="71"/>
      <c r="E743" s="71" t="s">
        <v>541</v>
      </c>
      <c r="F743" s="71" t="s">
        <v>1452</v>
      </c>
      <c r="G743" s="71" t="s">
        <v>1596</v>
      </c>
      <c r="H743" s="72"/>
      <c r="I743" s="72">
        <v>10000</v>
      </c>
      <c r="J743" s="72">
        <v>10000</v>
      </c>
      <c r="K743" s="72"/>
    </row>
    <row r="744" spans="1:11">
      <c r="A744" s="71" t="s">
        <v>1652</v>
      </c>
      <c r="B744" s="71" t="s">
        <v>498</v>
      </c>
      <c r="C744" s="71" t="s">
        <v>497</v>
      </c>
      <c r="D744" s="71"/>
      <c r="E744" s="71" t="s">
        <v>541</v>
      </c>
      <c r="F744" s="71" t="s">
        <v>1452</v>
      </c>
      <c r="G744" s="71" t="s">
        <v>1597</v>
      </c>
      <c r="H744" s="72"/>
      <c r="I744" s="72">
        <v>178275375</v>
      </c>
      <c r="J744" s="72">
        <v>260984000</v>
      </c>
      <c r="K744" s="72"/>
    </row>
    <row r="745" spans="1:11">
      <c r="A745" s="71" t="s">
        <v>1652</v>
      </c>
      <c r="B745" s="71" t="s">
        <v>498</v>
      </c>
      <c r="C745" s="71" t="s">
        <v>497</v>
      </c>
      <c r="D745" s="71"/>
      <c r="E745" s="71" t="s">
        <v>541</v>
      </c>
      <c r="F745" s="71" t="s">
        <v>1452</v>
      </c>
      <c r="G745" s="71" t="s">
        <v>1598</v>
      </c>
      <c r="H745" s="72" t="str">
        <f>IFERROR(IF(H743&gt;0,H744/H743,""),"")</f>
        <v/>
      </c>
      <c r="I745" s="72">
        <f>IFERROR(IF(I743&gt;0,I744/I743,""),"")</f>
        <v>17827.537499999999</v>
      </c>
      <c r="J745" s="72">
        <f>IFERROR(IF(J743&gt;0,J744/J743,""),"")</f>
        <v>26098.400000000001</v>
      </c>
      <c r="K745" s="72" t="str">
        <f>IFERROR(IF(K743&gt;0,K744/K743,""),"")</f>
        <v/>
      </c>
    </row>
    <row r="746" spans="1:11" ht="28.5">
      <c r="A746" s="71"/>
      <c r="B746" s="71"/>
      <c r="C746" s="71"/>
      <c r="D746" s="71"/>
      <c r="E746" s="71"/>
      <c r="F746" s="71"/>
      <c r="G746" s="71" t="s">
        <v>1599</v>
      </c>
      <c r="H746" s="72"/>
      <c r="I746" s="72" t="str">
        <f>IF(AND(I745&lt;&gt;"",H745&lt;&gt;""),I745-H745,"")</f>
        <v/>
      </c>
      <c r="J746" s="72">
        <f>IF(AND(J745&lt;&gt;"",I745&lt;&gt;""),J745-I745,"")</f>
        <v>8270.8625000000029</v>
      </c>
      <c r="K746" s="72" t="str">
        <f>IF(AND(K745&lt;&gt;"",J745&lt;&gt;""),K745-J745,"")</f>
        <v/>
      </c>
    </row>
    <row r="747" spans="1:11">
      <c r="A747" s="71" t="s">
        <v>1652</v>
      </c>
      <c r="B747" s="71" t="s">
        <v>498</v>
      </c>
      <c r="C747" s="71" t="s">
        <v>497</v>
      </c>
      <c r="D747" s="71" t="s">
        <v>1652</v>
      </c>
      <c r="E747" s="71" t="s">
        <v>541</v>
      </c>
      <c r="F747" s="71" t="s">
        <v>1452</v>
      </c>
      <c r="G747" s="71" t="s">
        <v>1600</v>
      </c>
      <c r="H747" s="72"/>
      <c r="I747" s="72">
        <v>7596</v>
      </c>
      <c r="J747" s="72">
        <v>9000</v>
      </c>
      <c r="K747" s="72"/>
    </row>
    <row r="748" spans="1:11">
      <c r="A748" s="71" t="s">
        <v>1652</v>
      </c>
      <c r="B748" s="71" t="s">
        <v>498</v>
      </c>
      <c r="C748" s="71" t="s">
        <v>497</v>
      </c>
      <c r="D748" s="71" t="s">
        <v>1652</v>
      </c>
      <c r="E748" s="71" t="s">
        <v>541</v>
      </c>
      <c r="F748" s="71" t="s">
        <v>1452</v>
      </c>
      <c r="G748" s="71" t="s">
        <v>1601</v>
      </c>
      <c r="H748" s="72"/>
      <c r="I748" s="72">
        <v>178072692</v>
      </c>
      <c r="J748" s="72">
        <v>231775466</v>
      </c>
      <c r="K748" s="72"/>
    </row>
    <row r="749" spans="1:11">
      <c r="A749" s="71" t="s">
        <v>1652</v>
      </c>
      <c r="B749" s="71" t="s">
        <v>498</v>
      </c>
      <c r="C749" s="71" t="s">
        <v>497</v>
      </c>
      <c r="D749" s="71" t="s">
        <v>1652</v>
      </c>
      <c r="E749" s="71" t="s">
        <v>541</v>
      </c>
      <c r="F749" s="71" t="s">
        <v>1452</v>
      </c>
      <c r="G749" s="71" t="s">
        <v>1602</v>
      </c>
      <c r="H749" s="72" t="str">
        <f>IFERROR(IF(H747&gt;0,H748/H747,""),"")</f>
        <v/>
      </c>
      <c r="I749" s="72">
        <f>IFERROR(IF(I747&gt;0,I748/I747,""),"")</f>
        <v>23442.955766192732</v>
      </c>
      <c r="J749" s="72">
        <f>IFERROR(IF(J747&gt;0,J748/J747,""),"")</f>
        <v>25752.829555555556</v>
      </c>
      <c r="K749" s="72" t="str">
        <f>IFERROR(IF(K747&gt;0,K748/K747,""),"")</f>
        <v/>
      </c>
    </row>
    <row r="750" spans="1:11" ht="28.5">
      <c r="A750" s="71"/>
      <c r="B750" s="71"/>
      <c r="C750" s="71"/>
      <c r="D750" s="71"/>
      <c r="E750" s="71"/>
      <c r="F750" s="71"/>
      <c r="G750" s="71" t="s">
        <v>1603</v>
      </c>
      <c r="H750" s="72"/>
      <c r="I750" s="72" t="str">
        <f t="shared" ref="I750:K751" si="1">IF(AND(I749&lt;&gt;"",H749&lt;&gt;""),I749-H749,"")</f>
        <v/>
      </c>
      <c r="J750" s="72">
        <f t="shared" si="1"/>
        <v>2309.873789362824</v>
      </c>
      <c r="K750" s="72" t="str">
        <f t="shared" si="1"/>
        <v/>
      </c>
    </row>
    <row r="751" spans="1:11" ht="28.5">
      <c r="A751" s="71"/>
      <c r="B751" s="71"/>
      <c r="C751" s="71"/>
      <c r="D751" s="71"/>
      <c r="E751" s="71"/>
      <c r="F751" s="71"/>
      <c r="G751" s="71" t="s">
        <v>1603</v>
      </c>
      <c r="H751" s="72"/>
      <c r="I751" s="72" t="str">
        <f t="shared" si="1"/>
        <v/>
      </c>
      <c r="J751" s="72" t="str">
        <f t="shared" si="1"/>
        <v/>
      </c>
      <c r="K751" s="72" t="str">
        <f t="shared" si="1"/>
        <v/>
      </c>
    </row>
    <row r="752" spans="1:11">
      <c r="A752" s="71" t="s">
        <v>1653</v>
      </c>
      <c r="B752" s="71" t="s">
        <v>498</v>
      </c>
      <c r="C752" s="71" t="s">
        <v>497</v>
      </c>
      <c r="D752" s="71" t="s">
        <v>1653</v>
      </c>
      <c r="E752" s="71" t="s">
        <v>541</v>
      </c>
      <c r="F752" s="71" t="s">
        <v>1452</v>
      </c>
      <c r="G752" s="71" t="s">
        <v>1604</v>
      </c>
      <c r="H752" s="72"/>
      <c r="I752" s="72">
        <v>2264</v>
      </c>
      <c r="J752" s="72"/>
      <c r="K752" s="72"/>
    </row>
    <row r="753" spans="1:11">
      <c r="A753" s="71" t="s">
        <v>1653</v>
      </c>
      <c r="B753" s="71" t="s">
        <v>498</v>
      </c>
      <c r="C753" s="71" t="s">
        <v>497</v>
      </c>
      <c r="D753" s="71" t="s">
        <v>1653</v>
      </c>
      <c r="E753" s="71" t="s">
        <v>541</v>
      </c>
      <c r="F753" s="71" t="s">
        <v>1452</v>
      </c>
      <c r="G753" s="71" t="s">
        <v>1605</v>
      </c>
      <c r="H753" s="72"/>
      <c r="I753" s="72">
        <v>49929625</v>
      </c>
      <c r="J753" s="72"/>
      <c r="K753" s="72"/>
    </row>
    <row r="754" spans="1:11">
      <c r="A754" s="71" t="s">
        <v>1653</v>
      </c>
      <c r="B754" s="71" t="s">
        <v>498</v>
      </c>
      <c r="C754" s="71" t="s">
        <v>497</v>
      </c>
      <c r="D754" s="71" t="s">
        <v>1653</v>
      </c>
      <c r="E754" s="71" t="s">
        <v>541</v>
      </c>
      <c r="F754" s="71" t="s">
        <v>1452</v>
      </c>
      <c r="G754" s="71" t="s">
        <v>1606</v>
      </c>
      <c r="H754" s="72" t="str">
        <f>IFERROR(IF(H752&gt;0,H753/H752,""),"")</f>
        <v/>
      </c>
      <c r="I754" s="72">
        <f>IFERROR(IF(I752&gt;0,I753/I752,""),"")</f>
        <v>22053.721289752652</v>
      </c>
      <c r="J754" s="72" t="str">
        <f>IFERROR(IF(J752&gt;0,J753/J752,""),"")</f>
        <v/>
      </c>
      <c r="K754" s="72" t="str">
        <f>IFERROR(IF(K752&gt;0,K753/K752,""),"")</f>
        <v/>
      </c>
    </row>
    <row r="755" spans="1:11" ht="28.5">
      <c r="A755" s="71"/>
      <c r="B755" s="71"/>
      <c r="C755" s="71"/>
      <c r="D755" s="71"/>
      <c r="E755" s="71"/>
      <c r="F755" s="71"/>
      <c r="G755" s="71" t="s">
        <v>1607</v>
      </c>
      <c r="H755" s="72"/>
      <c r="I755" s="72" t="str">
        <f>IF(AND(I754&lt;&gt;"",H754&lt;&gt;""),I754-H754,"")</f>
        <v/>
      </c>
      <c r="J755" s="72" t="str">
        <f>IF(AND(J754&lt;&gt;"",I754&lt;&gt;""),J754-I754,"")</f>
        <v/>
      </c>
      <c r="K755" s="72" t="str">
        <f>IF(AND(K754&lt;&gt;"",J754&lt;&gt;""),K754-J754,"")</f>
        <v/>
      </c>
    </row>
    <row r="756" spans="1:11">
      <c r="A756" s="71" t="s">
        <v>1654</v>
      </c>
      <c r="B756" s="71" t="s">
        <v>498</v>
      </c>
      <c r="C756" s="71" t="s">
        <v>497</v>
      </c>
      <c r="D756" s="71" t="s">
        <v>1654</v>
      </c>
      <c r="E756" s="71" t="s">
        <v>541</v>
      </c>
      <c r="F756" s="71" t="s">
        <v>1452</v>
      </c>
      <c r="G756" s="71" t="s">
        <v>1604</v>
      </c>
      <c r="H756" s="72"/>
      <c r="I756" s="72">
        <v>9860</v>
      </c>
      <c r="J756" s="72"/>
      <c r="K756" s="72"/>
    </row>
    <row r="757" spans="1:11">
      <c r="A757" s="71" t="s">
        <v>1654</v>
      </c>
      <c r="B757" s="71" t="s">
        <v>498</v>
      </c>
      <c r="C757" s="71" t="s">
        <v>497</v>
      </c>
      <c r="D757" s="71" t="s">
        <v>1654</v>
      </c>
      <c r="E757" s="71" t="s">
        <v>541</v>
      </c>
      <c r="F757" s="71" t="s">
        <v>1452</v>
      </c>
      <c r="G757" s="71" t="s">
        <v>1605</v>
      </c>
      <c r="H757" s="72"/>
      <c r="I757" s="72">
        <v>228002317</v>
      </c>
      <c r="J757" s="72"/>
      <c r="K757" s="72"/>
    </row>
    <row r="758" spans="1:11">
      <c r="A758" s="71" t="s">
        <v>1654</v>
      </c>
      <c r="B758" s="71" t="s">
        <v>498</v>
      </c>
      <c r="C758" s="71" t="s">
        <v>497</v>
      </c>
      <c r="D758" s="71" t="s">
        <v>1654</v>
      </c>
      <c r="E758" s="71" t="s">
        <v>541</v>
      </c>
      <c r="F758" s="71" t="s">
        <v>1452</v>
      </c>
      <c r="G758" s="71" t="s">
        <v>1606</v>
      </c>
      <c r="H758" s="72" t="str">
        <f>IFERROR(IF(H756&gt;0,H757/H756,""),"")</f>
        <v/>
      </c>
      <c r="I758" s="72">
        <f>IFERROR(IF(I756&gt;0,I757/I756,""),"")</f>
        <v>23123.967241379309</v>
      </c>
      <c r="J758" s="72" t="str">
        <f>IFERROR(IF(J756&gt;0,J757/J756,""),"")</f>
        <v/>
      </c>
      <c r="K758" s="72" t="str">
        <f>IFERROR(IF(K756&gt;0,K757/K756,""),"")</f>
        <v/>
      </c>
    </row>
    <row r="759" spans="1:11" ht="28.5">
      <c r="A759" s="71"/>
      <c r="B759" s="71"/>
      <c r="C759" s="71"/>
      <c r="D759" s="71"/>
      <c r="E759" s="71"/>
      <c r="F759" s="71"/>
      <c r="G759" s="71" t="s">
        <v>1607</v>
      </c>
      <c r="H759" s="72"/>
      <c r="I759" s="72" t="str">
        <f>IF(AND(I758&lt;&gt;"",H758&lt;&gt;""),I758-H758,"")</f>
        <v/>
      </c>
      <c r="J759" s="72" t="str">
        <f>IF(AND(J758&lt;&gt;"",I758&lt;&gt;""),J758-I758,"")</f>
        <v/>
      </c>
      <c r="K759" s="72" t="str">
        <f>IF(AND(K758&lt;&gt;"",J758&lt;&gt;""),K758-J758,"")</f>
        <v/>
      </c>
    </row>
    <row r="760" spans="1:11" ht="28.5">
      <c r="A760" s="71" t="s">
        <v>1652</v>
      </c>
      <c r="B760" s="71" t="s">
        <v>498</v>
      </c>
      <c r="C760" s="71" t="s">
        <v>497</v>
      </c>
      <c r="D760" s="71" t="s">
        <v>1652</v>
      </c>
      <c r="E760" s="71" t="s">
        <v>544</v>
      </c>
      <c r="F760" s="71" t="s">
        <v>1655</v>
      </c>
      <c r="G760" s="71" t="s">
        <v>1596</v>
      </c>
      <c r="H760" s="72"/>
      <c r="I760" s="72"/>
      <c r="J760" s="72">
        <v>33</v>
      </c>
      <c r="K760" s="72"/>
    </row>
    <row r="761" spans="1:11" ht="28.5">
      <c r="A761" s="71" t="s">
        <v>1652</v>
      </c>
      <c r="B761" s="71" t="s">
        <v>498</v>
      </c>
      <c r="C761" s="71" t="s">
        <v>497</v>
      </c>
      <c r="D761" s="71" t="s">
        <v>1652</v>
      </c>
      <c r="E761" s="71" t="s">
        <v>544</v>
      </c>
      <c r="F761" s="71" t="s">
        <v>1655</v>
      </c>
      <c r="G761" s="71" t="s">
        <v>1597</v>
      </c>
      <c r="H761" s="72"/>
      <c r="I761" s="72">
        <v>0</v>
      </c>
      <c r="J761" s="72">
        <v>500000</v>
      </c>
      <c r="K761" s="72"/>
    </row>
    <row r="762" spans="1:11" ht="28.5">
      <c r="A762" s="71" t="s">
        <v>1652</v>
      </c>
      <c r="B762" s="71" t="s">
        <v>498</v>
      </c>
      <c r="C762" s="71" t="s">
        <v>497</v>
      </c>
      <c r="D762" s="71" t="s">
        <v>1652</v>
      </c>
      <c r="E762" s="71" t="s">
        <v>544</v>
      </c>
      <c r="F762" s="71" t="s">
        <v>1655</v>
      </c>
      <c r="G762" s="71" t="s">
        <v>1598</v>
      </c>
      <c r="H762" s="72" t="str">
        <f>IFERROR(IF(H760&gt;0,H761/H760,""),"")</f>
        <v/>
      </c>
      <c r="I762" s="72" t="str">
        <f>IFERROR(IF(I760&gt;0,I761/I760,""),"")</f>
        <v/>
      </c>
      <c r="J762" s="72">
        <f>IFERROR(IF(J760&gt;0,J761/J760,""),"")</f>
        <v>15151.515151515152</v>
      </c>
      <c r="K762" s="72" t="str">
        <f>IFERROR(IF(K760&gt;0,K761/K760,""),"")</f>
        <v/>
      </c>
    </row>
    <row r="763" spans="1:11" ht="28.5">
      <c r="A763" s="71"/>
      <c r="B763" s="71"/>
      <c r="C763" s="71"/>
      <c r="D763" s="71"/>
      <c r="E763" s="71"/>
      <c r="F763" s="71"/>
      <c r="G763" s="71" t="s">
        <v>1599</v>
      </c>
      <c r="H763" s="72"/>
      <c r="I763" s="72" t="str">
        <f>IF(AND(I762&lt;&gt;"",H762&lt;&gt;""),I762-H762,"")</f>
        <v/>
      </c>
      <c r="J763" s="72" t="str">
        <f>IF(AND(J762&lt;&gt;"",I762&lt;&gt;""),J762-I762,"")</f>
        <v/>
      </c>
      <c r="K763" s="72" t="str">
        <f>IF(AND(K762&lt;&gt;"",J762&lt;&gt;""),K762-J762,"")</f>
        <v/>
      </c>
    </row>
    <row r="764" spans="1:11" ht="28.5">
      <c r="A764" s="71" t="s">
        <v>1652</v>
      </c>
      <c r="B764" s="71" t="s">
        <v>498</v>
      </c>
      <c r="C764" s="71" t="s">
        <v>497</v>
      </c>
      <c r="D764" s="71" t="s">
        <v>1652</v>
      </c>
      <c r="E764" s="71" t="s">
        <v>544</v>
      </c>
      <c r="F764" s="71" t="s">
        <v>1655</v>
      </c>
      <c r="G764" s="71" t="s">
        <v>1600</v>
      </c>
      <c r="H764" s="72"/>
      <c r="I764" s="72">
        <v>56</v>
      </c>
      <c r="J764" s="72">
        <v>33</v>
      </c>
      <c r="K764" s="72"/>
    </row>
    <row r="765" spans="1:11" ht="28.5">
      <c r="A765" s="71" t="s">
        <v>1652</v>
      </c>
      <c r="B765" s="71" t="s">
        <v>498</v>
      </c>
      <c r="C765" s="71" t="s">
        <v>497</v>
      </c>
      <c r="D765" s="71" t="s">
        <v>1652</v>
      </c>
      <c r="E765" s="71" t="s">
        <v>544</v>
      </c>
      <c r="F765" s="71" t="s">
        <v>1655</v>
      </c>
      <c r="G765" s="71" t="s">
        <v>1601</v>
      </c>
      <c r="H765" s="72"/>
      <c r="I765" s="72">
        <v>1444824</v>
      </c>
      <c r="J765" s="72">
        <v>342000</v>
      </c>
      <c r="K765" s="72"/>
    </row>
    <row r="766" spans="1:11" ht="28.5">
      <c r="A766" s="71" t="s">
        <v>1652</v>
      </c>
      <c r="B766" s="71" t="s">
        <v>498</v>
      </c>
      <c r="C766" s="71" t="s">
        <v>497</v>
      </c>
      <c r="D766" s="71" t="s">
        <v>1652</v>
      </c>
      <c r="E766" s="71" t="s">
        <v>544</v>
      </c>
      <c r="F766" s="71" t="s">
        <v>1655</v>
      </c>
      <c r="G766" s="71" t="s">
        <v>1602</v>
      </c>
      <c r="H766" s="72" t="str">
        <f>IFERROR(IF(H764&gt;0,H765/H764,""),"")</f>
        <v/>
      </c>
      <c r="I766" s="72">
        <f>IFERROR(IF(I764&gt;0,I765/I764,""),"")</f>
        <v>25800.428571428572</v>
      </c>
      <c r="J766" s="72">
        <f>IFERROR(IF(J764&gt;0,J765/J764,""),"")</f>
        <v>10363.636363636364</v>
      </c>
      <c r="K766" s="72" t="str">
        <f>IFERROR(IF(K764&gt;0,K765/K764,""),"")</f>
        <v/>
      </c>
    </row>
    <row r="767" spans="1:11" ht="28.5">
      <c r="A767" s="71"/>
      <c r="B767" s="71"/>
      <c r="C767" s="71"/>
      <c r="D767" s="71"/>
      <c r="E767" s="71"/>
      <c r="F767" s="71"/>
      <c r="G767" s="71" t="s">
        <v>1603</v>
      </c>
      <c r="H767" s="72"/>
      <c r="I767" s="72" t="str">
        <f>IF(AND(I766&lt;&gt;"",H766&lt;&gt;""),I766-H766,"")</f>
        <v/>
      </c>
      <c r="J767" s="72">
        <f>IF(AND(J766&lt;&gt;"",I766&lt;&gt;""),J766-I766,"")</f>
        <v>-15436.792207792209</v>
      </c>
      <c r="K767" s="72" t="str">
        <f>IF(AND(K766&lt;&gt;"",J766&lt;&gt;""),K766-J766,"")</f>
        <v/>
      </c>
    </row>
    <row r="768" spans="1:11" ht="28.5">
      <c r="A768" s="71" t="s">
        <v>1652</v>
      </c>
      <c r="B768" s="71" t="s">
        <v>498</v>
      </c>
      <c r="C768" s="71" t="s">
        <v>497</v>
      </c>
      <c r="D768" s="71" t="s">
        <v>1652</v>
      </c>
      <c r="E768" s="71" t="s">
        <v>544</v>
      </c>
      <c r="F768" s="71" t="s">
        <v>1655</v>
      </c>
      <c r="G768" s="71" t="s">
        <v>1604</v>
      </c>
      <c r="H768" s="72"/>
      <c r="I768" s="72">
        <v>55</v>
      </c>
      <c r="J768" s="72">
        <v>33</v>
      </c>
      <c r="K768" s="72"/>
    </row>
    <row r="769" spans="1:11" ht="28.5">
      <c r="A769" s="71" t="s">
        <v>1652</v>
      </c>
      <c r="B769" s="71" t="s">
        <v>498</v>
      </c>
      <c r="C769" s="71" t="s">
        <v>497</v>
      </c>
      <c r="D769" s="71" t="s">
        <v>1652</v>
      </c>
      <c r="E769" s="71" t="s">
        <v>544</v>
      </c>
      <c r="F769" s="71" t="s">
        <v>1655</v>
      </c>
      <c r="G769" s="71" t="s">
        <v>1605</v>
      </c>
      <c r="H769" s="72"/>
      <c r="I769" s="72">
        <v>1444824</v>
      </c>
      <c r="J769" s="72">
        <v>342000</v>
      </c>
      <c r="K769" s="72"/>
    </row>
    <row r="770" spans="1:11" ht="28.5">
      <c r="A770" s="71" t="s">
        <v>1652</v>
      </c>
      <c r="B770" s="71" t="s">
        <v>498</v>
      </c>
      <c r="C770" s="71" t="s">
        <v>497</v>
      </c>
      <c r="D770" s="71" t="s">
        <v>1652</v>
      </c>
      <c r="E770" s="71" t="s">
        <v>544</v>
      </c>
      <c r="F770" s="71" t="s">
        <v>1655</v>
      </c>
      <c r="G770" s="71" t="s">
        <v>1606</v>
      </c>
      <c r="H770" s="72" t="str">
        <f>IFERROR(IF(H768&gt;0,H769/H768,""),"")</f>
        <v/>
      </c>
      <c r="I770" s="72">
        <f>IFERROR(IF(I768&gt;0,I769/I768,""),"")</f>
        <v>26269.527272727271</v>
      </c>
      <c r="J770" s="72">
        <f>IFERROR(IF(J768&gt;0,J769/J768,""),"")</f>
        <v>10363.636363636364</v>
      </c>
      <c r="K770" s="72" t="str">
        <f>IFERROR(IF(K768&gt;0,K769/K768,""),"")</f>
        <v/>
      </c>
    </row>
    <row r="771" spans="1:11" ht="28.5">
      <c r="A771" s="71"/>
      <c r="B771" s="71"/>
      <c r="C771" s="71"/>
      <c r="D771" s="71"/>
      <c r="E771" s="71"/>
      <c r="F771" s="71"/>
      <c r="G771" s="71" t="s">
        <v>1607</v>
      </c>
      <c r="H771" s="72"/>
      <c r="I771" s="72" t="str">
        <f>IF(AND(I770&lt;&gt;"",H770&lt;&gt;""),I770-H770,"")</f>
        <v/>
      </c>
      <c r="J771" s="72">
        <f>IF(AND(J770&lt;&gt;"",I770&lt;&gt;""),J770-I770,"")</f>
        <v>-15905.890909090907</v>
      </c>
      <c r="K771" s="72" t="str">
        <f>IF(AND(K770&lt;&gt;"",J770&lt;&gt;""),K770-J770,"")</f>
        <v/>
      </c>
    </row>
    <row r="772" spans="1:11">
      <c r="A772" s="71" t="s">
        <v>1652</v>
      </c>
      <c r="B772" s="71" t="s">
        <v>498</v>
      </c>
      <c r="C772" s="71" t="s">
        <v>497</v>
      </c>
      <c r="D772" s="71" t="s">
        <v>1652</v>
      </c>
      <c r="E772" s="71" t="s">
        <v>547</v>
      </c>
      <c r="F772" s="71" t="s">
        <v>1656</v>
      </c>
      <c r="G772" s="71" t="s">
        <v>1596</v>
      </c>
      <c r="H772" s="72"/>
      <c r="I772" s="72"/>
      <c r="J772" s="72">
        <v>7</v>
      </c>
      <c r="K772" s="72"/>
    </row>
    <row r="773" spans="1:11">
      <c r="A773" s="71" t="s">
        <v>1652</v>
      </c>
      <c r="B773" s="71" t="s">
        <v>498</v>
      </c>
      <c r="C773" s="71" t="s">
        <v>497</v>
      </c>
      <c r="D773" s="71" t="s">
        <v>1652</v>
      </c>
      <c r="E773" s="71" t="s">
        <v>547</v>
      </c>
      <c r="F773" s="71" t="s">
        <v>1656</v>
      </c>
      <c r="G773" s="71" t="s">
        <v>1597</v>
      </c>
      <c r="H773" s="72"/>
      <c r="I773" s="72">
        <v>0</v>
      </c>
      <c r="J773" s="72">
        <v>20000000</v>
      </c>
      <c r="K773" s="72"/>
    </row>
    <row r="774" spans="1:11">
      <c r="A774" s="71" t="s">
        <v>1652</v>
      </c>
      <c r="B774" s="71" t="s">
        <v>498</v>
      </c>
      <c r="C774" s="71" t="s">
        <v>497</v>
      </c>
      <c r="D774" s="71" t="s">
        <v>1652</v>
      </c>
      <c r="E774" s="71" t="s">
        <v>547</v>
      </c>
      <c r="F774" s="71" t="s">
        <v>1656</v>
      </c>
      <c r="G774" s="71" t="s">
        <v>1598</v>
      </c>
      <c r="H774" s="72" t="str">
        <f>IFERROR(IF(H772&gt;0,H773/H772,""),"")</f>
        <v/>
      </c>
      <c r="I774" s="72" t="str">
        <f>IFERROR(IF(I772&gt;0,I773/I772,""),"")</f>
        <v/>
      </c>
      <c r="J774" s="72">
        <f>IFERROR(IF(J772&gt;0,J773/J772,""),"")</f>
        <v>2857142.8571428573</v>
      </c>
      <c r="K774" s="72" t="str">
        <f>IFERROR(IF(K772&gt;0,K773/K772,""),"")</f>
        <v/>
      </c>
    </row>
    <row r="775" spans="1:11" ht="28.5">
      <c r="A775" s="71"/>
      <c r="B775" s="71"/>
      <c r="C775" s="71"/>
      <c r="D775" s="71"/>
      <c r="E775" s="71"/>
      <c r="F775" s="71"/>
      <c r="G775" s="71" t="s">
        <v>1599</v>
      </c>
      <c r="H775" s="72"/>
      <c r="I775" s="72" t="str">
        <f>IF(AND(I774&lt;&gt;"",H774&lt;&gt;""),I774-H774,"")</f>
        <v/>
      </c>
      <c r="J775" s="72" t="str">
        <f>IF(AND(J774&lt;&gt;"",I774&lt;&gt;""),J774-I774,"")</f>
        <v/>
      </c>
      <c r="K775" s="72" t="str">
        <f>IF(AND(K774&lt;&gt;"",J774&lt;&gt;""),K774-J774,"")</f>
        <v/>
      </c>
    </row>
    <row r="776" spans="1:11">
      <c r="A776" s="71" t="s">
        <v>1652</v>
      </c>
      <c r="B776" s="71" t="s">
        <v>498</v>
      </c>
      <c r="C776" s="71" t="s">
        <v>497</v>
      </c>
      <c r="D776" s="71" t="s">
        <v>1652</v>
      </c>
      <c r="E776" s="71" t="s">
        <v>547</v>
      </c>
      <c r="F776" s="71" t="s">
        <v>1656</v>
      </c>
      <c r="G776" s="71" t="s">
        <v>1600</v>
      </c>
      <c r="H776" s="72"/>
      <c r="I776" s="72">
        <v>3</v>
      </c>
      <c r="J776" s="72">
        <v>8</v>
      </c>
      <c r="K776" s="72"/>
    </row>
    <row r="777" spans="1:11">
      <c r="A777" s="71" t="s">
        <v>1652</v>
      </c>
      <c r="B777" s="71" t="s">
        <v>498</v>
      </c>
      <c r="C777" s="71" t="s">
        <v>497</v>
      </c>
      <c r="D777" s="71" t="s">
        <v>1652</v>
      </c>
      <c r="E777" s="71" t="s">
        <v>547</v>
      </c>
      <c r="F777" s="71" t="s">
        <v>1656</v>
      </c>
      <c r="G777" s="71" t="s">
        <v>1601</v>
      </c>
      <c r="H777" s="72"/>
      <c r="I777" s="72">
        <v>8068610</v>
      </c>
      <c r="J777" s="72">
        <v>17616000</v>
      </c>
      <c r="K777" s="72"/>
    </row>
    <row r="778" spans="1:11">
      <c r="A778" s="71" t="s">
        <v>1652</v>
      </c>
      <c r="B778" s="71" t="s">
        <v>498</v>
      </c>
      <c r="C778" s="71" t="s">
        <v>497</v>
      </c>
      <c r="D778" s="71" t="s">
        <v>1652</v>
      </c>
      <c r="E778" s="71" t="s">
        <v>547</v>
      </c>
      <c r="F778" s="71" t="s">
        <v>1656</v>
      </c>
      <c r="G778" s="71" t="s">
        <v>1602</v>
      </c>
      <c r="H778" s="72" t="str">
        <f>IFERROR(IF(H776&gt;0,H777/H776,""),"")</f>
        <v/>
      </c>
      <c r="I778" s="72">
        <f>IFERROR(IF(I776&gt;0,I777/I776,""),"")</f>
        <v>2689536.6666666665</v>
      </c>
      <c r="J778" s="72">
        <f>IFERROR(IF(J776&gt;0,J777/J776,""),"")</f>
        <v>2202000</v>
      </c>
      <c r="K778" s="72" t="str">
        <f>IFERROR(IF(K776&gt;0,K777/K776,""),"")</f>
        <v/>
      </c>
    </row>
    <row r="779" spans="1:11" ht="28.5">
      <c r="A779" s="71"/>
      <c r="B779" s="71"/>
      <c r="C779" s="71"/>
      <c r="D779" s="71"/>
      <c r="E779" s="71"/>
      <c r="F779" s="71"/>
      <c r="G779" s="71" t="s">
        <v>1603</v>
      </c>
      <c r="H779" s="72"/>
      <c r="I779" s="72" t="str">
        <f>IF(AND(I778&lt;&gt;"",H778&lt;&gt;""),I778-H778,"")</f>
        <v/>
      </c>
      <c r="J779" s="72">
        <f>IF(AND(J778&lt;&gt;"",I778&lt;&gt;""),J778-I778,"")</f>
        <v>-487536.66666666651</v>
      </c>
      <c r="K779" s="72" t="str">
        <f>IF(AND(K778&lt;&gt;"",J778&lt;&gt;""),K778-J778,"")</f>
        <v/>
      </c>
    </row>
    <row r="780" spans="1:11">
      <c r="A780" s="71" t="s">
        <v>1652</v>
      </c>
      <c r="B780" s="71" t="s">
        <v>498</v>
      </c>
      <c r="C780" s="71" t="s">
        <v>497</v>
      </c>
      <c r="D780" s="71" t="s">
        <v>1652</v>
      </c>
      <c r="E780" s="71" t="s">
        <v>547</v>
      </c>
      <c r="F780" s="71" t="s">
        <v>1656</v>
      </c>
      <c r="G780" s="71" t="s">
        <v>1604</v>
      </c>
      <c r="H780" s="72"/>
      <c r="I780" s="72">
        <v>3</v>
      </c>
      <c r="J780" s="72">
        <v>8</v>
      </c>
      <c r="K780" s="72"/>
    </row>
    <row r="781" spans="1:11">
      <c r="A781" s="71" t="s">
        <v>1652</v>
      </c>
      <c r="B781" s="71" t="s">
        <v>498</v>
      </c>
      <c r="C781" s="71" t="s">
        <v>497</v>
      </c>
      <c r="D781" s="71" t="s">
        <v>1652</v>
      </c>
      <c r="E781" s="71" t="s">
        <v>547</v>
      </c>
      <c r="F781" s="71" t="s">
        <v>1656</v>
      </c>
      <c r="G781" s="71" t="s">
        <v>1605</v>
      </c>
      <c r="H781" s="72"/>
      <c r="I781" s="72">
        <v>6541200</v>
      </c>
      <c r="J781" s="72">
        <v>17616000</v>
      </c>
      <c r="K781" s="72"/>
    </row>
    <row r="782" spans="1:11">
      <c r="A782" s="71" t="s">
        <v>1652</v>
      </c>
      <c r="B782" s="71" t="s">
        <v>498</v>
      </c>
      <c r="C782" s="71" t="s">
        <v>497</v>
      </c>
      <c r="D782" s="71" t="s">
        <v>1652</v>
      </c>
      <c r="E782" s="71" t="s">
        <v>547</v>
      </c>
      <c r="F782" s="71" t="s">
        <v>1656</v>
      </c>
      <c r="G782" s="71" t="s">
        <v>1606</v>
      </c>
      <c r="H782" s="72" t="str">
        <f>IFERROR(IF(H780&gt;0,H781/H780,""),"")</f>
        <v/>
      </c>
      <c r="I782" s="72">
        <f>IFERROR(IF(I780&gt;0,I781/I780,""),"")</f>
        <v>2180400</v>
      </c>
      <c r="J782" s="72">
        <f>IFERROR(IF(J780&gt;0,J781/J780,""),"")</f>
        <v>2202000</v>
      </c>
      <c r="K782" s="72" t="str">
        <f>IFERROR(IF(K780&gt;0,K781/K780,""),"")</f>
        <v/>
      </c>
    </row>
    <row r="783" spans="1:11" ht="28.5">
      <c r="A783" s="71"/>
      <c r="B783" s="71"/>
      <c r="C783" s="71"/>
      <c r="D783" s="71"/>
      <c r="E783" s="71"/>
      <c r="F783" s="71"/>
      <c r="G783" s="71" t="s">
        <v>1607</v>
      </c>
      <c r="H783" s="72"/>
      <c r="I783" s="72" t="str">
        <f>IF(AND(I782&lt;&gt;"",H782&lt;&gt;""),I782-H782,"")</f>
        <v/>
      </c>
      <c r="J783" s="72">
        <f>IF(AND(J782&lt;&gt;"",I782&lt;&gt;""),J782-I782,"")</f>
        <v>21600</v>
      </c>
      <c r="K783" s="72" t="str">
        <f>IF(AND(K782&lt;&gt;"",J782&lt;&gt;""),K782-J782,"")</f>
        <v/>
      </c>
    </row>
    <row r="784" spans="1:11">
      <c r="A784" s="71" t="s">
        <v>1652</v>
      </c>
      <c r="B784" s="71" t="s">
        <v>498</v>
      </c>
      <c r="C784" s="71" t="s">
        <v>497</v>
      </c>
      <c r="D784" s="71"/>
      <c r="E784" s="71" t="s">
        <v>550</v>
      </c>
      <c r="F784" s="71" t="s">
        <v>1657</v>
      </c>
      <c r="G784" s="71" t="s">
        <v>1596</v>
      </c>
      <c r="H784" s="72"/>
      <c r="I784" s="72">
        <v>0</v>
      </c>
      <c r="J784" s="72">
        <v>36</v>
      </c>
      <c r="K784" s="72"/>
    </row>
    <row r="785" spans="1:11">
      <c r="A785" s="71" t="s">
        <v>1652</v>
      </c>
      <c r="B785" s="71" t="s">
        <v>498</v>
      </c>
      <c r="C785" s="71" t="s">
        <v>497</v>
      </c>
      <c r="D785" s="71"/>
      <c r="E785" s="71" t="s">
        <v>550</v>
      </c>
      <c r="F785" s="71" t="s">
        <v>1657</v>
      </c>
      <c r="G785" s="71" t="s">
        <v>1597</v>
      </c>
      <c r="H785" s="72"/>
      <c r="I785" s="72">
        <v>0</v>
      </c>
      <c r="J785" s="72">
        <v>1500000</v>
      </c>
      <c r="K785" s="72"/>
    </row>
    <row r="786" spans="1:11">
      <c r="A786" s="71" t="s">
        <v>1652</v>
      </c>
      <c r="B786" s="71" t="s">
        <v>498</v>
      </c>
      <c r="C786" s="71" t="s">
        <v>497</v>
      </c>
      <c r="D786" s="71"/>
      <c r="E786" s="71" t="s">
        <v>550</v>
      </c>
      <c r="F786" s="71" t="s">
        <v>1657</v>
      </c>
      <c r="G786" s="71" t="s">
        <v>1598</v>
      </c>
      <c r="H786" s="72" t="str">
        <f>IFERROR(IF(H784&gt;0,H785/H784,""),"")</f>
        <v/>
      </c>
      <c r="I786" s="72" t="str">
        <f>IFERROR(IF(I784&gt;0,I785/I784,""),"")</f>
        <v/>
      </c>
      <c r="J786" s="72">
        <f>IFERROR(IF(J784&gt;0,J785/J784,""),"")</f>
        <v>41666.666666666664</v>
      </c>
      <c r="K786" s="72" t="str">
        <f>IFERROR(IF(K784&gt;0,K785/K784,""),"")</f>
        <v/>
      </c>
    </row>
    <row r="787" spans="1:11" ht="28.5">
      <c r="A787" s="71"/>
      <c r="B787" s="71"/>
      <c r="C787" s="71"/>
      <c r="D787" s="71"/>
      <c r="E787" s="71"/>
      <c r="F787" s="71"/>
      <c r="G787" s="71" t="s">
        <v>1599</v>
      </c>
      <c r="H787" s="72"/>
      <c r="I787" s="72" t="str">
        <f>IF(AND(I786&lt;&gt;"",H786&lt;&gt;""),I786-H786,"")</f>
        <v/>
      </c>
      <c r="J787" s="72" t="str">
        <f>IF(AND(J786&lt;&gt;"",I786&lt;&gt;""),J786-I786,"")</f>
        <v/>
      </c>
      <c r="K787" s="72" t="str">
        <f>IF(AND(K786&lt;&gt;"",J786&lt;&gt;""),K786-J786,"")</f>
        <v/>
      </c>
    </row>
    <row r="788" spans="1:11">
      <c r="A788" s="71" t="s">
        <v>1652</v>
      </c>
      <c r="B788" s="71" t="s">
        <v>498</v>
      </c>
      <c r="C788" s="71" t="s">
        <v>497</v>
      </c>
      <c r="D788" s="71"/>
      <c r="E788" s="71" t="s">
        <v>550</v>
      </c>
      <c r="F788" s="71" t="s">
        <v>1657</v>
      </c>
      <c r="G788" s="71" t="s">
        <v>1600</v>
      </c>
      <c r="H788" s="72"/>
      <c r="I788" s="72">
        <v>5</v>
      </c>
      <c r="J788" s="72"/>
      <c r="K788" s="72"/>
    </row>
    <row r="789" spans="1:11">
      <c r="A789" s="71" t="s">
        <v>1652</v>
      </c>
      <c r="B789" s="71" t="s">
        <v>498</v>
      </c>
      <c r="C789" s="71" t="s">
        <v>497</v>
      </c>
      <c r="D789" s="71"/>
      <c r="E789" s="71" t="s">
        <v>550</v>
      </c>
      <c r="F789" s="71" t="s">
        <v>1657</v>
      </c>
      <c r="G789" s="71" t="s">
        <v>1601</v>
      </c>
      <c r="H789" s="72"/>
      <c r="I789" s="72">
        <v>486566</v>
      </c>
      <c r="J789" s="72"/>
      <c r="K789" s="72"/>
    </row>
    <row r="790" spans="1:11">
      <c r="A790" s="71" t="s">
        <v>1652</v>
      </c>
      <c r="B790" s="71" t="s">
        <v>498</v>
      </c>
      <c r="C790" s="71" t="s">
        <v>497</v>
      </c>
      <c r="D790" s="71"/>
      <c r="E790" s="71" t="s">
        <v>550</v>
      </c>
      <c r="F790" s="71" t="s">
        <v>1657</v>
      </c>
      <c r="G790" s="71" t="s">
        <v>1602</v>
      </c>
      <c r="H790" s="72" t="str">
        <f>IFERROR(IF(H788&gt;0,H789/H788,""),"")</f>
        <v/>
      </c>
      <c r="I790" s="72">
        <f>IFERROR(IF(I788&gt;0,I789/I788,""),"")</f>
        <v>97313.2</v>
      </c>
      <c r="J790" s="72" t="str">
        <f>IFERROR(IF(J788&gt;0,J789/J788,""),"")</f>
        <v/>
      </c>
      <c r="K790" s="72" t="str">
        <f>IFERROR(IF(K788&gt;0,K789/K788,""),"")</f>
        <v/>
      </c>
    </row>
    <row r="791" spans="1:11" ht="28.5">
      <c r="A791" s="71"/>
      <c r="B791" s="71"/>
      <c r="C791" s="71"/>
      <c r="D791" s="71"/>
      <c r="E791" s="71"/>
      <c r="F791" s="71"/>
      <c r="G791" s="71" t="s">
        <v>1603</v>
      </c>
      <c r="H791" s="72"/>
      <c r="I791" s="72" t="str">
        <f>IF(AND(I790&lt;&gt;"",H790&lt;&gt;""),I790-H790,"")</f>
        <v/>
      </c>
      <c r="J791" s="72" t="str">
        <f>IF(AND(J790&lt;&gt;"",I790&lt;&gt;""),J790-I790,"")</f>
        <v/>
      </c>
      <c r="K791" s="72" t="str">
        <f>IF(AND(K790&lt;&gt;"",J790&lt;&gt;""),K790-J790,"")</f>
        <v/>
      </c>
    </row>
    <row r="792" spans="1:11">
      <c r="A792" s="71" t="s">
        <v>1652</v>
      </c>
      <c r="B792" s="71" t="s">
        <v>498</v>
      </c>
      <c r="C792" s="71" t="s">
        <v>497</v>
      </c>
      <c r="D792" s="71"/>
      <c r="E792" s="71" t="s">
        <v>550</v>
      </c>
      <c r="F792" s="71" t="s">
        <v>1657</v>
      </c>
      <c r="G792" s="71" t="s">
        <v>1604</v>
      </c>
      <c r="H792" s="72"/>
      <c r="I792" s="72">
        <v>4</v>
      </c>
      <c r="J792" s="72"/>
      <c r="K792" s="72"/>
    </row>
    <row r="793" spans="1:11">
      <c r="A793" s="71" t="s">
        <v>1652</v>
      </c>
      <c r="B793" s="71" t="s">
        <v>498</v>
      </c>
      <c r="C793" s="71" t="s">
        <v>497</v>
      </c>
      <c r="D793" s="71"/>
      <c r="E793" s="71" t="s">
        <v>550</v>
      </c>
      <c r="F793" s="71" t="s">
        <v>1657</v>
      </c>
      <c r="G793" s="71" t="s">
        <v>1605</v>
      </c>
      <c r="H793" s="72"/>
      <c r="I793" s="72">
        <v>390283</v>
      </c>
      <c r="J793" s="72"/>
      <c r="K793" s="72"/>
    </row>
    <row r="794" spans="1:11">
      <c r="A794" s="71" t="s">
        <v>1652</v>
      </c>
      <c r="B794" s="71" t="s">
        <v>498</v>
      </c>
      <c r="C794" s="71" t="s">
        <v>497</v>
      </c>
      <c r="D794" s="71"/>
      <c r="E794" s="71" t="s">
        <v>550</v>
      </c>
      <c r="F794" s="71" t="s">
        <v>1657</v>
      </c>
      <c r="G794" s="71" t="s">
        <v>1606</v>
      </c>
      <c r="H794" s="72" t="str">
        <f>IFERROR(IF(H792&gt;0,H793/H792,""),"")</f>
        <v/>
      </c>
      <c r="I794" s="72">
        <f>IFERROR(IF(I792&gt;0,I793/I792,""),"")</f>
        <v>97570.75</v>
      </c>
      <c r="J794" s="72" t="str">
        <f>IFERROR(IF(J792&gt;0,J793/J792,""),"")</f>
        <v/>
      </c>
      <c r="K794" s="72" t="str">
        <f>IFERROR(IF(K792&gt;0,K793/K792,""),"")</f>
        <v/>
      </c>
    </row>
    <row r="795" spans="1:11" ht="28.5">
      <c r="A795" s="71"/>
      <c r="B795" s="71"/>
      <c r="C795" s="71"/>
      <c r="D795" s="71"/>
      <c r="E795" s="71"/>
      <c r="F795" s="71"/>
      <c r="G795" s="71" t="s">
        <v>1607</v>
      </c>
      <c r="H795" s="72"/>
      <c r="I795" s="72" t="str">
        <f>IF(AND(I794&lt;&gt;"",H794&lt;&gt;""),I794-H794,"")</f>
        <v/>
      </c>
      <c r="J795" s="72" t="str">
        <f>IF(AND(J794&lt;&gt;"",I794&lt;&gt;""),J794-I794,"")</f>
        <v/>
      </c>
      <c r="K795" s="72" t="str">
        <f>IF(AND(K794&lt;&gt;"",J794&lt;&gt;""),K794-J794,"")</f>
        <v/>
      </c>
    </row>
    <row r="796" spans="1:11">
      <c r="A796" s="71" t="s">
        <v>1380</v>
      </c>
      <c r="B796" s="71" t="s">
        <v>498</v>
      </c>
      <c r="C796" s="71" t="s">
        <v>497</v>
      </c>
      <c r="D796" s="71" t="s">
        <v>1362</v>
      </c>
      <c r="E796" s="71" t="s">
        <v>539</v>
      </c>
      <c r="F796" s="71" t="s">
        <v>1452</v>
      </c>
      <c r="G796" s="71" t="s">
        <v>1596</v>
      </c>
      <c r="H796" s="72"/>
      <c r="I796" s="72"/>
      <c r="J796" s="72"/>
      <c r="K796" s="72">
        <v>10000</v>
      </c>
    </row>
    <row r="797" spans="1:11">
      <c r="A797" s="71" t="s">
        <v>1380</v>
      </c>
      <c r="B797" s="71" t="s">
        <v>498</v>
      </c>
      <c r="C797" s="71" t="s">
        <v>497</v>
      </c>
      <c r="D797" s="71" t="s">
        <v>1362</v>
      </c>
      <c r="E797" s="71" t="s">
        <v>539</v>
      </c>
      <c r="F797" s="71" t="s">
        <v>1452</v>
      </c>
      <c r="G797" s="71" t="s">
        <v>1597</v>
      </c>
      <c r="H797" s="72"/>
      <c r="I797" s="72"/>
      <c r="J797" s="72"/>
      <c r="K797" s="72">
        <v>283844000</v>
      </c>
    </row>
    <row r="798" spans="1:11">
      <c r="A798" s="71" t="s">
        <v>1380</v>
      </c>
      <c r="B798" s="71" t="s">
        <v>498</v>
      </c>
      <c r="C798" s="71" t="s">
        <v>497</v>
      </c>
      <c r="D798" s="71" t="s">
        <v>1362</v>
      </c>
      <c r="E798" s="71" t="s">
        <v>539</v>
      </c>
      <c r="F798" s="71" t="s">
        <v>1452</v>
      </c>
      <c r="G798" s="71" t="s">
        <v>1598</v>
      </c>
      <c r="H798" s="72" t="str">
        <f>IFERROR(IF(H796&gt;0,H797/H796,""),"")</f>
        <v/>
      </c>
      <c r="I798" s="72" t="str">
        <f>IFERROR(IF(I796&gt;0,I797/I796,""),"")</f>
        <v/>
      </c>
      <c r="J798" s="72" t="str">
        <f>IFERROR(IF(J796&gt;0,J797/J796,""),"")</f>
        <v/>
      </c>
      <c r="K798" s="72">
        <f>IFERROR(IF(K796&gt;0,K797/K796,""),"")</f>
        <v>28384.400000000001</v>
      </c>
    </row>
    <row r="799" spans="1:11" ht="28.5">
      <c r="A799" s="71"/>
      <c r="B799" s="71"/>
      <c r="C799" s="71"/>
      <c r="D799" s="71"/>
      <c r="E799" s="71"/>
      <c r="F799" s="71"/>
      <c r="G799" s="71" t="s">
        <v>1599</v>
      </c>
      <c r="H799" s="72"/>
      <c r="I799" s="72" t="str">
        <f>IF(AND(I798&lt;&gt;"",H798&lt;&gt;""),I798-H798,"")</f>
        <v/>
      </c>
      <c r="J799" s="72" t="str">
        <f>IF(AND(J798&lt;&gt;"",I798&lt;&gt;""),J798-I798,"")</f>
        <v/>
      </c>
      <c r="K799" s="72" t="str">
        <f>IF(AND(K798&lt;&gt;"",J798&lt;&gt;""),K798-J798,"")</f>
        <v/>
      </c>
    </row>
    <row r="800" spans="1:11">
      <c r="A800" s="71" t="s">
        <v>1380</v>
      </c>
      <c r="B800" s="71" t="s">
        <v>498</v>
      </c>
      <c r="C800" s="71" t="s">
        <v>497</v>
      </c>
      <c r="D800" s="71" t="s">
        <v>1362</v>
      </c>
      <c r="E800" s="71" t="s">
        <v>539</v>
      </c>
      <c r="F800" s="71" t="s">
        <v>1452</v>
      </c>
      <c r="G800" s="71" t="s">
        <v>1600</v>
      </c>
      <c r="H800" s="72"/>
      <c r="I800" s="72"/>
      <c r="J800" s="72">
        <v>1000</v>
      </c>
      <c r="K800" s="72">
        <v>10000</v>
      </c>
    </row>
    <row r="801" spans="1:11">
      <c r="A801" s="71" t="s">
        <v>1380</v>
      </c>
      <c r="B801" s="71" t="s">
        <v>498</v>
      </c>
      <c r="C801" s="71" t="s">
        <v>497</v>
      </c>
      <c r="D801" s="71" t="s">
        <v>1362</v>
      </c>
      <c r="E801" s="71" t="s">
        <v>539</v>
      </c>
      <c r="F801" s="71" t="s">
        <v>1452</v>
      </c>
      <c r="G801" s="71" t="s">
        <v>1601</v>
      </c>
      <c r="H801" s="72"/>
      <c r="I801" s="72"/>
      <c r="J801" s="72">
        <v>28595534</v>
      </c>
      <c r="K801" s="72">
        <v>283844000</v>
      </c>
    </row>
    <row r="802" spans="1:11">
      <c r="A802" s="71" t="s">
        <v>1380</v>
      </c>
      <c r="B802" s="71" t="s">
        <v>498</v>
      </c>
      <c r="C802" s="71" t="s">
        <v>497</v>
      </c>
      <c r="D802" s="71" t="s">
        <v>1362</v>
      </c>
      <c r="E802" s="71" t="s">
        <v>539</v>
      </c>
      <c r="F802" s="71" t="s">
        <v>1452</v>
      </c>
      <c r="G802" s="71" t="s">
        <v>1602</v>
      </c>
      <c r="H802" s="72" t="str">
        <f>IFERROR(IF(H800&gt;0,H801/H800,""),"")</f>
        <v/>
      </c>
      <c r="I802" s="72" t="str">
        <f>IFERROR(IF(I800&gt;0,I801/I800,""),"")</f>
        <v/>
      </c>
      <c r="J802" s="72">
        <f>IFERROR(IF(J800&gt;0,J801/J800,""),"")</f>
        <v>28595.534</v>
      </c>
      <c r="K802" s="72">
        <f>IFERROR(IF(K800&gt;0,K801/K800,""),"")</f>
        <v>28384.400000000001</v>
      </c>
    </row>
    <row r="803" spans="1:11" ht="28.5">
      <c r="A803" s="71"/>
      <c r="B803" s="71"/>
      <c r="C803" s="71"/>
      <c r="D803" s="71"/>
      <c r="E803" s="71"/>
      <c r="F803" s="71"/>
      <c r="G803" s="71" t="s">
        <v>1603</v>
      </c>
      <c r="H803" s="72"/>
      <c r="I803" s="72" t="str">
        <f>IF(AND(I802&lt;&gt;"",H802&lt;&gt;""),I802-H802,"")</f>
        <v/>
      </c>
      <c r="J803" s="72" t="str">
        <f>IF(AND(J802&lt;&gt;"",I802&lt;&gt;""),J802-I802,"")</f>
        <v/>
      </c>
      <c r="K803" s="72">
        <f>IF(AND(K802&lt;&gt;"",J802&lt;&gt;""),K802-J802,"")</f>
        <v>-211.1339999999982</v>
      </c>
    </row>
    <row r="804" spans="1:11">
      <c r="A804" s="71" t="s">
        <v>1380</v>
      </c>
      <c r="B804" s="71" t="s">
        <v>498</v>
      </c>
      <c r="C804" s="71" t="s">
        <v>497</v>
      </c>
      <c r="D804" s="71" t="s">
        <v>1362</v>
      </c>
      <c r="E804" s="71" t="s">
        <v>539</v>
      </c>
      <c r="F804" s="71" t="s">
        <v>1452</v>
      </c>
      <c r="G804" s="71" t="s">
        <v>1604</v>
      </c>
      <c r="H804" s="72"/>
      <c r="I804" s="72"/>
      <c r="J804" s="72"/>
      <c r="K804" s="72">
        <v>3427</v>
      </c>
    </row>
    <row r="805" spans="1:11">
      <c r="A805" s="71" t="s">
        <v>1380</v>
      </c>
      <c r="B805" s="71" t="s">
        <v>498</v>
      </c>
      <c r="C805" s="71" t="s">
        <v>497</v>
      </c>
      <c r="D805" s="71" t="s">
        <v>1362</v>
      </c>
      <c r="E805" s="71" t="s">
        <v>539</v>
      </c>
      <c r="F805" s="71" t="s">
        <v>1452</v>
      </c>
      <c r="G805" s="71" t="s">
        <v>1605</v>
      </c>
      <c r="H805" s="72"/>
      <c r="I805" s="72"/>
      <c r="J805" s="72"/>
      <c r="K805" s="72">
        <v>81945112</v>
      </c>
    </row>
    <row r="806" spans="1:11">
      <c r="A806" s="71" t="s">
        <v>1380</v>
      </c>
      <c r="B806" s="71" t="s">
        <v>498</v>
      </c>
      <c r="C806" s="71" t="s">
        <v>497</v>
      </c>
      <c r="D806" s="71" t="s">
        <v>1362</v>
      </c>
      <c r="E806" s="71" t="s">
        <v>539</v>
      </c>
      <c r="F806" s="71" t="s">
        <v>1452</v>
      </c>
      <c r="G806" s="71" t="s">
        <v>1606</v>
      </c>
      <c r="H806" s="72" t="str">
        <f>IFERROR(IF(H804&gt;0,H805/H804,""),"")</f>
        <v/>
      </c>
      <c r="I806" s="72" t="str">
        <f>IFERROR(IF(I804&gt;0,I805/I804,""),"")</f>
        <v/>
      </c>
      <c r="J806" s="72" t="str">
        <f>IFERROR(IF(J804&gt;0,J805/J804,""),"")</f>
        <v/>
      </c>
      <c r="K806" s="72">
        <f>IFERROR(IF(K804&gt;0,K805/K804,""),"")</f>
        <v>23911.617157864021</v>
      </c>
    </row>
    <row r="807" spans="1:11" ht="28.5">
      <c r="A807" s="71"/>
      <c r="B807" s="71"/>
      <c r="C807" s="71"/>
      <c r="D807" s="71"/>
      <c r="E807" s="71"/>
      <c r="F807" s="71"/>
      <c r="G807" s="71" t="s">
        <v>1607</v>
      </c>
      <c r="H807" s="72"/>
      <c r="I807" s="72" t="str">
        <f>IF(AND(I806&lt;&gt;"",H806&lt;&gt;""),I806-H806,"")</f>
        <v/>
      </c>
      <c r="J807" s="72" t="str">
        <f>IF(AND(J806&lt;&gt;"",I806&lt;&gt;""),J806-I806,"")</f>
        <v/>
      </c>
      <c r="K807" s="72" t="str">
        <f>IF(AND(K806&lt;&gt;"",J806&lt;&gt;""),K806-J806,"")</f>
        <v/>
      </c>
    </row>
    <row r="808" spans="1:11" ht="28.5">
      <c r="A808" s="71" t="s">
        <v>1380</v>
      </c>
      <c r="B808" s="71" t="s">
        <v>498</v>
      </c>
      <c r="C808" s="71" t="s">
        <v>497</v>
      </c>
      <c r="D808" s="71" t="s">
        <v>1362</v>
      </c>
      <c r="E808" s="71" t="s">
        <v>544</v>
      </c>
      <c r="F808" s="71" t="s">
        <v>1655</v>
      </c>
      <c r="G808" s="71" t="s">
        <v>1596</v>
      </c>
      <c r="H808" s="72"/>
      <c r="I808" s="72"/>
      <c r="J808" s="72">
        <v>0</v>
      </c>
      <c r="K808" s="72">
        <v>80</v>
      </c>
    </row>
    <row r="809" spans="1:11" ht="28.5">
      <c r="A809" s="71" t="s">
        <v>1380</v>
      </c>
      <c r="B809" s="71" t="s">
        <v>498</v>
      </c>
      <c r="C809" s="71" t="s">
        <v>497</v>
      </c>
      <c r="D809" s="71" t="s">
        <v>1362</v>
      </c>
      <c r="E809" s="71" t="s">
        <v>544</v>
      </c>
      <c r="F809" s="71" t="s">
        <v>1655</v>
      </c>
      <c r="G809" s="71" t="s">
        <v>1597</v>
      </c>
      <c r="H809" s="72"/>
      <c r="I809" s="72"/>
      <c r="J809" s="72">
        <v>158000</v>
      </c>
      <c r="K809" s="72">
        <v>800000</v>
      </c>
    </row>
    <row r="810" spans="1:11" ht="28.5">
      <c r="A810" s="71" t="s">
        <v>1380</v>
      </c>
      <c r="B810" s="71" t="s">
        <v>498</v>
      </c>
      <c r="C810" s="71" t="s">
        <v>497</v>
      </c>
      <c r="D810" s="71" t="s">
        <v>1362</v>
      </c>
      <c r="E810" s="71" t="s">
        <v>544</v>
      </c>
      <c r="F810" s="71" t="s">
        <v>1655</v>
      </c>
      <c r="G810" s="71" t="s">
        <v>1598</v>
      </c>
      <c r="H810" s="72" t="str">
        <f>IFERROR(IF(H808&gt;0,H809/H808,""),"")</f>
        <v/>
      </c>
      <c r="I810" s="72" t="str">
        <f>IFERROR(IF(I808&gt;0,I809/I808,""),"")</f>
        <v/>
      </c>
      <c r="J810" s="72" t="str">
        <f>IFERROR(IF(J808&gt;0,J809/J808,""),"")</f>
        <v/>
      </c>
      <c r="K810" s="72">
        <f>IFERROR(IF(K808&gt;0,K809/K808,""),"")</f>
        <v>10000</v>
      </c>
    </row>
    <row r="811" spans="1:11" ht="28.5">
      <c r="A811" s="71"/>
      <c r="B811" s="71"/>
      <c r="C811" s="71"/>
      <c r="D811" s="71"/>
      <c r="E811" s="71"/>
      <c r="F811" s="71"/>
      <c r="G811" s="71" t="s">
        <v>1599</v>
      </c>
      <c r="H811" s="72"/>
      <c r="I811" s="72" t="str">
        <f>IF(AND(I810&lt;&gt;"",H810&lt;&gt;""),I810-H810,"")</f>
        <v/>
      </c>
      <c r="J811" s="72" t="str">
        <f>IF(AND(J810&lt;&gt;"",I810&lt;&gt;""),J810-I810,"")</f>
        <v/>
      </c>
      <c r="K811" s="72" t="str">
        <f>IF(AND(K810&lt;&gt;"",J810&lt;&gt;""),K810-J810,"")</f>
        <v/>
      </c>
    </row>
    <row r="812" spans="1:11" ht="28.5">
      <c r="A812" s="71" t="s">
        <v>1380</v>
      </c>
      <c r="B812" s="71" t="s">
        <v>498</v>
      </c>
      <c r="C812" s="71" t="s">
        <v>497</v>
      </c>
      <c r="D812" s="71" t="s">
        <v>1362</v>
      </c>
      <c r="E812" s="71" t="s">
        <v>544</v>
      </c>
      <c r="F812" s="71" t="s">
        <v>1655</v>
      </c>
      <c r="G812" s="71" t="s">
        <v>1600</v>
      </c>
      <c r="H812" s="72"/>
      <c r="I812" s="72"/>
      <c r="J812" s="72"/>
      <c r="K812" s="72">
        <v>39</v>
      </c>
    </row>
    <row r="813" spans="1:11" ht="28.5">
      <c r="A813" s="71" t="s">
        <v>1380</v>
      </c>
      <c r="B813" s="71" t="s">
        <v>498</v>
      </c>
      <c r="C813" s="71" t="s">
        <v>497</v>
      </c>
      <c r="D813" s="71" t="s">
        <v>1362</v>
      </c>
      <c r="E813" s="71" t="s">
        <v>544</v>
      </c>
      <c r="F813" s="71" t="s">
        <v>1655</v>
      </c>
      <c r="G813" s="71" t="s">
        <v>1601</v>
      </c>
      <c r="H813" s="72"/>
      <c r="I813" s="72"/>
      <c r="J813" s="72"/>
      <c r="K813" s="72">
        <v>800000</v>
      </c>
    </row>
    <row r="814" spans="1:11" ht="28.5">
      <c r="A814" s="71" t="s">
        <v>1380</v>
      </c>
      <c r="B814" s="71" t="s">
        <v>498</v>
      </c>
      <c r="C814" s="71" t="s">
        <v>497</v>
      </c>
      <c r="D814" s="71" t="s">
        <v>1362</v>
      </c>
      <c r="E814" s="71" t="s">
        <v>544</v>
      </c>
      <c r="F814" s="71" t="s">
        <v>1655</v>
      </c>
      <c r="G814" s="71" t="s">
        <v>1602</v>
      </c>
      <c r="H814" s="72" t="str">
        <f>IFERROR(IF(H812&gt;0,H813/H812,""),"")</f>
        <v/>
      </c>
      <c r="I814" s="72" t="str">
        <f>IFERROR(IF(I812&gt;0,I813/I812,""),"")</f>
        <v/>
      </c>
      <c r="J814" s="72" t="str">
        <f>IFERROR(IF(J812&gt;0,J813/J812,""),"")</f>
        <v/>
      </c>
      <c r="K814" s="72">
        <f>IFERROR(IF(K812&gt;0,K813/K812,""),"")</f>
        <v>20512.820512820512</v>
      </c>
    </row>
    <row r="815" spans="1:11" ht="28.5">
      <c r="A815" s="71"/>
      <c r="B815" s="71"/>
      <c r="C815" s="71"/>
      <c r="D815" s="71"/>
      <c r="E815" s="71"/>
      <c r="F815" s="71"/>
      <c r="G815" s="71" t="s">
        <v>1603</v>
      </c>
      <c r="H815" s="72"/>
      <c r="I815" s="72" t="str">
        <f>IF(AND(I814&lt;&gt;"",H814&lt;&gt;""),I814-H814,"")</f>
        <v/>
      </c>
      <c r="J815" s="72" t="str">
        <f>IF(AND(J814&lt;&gt;"",I814&lt;&gt;""),J814-I814,"")</f>
        <v/>
      </c>
      <c r="K815" s="72" t="str">
        <f>IF(AND(K814&lt;&gt;"",J814&lt;&gt;""),K814-J814,"")</f>
        <v/>
      </c>
    </row>
    <row r="816" spans="1:11" ht="28.5">
      <c r="A816" s="71" t="s">
        <v>1380</v>
      </c>
      <c r="B816" s="71" t="s">
        <v>498</v>
      </c>
      <c r="C816" s="71" t="s">
        <v>497</v>
      </c>
      <c r="D816" s="71" t="s">
        <v>1362</v>
      </c>
      <c r="E816" s="71" t="s">
        <v>544</v>
      </c>
      <c r="F816" s="71" t="s">
        <v>1655</v>
      </c>
      <c r="G816" s="71" t="s">
        <v>1604</v>
      </c>
      <c r="H816" s="72"/>
      <c r="I816" s="72"/>
      <c r="J816" s="72">
        <v>6</v>
      </c>
      <c r="K816" s="72">
        <v>0</v>
      </c>
    </row>
    <row r="817" spans="1:11" ht="28.5">
      <c r="A817" s="71" t="s">
        <v>1380</v>
      </c>
      <c r="B817" s="71" t="s">
        <v>498</v>
      </c>
      <c r="C817" s="71" t="s">
        <v>497</v>
      </c>
      <c r="D817" s="71" t="s">
        <v>1362</v>
      </c>
      <c r="E817" s="71" t="s">
        <v>544</v>
      </c>
      <c r="F817" s="71" t="s">
        <v>1655</v>
      </c>
      <c r="G817" s="71" t="s">
        <v>1605</v>
      </c>
      <c r="H817" s="72"/>
      <c r="I817" s="72"/>
      <c r="J817" s="72">
        <v>108000</v>
      </c>
      <c r="K817" s="72"/>
    </row>
    <row r="818" spans="1:11" ht="28.5">
      <c r="A818" s="71" t="s">
        <v>1380</v>
      </c>
      <c r="B818" s="71" t="s">
        <v>498</v>
      </c>
      <c r="C818" s="71" t="s">
        <v>497</v>
      </c>
      <c r="D818" s="71" t="s">
        <v>1362</v>
      </c>
      <c r="E818" s="71" t="s">
        <v>544</v>
      </c>
      <c r="F818" s="71" t="s">
        <v>1655</v>
      </c>
      <c r="G818" s="71" t="s">
        <v>1606</v>
      </c>
      <c r="H818" s="72" t="str">
        <f>IFERROR(IF(H816&gt;0,H817/H816,""),"")</f>
        <v/>
      </c>
      <c r="I818" s="72" t="str">
        <f>IFERROR(IF(I816&gt;0,I817/I816,""),"")</f>
        <v/>
      </c>
      <c r="J818" s="72">
        <f>IFERROR(IF(J816&gt;0,J817/J816,""),"")</f>
        <v>18000</v>
      </c>
      <c r="K818" s="72" t="str">
        <f>IFERROR(IF(K816&gt;0,K817/K816,""),"")</f>
        <v/>
      </c>
    </row>
    <row r="819" spans="1:11" ht="28.5">
      <c r="A819" s="71"/>
      <c r="B819" s="71"/>
      <c r="C819" s="71"/>
      <c r="D819" s="71"/>
      <c r="E819" s="71"/>
      <c r="F819" s="71"/>
      <c r="G819" s="71" t="s">
        <v>1607</v>
      </c>
      <c r="H819" s="72"/>
      <c r="I819" s="72" t="str">
        <f>IF(AND(I818&lt;&gt;"",H818&lt;&gt;""),I818-H818,"")</f>
        <v/>
      </c>
      <c r="J819" s="72" t="str">
        <f>IF(AND(J818&lt;&gt;"",I818&lt;&gt;""),J818-I818,"")</f>
        <v/>
      </c>
      <c r="K819" s="72" t="str">
        <f>IF(AND(K818&lt;&gt;"",J818&lt;&gt;""),K818-J818,"")</f>
        <v/>
      </c>
    </row>
    <row r="820" spans="1:11">
      <c r="A820" s="71" t="s">
        <v>1380</v>
      </c>
      <c r="B820" s="71" t="s">
        <v>498</v>
      </c>
      <c r="C820" s="71" t="s">
        <v>497</v>
      </c>
      <c r="D820" s="71" t="s">
        <v>1362</v>
      </c>
      <c r="E820" s="71" t="s">
        <v>547</v>
      </c>
      <c r="F820" s="71" t="s">
        <v>1656</v>
      </c>
      <c r="G820" s="71" t="s">
        <v>1596</v>
      </c>
      <c r="H820" s="72"/>
      <c r="I820" s="72"/>
      <c r="J820" s="72"/>
      <c r="K820" s="72">
        <v>3</v>
      </c>
    </row>
    <row r="821" spans="1:11">
      <c r="A821" s="71" t="s">
        <v>1380</v>
      </c>
      <c r="B821" s="71" t="s">
        <v>498</v>
      </c>
      <c r="C821" s="71" t="s">
        <v>497</v>
      </c>
      <c r="D821" s="71" t="s">
        <v>1362</v>
      </c>
      <c r="E821" s="71" t="s">
        <v>547</v>
      </c>
      <c r="F821" s="71" t="s">
        <v>1656</v>
      </c>
      <c r="G821" s="71" t="s">
        <v>1597</v>
      </c>
      <c r="H821" s="72"/>
      <c r="I821" s="72"/>
      <c r="J821" s="72"/>
      <c r="K821" s="72">
        <v>10000000</v>
      </c>
    </row>
    <row r="822" spans="1:11">
      <c r="A822" s="71" t="s">
        <v>1380</v>
      </c>
      <c r="B822" s="71" t="s">
        <v>498</v>
      </c>
      <c r="C822" s="71" t="s">
        <v>497</v>
      </c>
      <c r="D822" s="71" t="s">
        <v>1362</v>
      </c>
      <c r="E822" s="71" t="s">
        <v>547</v>
      </c>
      <c r="F822" s="71" t="s">
        <v>1656</v>
      </c>
      <c r="G822" s="71" t="s">
        <v>1598</v>
      </c>
      <c r="H822" s="72" t="str">
        <f>IFERROR(IF(H820&gt;0,H821/H820,""),"")</f>
        <v/>
      </c>
      <c r="I822" s="72" t="str">
        <f>IFERROR(IF(I820&gt;0,I821/I820,""),"")</f>
        <v/>
      </c>
      <c r="J822" s="72" t="str">
        <f>IFERROR(IF(J820&gt;0,J821/J820,""),"")</f>
        <v/>
      </c>
      <c r="K822" s="72">
        <f>IFERROR(IF(K820&gt;0,K821/K820,""),"")</f>
        <v>3333333.3333333335</v>
      </c>
    </row>
    <row r="823" spans="1:11" ht="28.5">
      <c r="A823" s="71"/>
      <c r="B823" s="71"/>
      <c r="C823" s="71"/>
      <c r="D823" s="71"/>
      <c r="E823" s="71"/>
      <c r="F823" s="71"/>
      <c r="G823" s="71" t="s">
        <v>1599</v>
      </c>
      <c r="H823" s="72"/>
      <c r="I823" s="72" t="str">
        <f>IF(AND(I822&lt;&gt;"",H822&lt;&gt;""),I822-H822,"")</f>
        <v/>
      </c>
      <c r="J823" s="72" t="str">
        <f>IF(AND(J822&lt;&gt;"",I822&lt;&gt;""),J822-I822,"")</f>
        <v/>
      </c>
      <c r="K823" s="72" t="str">
        <f>IF(AND(K822&lt;&gt;"",J822&lt;&gt;""),K822-J822,"")</f>
        <v/>
      </c>
    </row>
    <row r="824" spans="1:11">
      <c r="A824" s="71" t="s">
        <v>1380</v>
      </c>
      <c r="B824" s="71" t="s">
        <v>498</v>
      </c>
      <c r="C824" s="71" t="s">
        <v>497</v>
      </c>
      <c r="D824" s="71" t="s">
        <v>1362</v>
      </c>
      <c r="E824" s="71" t="s">
        <v>547</v>
      </c>
      <c r="F824" s="71" t="s">
        <v>1656</v>
      </c>
      <c r="G824" s="71" t="s">
        <v>1600</v>
      </c>
      <c r="H824" s="72"/>
      <c r="I824" s="72"/>
      <c r="J824" s="72"/>
      <c r="K824" s="72">
        <v>4</v>
      </c>
    </row>
    <row r="825" spans="1:11">
      <c r="A825" s="71" t="s">
        <v>1380</v>
      </c>
      <c r="B825" s="71" t="s">
        <v>498</v>
      </c>
      <c r="C825" s="71" t="s">
        <v>497</v>
      </c>
      <c r="D825" s="71" t="s">
        <v>1362</v>
      </c>
      <c r="E825" s="71" t="s">
        <v>547</v>
      </c>
      <c r="F825" s="71" t="s">
        <v>1656</v>
      </c>
      <c r="G825" s="71" t="s">
        <v>1601</v>
      </c>
      <c r="H825" s="72"/>
      <c r="I825" s="72"/>
      <c r="J825" s="72">
        <v>2384000</v>
      </c>
      <c r="K825" s="72">
        <v>10000000</v>
      </c>
    </row>
    <row r="826" spans="1:11">
      <c r="A826" s="71" t="s">
        <v>1380</v>
      </c>
      <c r="B826" s="71" t="s">
        <v>498</v>
      </c>
      <c r="C826" s="71" t="s">
        <v>497</v>
      </c>
      <c r="D826" s="71" t="s">
        <v>1362</v>
      </c>
      <c r="E826" s="71" t="s">
        <v>547</v>
      </c>
      <c r="F826" s="71" t="s">
        <v>1656</v>
      </c>
      <c r="G826" s="71" t="s">
        <v>1602</v>
      </c>
      <c r="H826" s="72" t="str">
        <f>IFERROR(IF(H824&gt;0,H825/H824,""),"")</f>
        <v/>
      </c>
      <c r="I826" s="72" t="str">
        <f>IFERROR(IF(I824&gt;0,I825/I824,""),"")</f>
        <v/>
      </c>
      <c r="J826" s="72" t="str">
        <f>IFERROR(IF(J824&gt;0,J825/J824,""),"")</f>
        <v/>
      </c>
      <c r="K826" s="72">
        <f>IFERROR(IF(K824&gt;0,K825/K824,""),"")</f>
        <v>2500000</v>
      </c>
    </row>
    <row r="827" spans="1:11" ht="28.5">
      <c r="A827" s="71"/>
      <c r="B827" s="71"/>
      <c r="C827" s="71"/>
      <c r="D827" s="71"/>
      <c r="E827" s="71"/>
      <c r="F827" s="71"/>
      <c r="G827" s="71" t="s">
        <v>1603</v>
      </c>
      <c r="H827" s="72"/>
      <c r="I827" s="72" t="str">
        <f>IF(AND(I826&lt;&gt;"",H826&lt;&gt;""),I826-H826,"")</f>
        <v/>
      </c>
      <c r="J827" s="72" t="str">
        <f>IF(AND(J826&lt;&gt;"",I826&lt;&gt;""),J826-I826,"")</f>
        <v/>
      </c>
      <c r="K827" s="72" t="str">
        <f>IF(AND(K826&lt;&gt;"",J826&lt;&gt;""),K826-J826,"")</f>
        <v/>
      </c>
    </row>
    <row r="828" spans="1:11">
      <c r="A828" s="71" t="s">
        <v>1380</v>
      </c>
      <c r="B828" s="71" t="s">
        <v>498</v>
      </c>
      <c r="C828" s="71" t="s">
        <v>497</v>
      </c>
      <c r="D828" s="71" t="s">
        <v>1362</v>
      </c>
      <c r="E828" s="71" t="s">
        <v>547</v>
      </c>
      <c r="F828" s="71" t="s">
        <v>1656</v>
      </c>
      <c r="G828" s="71" t="s">
        <v>1604</v>
      </c>
      <c r="H828" s="72"/>
      <c r="I828" s="72"/>
      <c r="J828" s="72">
        <v>1</v>
      </c>
      <c r="K828" s="72"/>
    </row>
    <row r="829" spans="1:11">
      <c r="A829" s="71" t="s">
        <v>1380</v>
      </c>
      <c r="B829" s="71" t="s">
        <v>498</v>
      </c>
      <c r="C829" s="71" t="s">
        <v>497</v>
      </c>
      <c r="D829" s="71" t="s">
        <v>1362</v>
      </c>
      <c r="E829" s="71" t="s">
        <v>547</v>
      </c>
      <c r="F829" s="71" t="s">
        <v>1656</v>
      </c>
      <c r="G829" s="71" t="s">
        <v>1605</v>
      </c>
      <c r="H829" s="72"/>
      <c r="I829" s="72"/>
      <c r="J829" s="72">
        <v>2376000</v>
      </c>
      <c r="K829" s="72"/>
    </row>
    <row r="830" spans="1:11">
      <c r="A830" s="71" t="s">
        <v>1380</v>
      </c>
      <c r="B830" s="71" t="s">
        <v>498</v>
      </c>
      <c r="C830" s="71" t="s">
        <v>497</v>
      </c>
      <c r="D830" s="71" t="s">
        <v>1362</v>
      </c>
      <c r="E830" s="71" t="s">
        <v>547</v>
      </c>
      <c r="F830" s="71" t="s">
        <v>1656</v>
      </c>
      <c r="G830" s="71" t="s">
        <v>1606</v>
      </c>
      <c r="H830" s="72" t="str">
        <f>IFERROR(IF(H828&gt;0,H829/H828,""),"")</f>
        <v/>
      </c>
      <c r="I830" s="72" t="str">
        <f>IFERROR(IF(I828&gt;0,I829/I828,""),"")</f>
        <v/>
      </c>
      <c r="J830" s="72">
        <f>IFERROR(IF(J828&gt;0,J829/J828,""),"")</f>
        <v>2376000</v>
      </c>
      <c r="K830" s="72" t="str">
        <f>IFERROR(IF(K828&gt;0,K829/K828,""),"")</f>
        <v/>
      </c>
    </row>
    <row r="831" spans="1:11" ht="28.5">
      <c r="A831" s="71"/>
      <c r="B831" s="71"/>
      <c r="C831" s="71"/>
      <c r="D831" s="71"/>
      <c r="E831" s="71"/>
      <c r="F831" s="71"/>
      <c r="G831" s="71" t="s">
        <v>1607</v>
      </c>
      <c r="H831" s="72"/>
      <c r="I831" s="72" t="str">
        <f>IF(AND(I830&lt;&gt;"",H830&lt;&gt;""),I830-H830,"")</f>
        <v/>
      </c>
      <c r="J831" s="72" t="str">
        <f>IF(AND(J830&lt;&gt;"",I830&lt;&gt;""),J830-I830,"")</f>
        <v/>
      </c>
      <c r="K831" s="72" t="str">
        <f>IF(AND(K830&lt;&gt;"",J830&lt;&gt;""),K830-J830,"")</f>
        <v/>
      </c>
    </row>
    <row r="832" spans="1:11">
      <c r="A832" s="71" t="s">
        <v>1380</v>
      </c>
      <c r="B832" s="71" t="s">
        <v>498</v>
      </c>
      <c r="C832" s="71" t="s">
        <v>497</v>
      </c>
      <c r="D832" s="71"/>
      <c r="E832" s="71" t="s">
        <v>550</v>
      </c>
      <c r="F832" s="71" t="s">
        <v>1657</v>
      </c>
      <c r="G832" s="71" t="s">
        <v>1596</v>
      </c>
      <c r="H832" s="72"/>
      <c r="I832" s="72">
        <v>0</v>
      </c>
      <c r="J832" s="72"/>
      <c r="K832" s="72">
        <v>120</v>
      </c>
    </row>
    <row r="833" spans="1:11">
      <c r="A833" s="71" t="s">
        <v>1380</v>
      </c>
      <c r="B833" s="71" t="s">
        <v>498</v>
      </c>
      <c r="C833" s="71" t="s">
        <v>497</v>
      </c>
      <c r="D833" s="71"/>
      <c r="E833" s="71" t="s">
        <v>550</v>
      </c>
      <c r="F833" s="71" t="s">
        <v>1657</v>
      </c>
      <c r="G833" s="71" t="s">
        <v>1597</v>
      </c>
      <c r="H833" s="72"/>
      <c r="I833" s="72">
        <v>0</v>
      </c>
      <c r="J833" s="72"/>
      <c r="K833" s="72">
        <v>4200000</v>
      </c>
    </row>
    <row r="834" spans="1:11">
      <c r="A834" s="71" t="s">
        <v>1380</v>
      </c>
      <c r="B834" s="71" t="s">
        <v>498</v>
      </c>
      <c r="C834" s="71" t="s">
        <v>497</v>
      </c>
      <c r="D834" s="71"/>
      <c r="E834" s="71" t="s">
        <v>550</v>
      </c>
      <c r="F834" s="71" t="s">
        <v>1657</v>
      </c>
      <c r="G834" s="71" t="s">
        <v>1598</v>
      </c>
      <c r="H834" s="72" t="str">
        <f>IFERROR(IF(H832&gt;0,H833/H832,""),"")</f>
        <v/>
      </c>
      <c r="I834" s="72" t="str">
        <f>IFERROR(IF(I832&gt;0,I833/I832,""),"")</f>
        <v/>
      </c>
      <c r="J834" s="72" t="str">
        <f>IFERROR(IF(J832&gt;0,J833/J832,""),"")</f>
        <v/>
      </c>
      <c r="K834" s="72">
        <f>IFERROR(IF(K832&gt;0,K833/K832,""),"")</f>
        <v>35000</v>
      </c>
    </row>
    <row r="835" spans="1:11" ht="28.5">
      <c r="A835" s="71"/>
      <c r="B835" s="71"/>
      <c r="C835" s="71"/>
      <c r="D835" s="71"/>
      <c r="E835" s="71"/>
      <c r="F835" s="71"/>
      <c r="G835" s="71" t="s">
        <v>1599</v>
      </c>
      <c r="H835" s="72"/>
      <c r="I835" s="72" t="str">
        <f>IF(AND(I834&lt;&gt;"",H834&lt;&gt;""),I834-H834,"")</f>
        <v/>
      </c>
      <c r="J835" s="72" t="str">
        <f>IF(AND(J834&lt;&gt;"",I834&lt;&gt;""),J834-I834,"")</f>
        <v/>
      </c>
      <c r="K835" s="72" t="str">
        <f>IF(AND(K834&lt;&gt;"",J834&lt;&gt;""),K834-J834,"")</f>
        <v/>
      </c>
    </row>
    <row r="836" spans="1:11">
      <c r="A836" s="71" t="s">
        <v>1380</v>
      </c>
      <c r="B836" s="71" t="s">
        <v>498</v>
      </c>
      <c r="C836" s="71" t="s">
        <v>497</v>
      </c>
      <c r="D836" s="71"/>
      <c r="E836" s="71" t="s">
        <v>550</v>
      </c>
      <c r="F836" s="71" t="s">
        <v>1657</v>
      </c>
      <c r="G836" s="71" t="s">
        <v>1600</v>
      </c>
      <c r="H836" s="72"/>
      <c r="I836" s="72"/>
      <c r="J836" s="72">
        <v>36</v>
      </c>
      <c r="K836" s="72">
        <v>80</v>
      </c>
    </row>
    <row r="837" spans="1:11">
      <c r="A837" s="71" t="s">
        <v>1380</v>
      </c>
      <c r="B837" s="71" t="s">
        <v>498</v>
      </c>
      <c r="C837" s="71" t="s">
        <v>497</v>
      </c>
      <c r="D837" s="71"/>
      <c r="E837" s="71" t="s">
        <v>550</v>
      </c>
      <c r="F837" s="71" t="s">
        <v>1657</v>
      </c>
      <c r="G837" s="71" t="s">
        <v>1601</v>
      </c>
      <c r="H837" s="72"/>
      <c r="I837" s="72"/>
      <c r="J837" s="72">
        <v>1500000</v>
      </c>
      <c r="K837" s="72">
        <v>4200000</v>
      </c>
    </row>
    <row r="838" spans="1:11">
      <c r="A838" s="71" t="s">
        <v>1380</v>
      </c>
      <c r="B838" s="71" t="s">
        <v>498</v>
      </c>
      <c r="C838" s="71" t="s">
        <v>497</v>
      </c>
      <c r="D838" s="71"/>
      <c r="E838" s="71" t="s">
        <v>550</v>
      </c>
      <c r="F838" s="71" t="s">
        <v>1657</v>
      </c>
      <c r="G838" s="71" t="s">
        <v>1602</v>
      </c>
      <c r="H838" s="72" t="str">
        <f>IFERROR(IF(H836&gt;0,H837/H836,""),"")</f>
        <v/>
      </c>
      <c r="I838" s="72" t="str">
        <f>IFERROR(IF(I836&gt;0,I837/I836,""),"")</f>
        <v/>
      </c>
      <c r="J838" s="72">
        <f>IFERROR(IF(J836&gt;0,J837/J836,""),"")</f>
        <v>41666.666666666664</v>
      </c>
      <c r="K838" s="72">
        <f>IFERROR(IF(K836&gt;0,K837/K836,""),"")</f>
        <v>52500</v>
      </c>
    </row>
    <row r="839" spans="1:11" ht="28.5">
      <c r="A839" s="71"/>
      <c r="B839" s="71"/>
      <c r="C839" s="71"/>
      <c r="D839" s="71"/>
      <c r="E839" s="71"/>
      <c r="F839" s="71"/>
      <c r="G839" s="71" t="s">
        <v>1603</v>
      </c>
      <c r="H839" s="72"/>
      <c r="I839" s="72" t="str">
        <f>IF(AND(I838&lt;&gt;"",H838&lt;&gt;""),I838-H838,"")</f>
        <v/>
      </c>
      <c r="J839" s="72" t="str">
        <f>IF(AND(J838&lt;&gt;"",I838&lt;&gt;""),J838-I838,"")</f>
        <v/>
      </c>
      <c r="K839" s="72">
        <f>IF(AND(K838&lt;&gt;"",J838&lt;&gt;""),K838-J838,"")</f>
        <v>10833.333333333336</v>
      </c>
    </row>
    <row r="840" spans="1:11">
      <c r="A840" s="71" t="s">
        <v>1380</v>
      </c>
      <c r="B840" s="71" t="s">
        <v>498</v>
      </c>
      <c r="C840" s="71" t="s">
        <v>497</v>
      </c>
      <c r="D840" s="71"/>
      <c r="E840" s="71" t="s">
        <v>550</v>
      </c>
      <c r="F840" s="71" t="s">
        <v>1657</v>
      </c>
      <c r="G840" s="71" t="s">
        <v>1604</v>
      </c>
      <c r="H840" s="72"/>
      <c r="I840" s="72">
        <v>4</v>
      </c>
      <c r="J840" s="72">
        <v>36</v>
      </c>
      <c r="K840" s="72"/>
    </row>
    <row r="841" spans="1:11">
      <c r="A841" s="71" t="s">
        <v>1380</v>
      </c>
      <c r="B841" s="71" t="s">
        <v>498</v>
      </c>
      <c r="C841" s="71" t="s">
        <v>497</v>
      </c>
      <c r="D841" s="71"/>
      <c r="E841" s="71" t="s">
        <v>550</v>
      </c>
      <c r="F841" s="71" t="s">
        <v>1657</v>
      </c>
      <c r="G841" s="71" t="s">
        <v>1605</v>
      </c>
      <c r="H841" s="72"/>
      <c r="I841" s="72">
        <v>390283</v>
      </c>
      <c r="J841" s="72">
        <v>1080000</v>
      </c>
      <c r="K841" s="72"/>
    </row>
    <row r="842" spans="1:11">
      <c r="A842" s="71" t="s">
        <v>1380</v>
      </c>
      <c r="B842" s="71" t="s">
        <v>498</v>
      </c>
      <c r="C842" s="71" t="s">
        <v>497</v>
      </c>
      <c r="D842" s="71"/>
      <c r="E842" s="71" t="s">
        <v>550</v>
      </c>
      <c r="F842" s="71" t="s">
        <v>1657</v>
      </c>
      <c r="G842" s="71" t="s">
        <v>1606</v>
      </c>
      <c r="H842" s="72" t="str">
        <f>IFERROR(IF(H840&gt;0,H841/H840,""),"")</f>
        <v/>
      </c>
      <c r="I842" s="72">
        <f>IFERROR(IF(I840&gt;0,I841/I840,""),"")</f>
        <v>97570.75</v>
      </c>
      <c r="J842" s="72">
        <f>IFERROR(IF(J840&gt;0,J841/J840,""),"")</f>
        <v>30000</v>
      </c>
      <c r="K842" s="72" t="str">
        <f>IFERROR(IF(K840&gt;0,K841/K840,""),"")</f>
        <v/>
      </c>
    </row>
    <row r="843" spans="1:11" ht="28.5">
      <c r="A843" s="71"/>
      <c r="B843" s="71"/>
      <c r="C843" s="71"/>
      <c r="D843" s="71"/>
      <c r="E843" s="71"/>
      <c r="F843" s="71"/>
      <c r="G843" s="71" t="s">
        <v>1607</v>
      </c>
      <c r="H843" s="72"/>
      <c r="I843" s="72" t="str">
        <f>IF(AND(I842&lt;&gt;"",H842&lt;&gt;""),I842-H842,"")</f>
        <v/>
      </c>
      <c r="J843" s="72">
        <f>IF(AND(J842&lt;&gt;"",I842&lt;&gt;""),J842-I842,"")</f>
        <v>-67570.75</v>
      </c>
      <c r="K843" s="72" t="str">
        <f>IF(AND(K842&lt;&gt;"",J842&lt;&gt;""),K842-J842,"")</f>
        <v/>
      </c>
    </row>
    <row r="844" spans="1:11" ht="42.75">
      <c r="A844" s="71" t="s">
        <v>1380</v>
      </c>
      <c r="B844" s="71" t="s">
        <v>1213</v>
      </c>
      <c r="C844" s="71" t="s">
        <v>1658</v>
      </c>
      <c r="D844" s="71"/>
      <c r="E844" s="71" t="s">
        <v>1321</v>
      </c>
      <c r="F844" s="71" t="s">
        <v>1525</v>
      </c>
      <c r="G844" s="71" t="s">
        <v>1596</v>
      </c>
      <c r="H844" s="72"/>
      <c r="I844" s="72"/>
      <c r="J844" s="72"/>
      <c r="K844" s="72"/>
    </row>
    <row r="845" spans="1:11" ht="42.75">
      <c r="A845" s="71" t="s">
        <v>1380</v>
      </c>
      <c r="B845" s="71" t="s">
        <v>1213</v>
      </c>
      <c r="C845" s="71" t="s">
        <v>1658</v>
      </c>
      <c r="D845" s="71"/>
      <c r="E845" s="71" t="s">
        <v>1321</v>
      </c>
      <c r="F845" s="71" t="s">
        <v>1525</v>
      </c>
      <c r="G845" s="71" t="s">
        <v>1597</v>
      </c>
      <c r="H845" s="72">
        <v>0</v>
      </c>
      <c r="I845" s="72">
        <v>0</v>
      </c>
      <c r="J845" s="72">
        <v>27459252000</v>
      </c>
      <c r="K845" s="72">
        <v>14065155000</v>
      </c>
    </row>
    <row r="846" spans="1:11" ht="42.75">
      <c r="A846" s="71" t="s">
        <v>1380</v>
      </c>
      <c r="B846" s="71" t="s">
        <v>1213</v>
      </c>
      <c r="C846" s="71" t="s">
        <v>1658</v>
      </c>
      <c r="D846" s="71"/>
      <c r="E846" s="71" t="s">
        <v>1321</v>
      </c>
      <c r="F846" s="71" t="s">
        <v>1525</v>
      </c>
      <c r="G846" s="71" t="s">
        <v>1598</v>
      </c>
      <c r="H846" s="72" t="str">
        <f>IFERROR(IF(H844&gt;0,H845/H844,""),"")</f>
        <v/>
      </c>
      <c r="I846" s="72" t="str">
        <f>IFERROR(IF(I844&gt;0,I845/I844,""),"")</f>
        <v/>
      </c>
      <c r="J846" s="72" t="str">
        <f>IFERROR(IF(J844&gt;0,J845/J844,""),"")</f>
        <v/>
      </c>
      <c r="K846" s="72" t="str">
        <f>IFERROR(IF(K844&gt;0,K845/K844,""),"")</f>
        <v/>
      </c>
    </row>
    <row r="847" spans="1:11" ht="28.5">
      <c r="A847" s="71"/>
      <c r="B847" s="71"/>
      <c r="C847" s="71"/>
      <c r="D847" s="71"/>
      <c r="E847" s="71"/>
      <c r="F847" s="71"/>
      <c r="G847" s="71" t="s">
        <v>1599</v>
      </c>
      <c r="H847" s="72"/>
      <c r="I847" s="72" t="str">
        <f>IF(AND(I846&lt;&gt;"",H846&lt;&gt;""),I846-H846,"")</f>
        <v/>
      </c>
      <c r="J847" s="72" t="str">
        <f>IF(AND(J846&lt;&gt;"",I846&lt;&gt;""),J846-I846,"")</f>
        <v/>
      </c>
      <c r="K847" s="72" t="str">
        <f>IF(AND(K846&lt;&gt;"",J846&lt;&gt;""),K846-J846,"")</f>
        <v/>
      </c>
    </row>
    <row r="848" spans="1:11" ht="42.75">
      <c r="A848" s="71" t="s">
        <v>1380</v>
      </c>
      <c r="B848" s="71" t="s">
        <v>1213</v>
      </c>
      <c r="C848" s="71" t="s">
        <v>1658</v>
      </c>
      <c r="D848" s="71"/>
      <c r="E848" s="71" t="s">
        <v>1321</v>
      </c>
      <c r="F848" s="71" t="s">
        <v>1525</v>
      </c>
      <c r="G848" s="71" t="s">
        <v>1600</v>
      </c>
      <c r="H848" s="72"/>
      <c r="I848" s="72"/>
      <c r="J848" s="72">
        <v>738190</v>
      </c>
      <c r="K848" s="72">
        <v>754647</v>
      </c>
    </row>
    <row r="849" spans="1:11" ht="42.75">
      <c r="A849" s="71" t="s">
        <v>1380</v>
      </c>
      <c r="B849" s="71" t="s">
        <v>1213</v>
      </c>
      <c r="C849" s="71" t="s">
        <v>1658</v>
      </c>
      <c r="D849" s="71"/>
      <c r="E849" s="71" t="s">
        <v>1321</v>
      </c>
      <c r="F849" s="71" t="s">
        <v>1525</v>
      </c>
      <c r="G849" s="71" t="s">
        <v>1601</v>
      </c>
      <c r="H849" s="72">
        <v>0</v>
      </c>
      <c r="I849" s="72">
        <v>0</v>
      </c>
      <c r="J849" s="72">
        <v>32916084000</v>
      </c>
      <c r="K849" s="72">
        <v>14065155000</v>
      </c>
    </row>
    <row r="850" spans="1:11" ht="42.75">
      <c r="A850" s="71" t="s">
        <v>1380</v>
      </c>
      <c r="B850" s="71" t="s">
        <v>1213</v>
      </c>
      <c r="C850" s="71" t="s">
        <v>1658</v>
      </c>
      <c r="D850" s="71"/>
      <c r="E850" s="71" t="s">
        <v>1321</v>
      </c>
      <c r="F850" s="71" t="s">
        <v>1525</v>
      </c>
      <c r="G850" s="71" t="s">
        <v>1602</v>
      </c>
      <c r="H850" s="72" t="str">
        <f>IFERROR(IF(H848&gt;0,H849/H848,""),"")</f>
        <v/>
      </c>
      <c r="I850" s="72" t="str">
        <f>IFERROR(IF(I848&gt;0,I849/I848,""),"")</f>
        <v/>
      </c>
      <c r="J850" s="72">
        <f>IFERROR(IF(J848&gt;0,J849/J848,""),"")</f>
        <v>44590.259960172858</v>
      </c>
      <c r="K850" s="72">
        <f>IFERROR(IF(K848&gt;0,K849/K848,""),"")</f>
        <v>18638.058588982662</v>
      </c>
    </row>
    <row r="851" spans="1:11" ht="28.5">
      <c r="A851" s="71"/>
      <c r="B851" s="71"/>
      <c r="C851" s="71"/>
      <c r="D851" s="71"/>
      <c r="E851" s="71"/>
      <c r="F851" s="71"/>
      <c r="G851" s="71" t="s">
        <v>1603</v>
      </c>
      <c r="H851" s="72"/>
      <c r="I851" s="72" t="str">
        <f>IF(AND(I850&lt;&gt;"",H850&lt;&gt;""),I850-H850,"")</f>
        <v/>
      </c>
      <c r="J851" s="72" t="str">
        <f>IF(AND(J850&lt;&gt;"",I850&lt;&gt;""),J850-I850,"")</f>
        <v/>
      </c>
      <c r="K851" s="72">
        <f>IF(AND(K850&lt;&gt;"",J850&lt;&gt;""),K850-J850,"")</f>
        <v>-25952.201371190196</v>
      </c>
    </row>
    <row r="852" spans="1:11" ht="42.75">
      <c r="A852" s="71" t="s">
        <v>1380</v>
      </c>
      <c r="B852" s="71" t="s">
        <v>1213</v>
      </c>
      <c r="C852" s="71" t="s">
        <v>1658</v>
      </c>
      <c r="D852" s="71"/>
      <c r="E852" s="71" t="s">
        <v>1321</v>
      </c>
      <c r="F852" s="71" t="s">
        <v>1525</v>
      </c>
      <c r="G852" s="71" t="s">
        <v>1604</v>
      </c>
      <c r="H852" s="72"/>
      <c r="I852" s="72"/>
      <c r="J852" s="72">
        <v>738190</v>
      </c>
      <c r="K852" s="72">
        <v>762402</v>
      </c>
    </row>
    <row r="853" spans="1:11" ht="42.75">
      <c r="A853" s="71" t="s">
        <v>1380</v>
      </c>
      <c r="B853" s="71" t="s">
        <v>1213</v>
      </c>
      <c r="C853" s="71" t="s">
        <v>1658</v>
      </c>
      <c r="D853" s="71"/>
      <c r="E853" s="71" t="s">
        <v>1321</v>
      </c>
      <c r="F853" s="71" t="s">
        <v>1525</v>
      </c>
      <c r="G853" s="71" t="s">
        <v>1605</v>
      </c>
      <c r="H853" s="72">
        <v>0</v>
      </c>
      <c r="I853" s="72">
        <v>0</v>
      </c>
      <c r="J853" s="72">
        <v>32916084000</v>
      </c>
      <c r="K853" s="72">
        <v>4589936000</v>
      </c>
    </row>
    <row r="854" spans="1:11" ht="42.75">
      <c r="A854" s="71" t="s">
        <v>1380</v>
      </c>
      <c r="B854" s="71" t="s">
        <v>1213</v>
      </c>
      <c r="C854" s="71" t="s">
        <v>1658</v>
      </c>
      <c r="D854" s="71"/>
      <c r="E854" s="71" t="s">
        <v>1321</v>
      </c>
      <c r="F854" s="71" t="s">
        <v>1525</v>
      </c>
      <c r="G854" s="71" t="s">
        <v>1606</v>
      </c>
      <c r="H854" s="72" t="str">
        <f>IFERROR(IF(H852&gt;0,H853/H852,""),"")</f>
        <v/>
      </c>
      <c r="I854" s="72" t="str">
        <f>IFERROR(IF(I852&gt;0,I853/I852,""),"")</f>
        <v/>
      </c>
      <c r="J854" s="72">
        <f>IFERROR(IF(J852&gt;0,J853/J852,""),"")</f>
        <v>44590.259960172858</v>
      </c>
      <c r="K854" s="72">
        <f>IFERROR(IF(K852&gt;0,K853/K852,""),"")</f>
        <v>6020.3619612750226</v>
      </c>
    </row>
    <row r="855" spans="1:11" ht="28.5">
      <c r="A855" s="71"/>
      <c r="B855" s="71"/>
      <c r="C855" s="71"/>
      <c r="D855" s="71"/>
      <c r="E855" s="71"/>
      <c r="F855" s="71"/>
      <c r="G855" s="71" t="s">
        <v>1607</v>
      </c>
      <c r="H855" s="72"/>
      <c r="I855" s="72" t="str">
        <f>IF(AND(I854&lt;&gt;"",H854&lt;&gt;""),I854-H854,"")</f>
        <v/>
      </c>
      <c r="J855" s="72" t="str">
        <f>IF(AND(J854&lt;&gt;"",I854&lt;&gt;""),J854-I854,"")</f>
        <v/>
      </c>
      <c r="K855" s="72">
        <f>IF(AND(K854&lt;&gt;"",J854&lt;&gt;""),K854-J854,"")</f>
        <v>-38569.897998897839</v>
      </c>
    </row>
    <row r="856" spans="1:11" ht="42.75">
      <c r="A856" s="71" t="s">
        <v>1380</v>
      </c>
      <c r="B856" s="71" t="s">
        <v>1213</v>
      </c>
      <c r="C856" s="71" t="s">
        <v>1658</v>
      </c>
      <c r="D856" s="71"/>
      <c r="E856" s="71" t="s">
        <v>1309</v>
      </c>
      <c r="F856" s="71" t="s">
        <v>1659</v>
      </c>
      <c r="G856" s="71" t="s">
        <v>1596</v>
      </c>
      <c r="H856" s="72"/>
      <c r="I856" s="72"/>
      <c r="J856" s="72"/>
      <c r="K856" s="72"/>
    </row>
    <row r="857" spans="1:11" ht="42.75">
      <c r="A857" s="71" t="s">
        <v>1380</v>
      </c>
      <c r="B857" s="71" t="s">
        <v>1213</v>
      </c>
      <c r="C857" s="71" t="s">
        <v>1658</v>
      </c>
      <c r="D857" s="71"/>
      <c r="E857" s="71" t="s">
        <v>1309</v>
      </c>
      <c r="F857" s="71" t="s">
        <v>1659</v>
      </c>
      <c r="G857" s="71" t="s">
        <v>1597</v>
      </c>
      <c r="H857" s="72">
        <v>0</v>
      </c>
      <c r="I857" s="72">
        <v>0</v>
      </c>
      <c r="J857" s="72">
        <v>500461000</v>
      </c>
      <c r="K857" s="72">
        <v>869540000</v>
      </c>
    </row>
    <row r="858" spans="1:11" ht="42.75">
      <c r="A858" s="71" t="s">
        <v>1380</v>
      </c>
      <c r="B858" s="71" t="s">
        <v>1213</v>
      </c>
      <c r="C858" s="71" t="s">
        <v>1658</v>
      </c>
      <c r="D858" s="71"/>
      <c r="E858" s="71" t="s">
        <v>1309</v>
      </c>
      <c r="F858" s="71" t="s">
        <v>1659</v>
      </c>
      <c r="G858" s="71" t="s">
        <v>1598</v>
      </c>
      <c r="H858" s="72" t="str">
        <f>IFERROR(IF(H856&gt;0,H857/H856,""),"")</f>
        <v/>
      </c>
      <c r="I858" s="72" t="str">
        <f>IFERROR(IF(I856&gt;0,I857/I856,""),"")</f>
        <v/>
      </c>
      <c r="J858" s="72" t="str">
        <f>IFERROR(IF(J856&gt;0,J857/J856,""),"")</f>
        <v/>
      </c>
      <c r="K858" s="72" t="str">
        <f>IFERROR(IF(K856&gt;0,K857/K856,""),"")</f>
        <v/>
      </c>
    </row>
    <row r="859" spans="1:11" ht="28.5">
      <c r="A859" s="71"/>
      <c r="B859" s="71"/>
      <c r="C859" s="71"/>
      <c r="D859" s="71"/>
      <c r="E859" s="71"/>
      <c r="F859" s="71"/>
      <c r="G859" s="71" t="s">
        <v>1599</v>
      </c>
      <c r="H859" s="72"/>
      <c r="I859" s="72" t="str">
        <f>IF(AND(I858&lt;&gt;"",H858&lt;&gt;""),I858-H858,"")</f>
        <v/>
      </c>
      <c r="J859" s="72" t="str">
        <f>IF(AND(J858&lt;&gt;"",I858&lt;&gt;""),J858-I858,"")</f>
        <v/>
      </c>
      <c r="K859" s="72" t="str">
        <f>IF(AND(K858&lt;&gt;"",J858&lt;&gt;""),K858-J858,"")</f>
        <v/>
      </c>
    </row>
    <row r="860" spans="1:11" ht="42.75">
      <c r="A860" s="71" t="s">
        <v>1380</v>
      </c>
      <c r="B860" s="71" t="s">
        <v>1213</v>
      </c>
      <c r="C860" s="71" t="s">
        <v>1658</v>
      </c>
      <c r="D860" s="71"/>
      <c r="E860" s="71" t="s">
        <v>1309</v>
      </c>
      <c r="F860" s="71" t="s">
        <v>1659</v>
      </c>
      <c r="G860" s="71" t="s">
        <v>1600</v>
      </c>
      <c r="H860" s="72"/>
      <c r="I860" s="72"/>
      <c r="J860" s="72">
        <v>14919</v>
      </c>
      <c r="K860" s="72">
        <v>14618</v>
      </c>
    </row>
    <row r="861" spans="1:11" ht="42.75">
      <c r="A861" s="71" t="s">
        <v>1380</v>
      </c>
      <c r="B861" s="71" t="s">
        <v>1213</v>
      </c>
      <c r="C861" s="71" t="s">
        <v>1658</v>
      </c>
      <c r="D861" s="71"/>
      <c r="E861" s="71" t="s">
        <v>1309</v>
      </c>
      <c r="F861" s="71" t="s">
        <v>1659</v>
      </c>
      <c r="G861" s="71" t="s">
        <v>1601</v>
      </c>
      <c r="H861" s="72">
        <v>0</v>
      </c>
      <c r="I861" s="72">
        <v>0</v>
      </c>
      <c r="J861" s="72">
        <v>508691000</v>
      </c>
      <c r="K861" s="72">
        <v>869540000</v>
      </c>
    </row>
    <row r="862" spans="1:11" ht="42.75">
      <c r="A862" s="71" t="s">
        <v>1380</v>
      </c>
      <c r="B862" s="71" t="s">
        <v>1213</v>
      </c>
      <c r="C862" s="71" t="s">
        <v>1658</v>
      </c>
      <c r="D862" s="71"/>
      <c r="E862" s="71" t="s">
        <v>1309</v>
      </c>
      <c r="F862" s="71" t="s">
        <v>1659</v>
      </c>
      <c r="G862" s="71" t="s">
        <v>1602</v>
      </c>
      <c r="H862" s="72" t="str">
        <f>IFERROR(IF(H860&gt;0,H861/H860,""),"")</f>
        <v/>
      </c>
      <c r="I862" s="72" t="str">
        <f>IFERROR(IF(I860&gt;0,I861/I860,""),"")</f>
        <v/>
      </c>
      <c r="J862" s="72">
        <f>IFERROR(IF(J860&gt;0,J861/J860,""),"")</f>
        <v>34096.856357664721</v>
      </c>
      <c r="K862" s="72">
        <f>IFERROR(IF(K860&gt;0,K861/K860,""),"")</f>
        <v>59484.197564646325</v>
      </c>
    </row>
    <row r="863" spans="1:11" ht="28.5">
      <c r="A863" s="71"/>
      <c r="B863" s="71"/>
      <c r="C863" s="71"/>
      <c r="D863" s="71"/>
      <c r="E863" s="71"/>
      <c r="F863" s="71"/>
      <c r="G863" s="71" t="s">
        <v>1603</v>
      </c>
      <c r="H863" s="72"/>
      <c r="I863" s="72" t="str">
        <f>IF(AND(I862&lt;&gt;"",H862&lt;&gt;""),I862-H862,"")</f>
        <v/>
      </c>
      <c r="J863" s="72" t="str">
        <f>IF(AND(J862&lt;&gt;"",I862&lt;&gt;""),J862-I862,"")</f>
        <v/>
      </c>
      <c r="K863" s="72">
        <f>IF(AND(K862&lt;&gt;"",J862&lt;&gt;""),K862-J862,"")</f>
        <v>25387.341206981604</v>
      </c>
    </row>
    <row r="864" spans="1:11" ht="42.75">
      <c r="A864" s="71" t="s">
        <v>1380</v>
      </c>
      <c r="B864" s="71" t="s">
        <v>1213</v>
      </c>
      <c r="C864" s="71" t="s">
        <v>1658</v>
      </c>
      <c r="D864" s="71"/>
      <c r="E864" s="71" t="s">
        <v>1309</v>
      </c>
      <c r="F864" s="71" t="s">
        <v>1659</v>
      </c>
      <c r="G864" s="71" t="s">
        <v>1604</v>
      </c>
      <c r="H864" s="72"/>
      <c r="I864" s="72"/>
      <c r="J864" s="72">
        <v>14919</v>
      </c>
      <c r="K864" s="72">
        <v>14953</v>
      </c>
    </row>
    <row r="865" spans="1:11" ht="42.75">
      <c r="A865" s="71" t="s">
        <v>1380</v>
      </c>
      <c r="B865" s="71" t="s">
        <v>1213</v>
      </c>
      <c r="C865" s="71" t="s">
        <v>1658</v>
      </c>
      <c r="D865" s="71"/>
      <c r="E865" s="71" t="s">
        <v>1309</v>
      </c>
      <c r="F865" s="71" t="s">
        <v>1659</v>
      </c>
      <c r="G865" s="71" t="s">
        <v>1605</v>
      </c>
      <c r="H865" s="72">
        <v>0</v>
      </c>
      <c r="I865" s="72">
        <v>0</v>
      </c>
      <c r="J865" s="72">
        <v>508691000</v>
      </c>
      <c r="K865" s="72">
        <v>203987000</v>
      </c>
    </row>
    <row r="866" spans="1:11" ht="42.75">
      <c r="A866" s="71" t="s">
        <v>1380</v>
      </c>
      <c r="B866" s="71" t="s">
        <v>1213</v>
      </c>
      <c r="C866" s="71" t="s">
        <v>1658</v>
      </c>
      <c r="D866" s="71"/>
      <c r="E866" s="71" t="s">
        <v>1309</v>
      </c>
      <c r="F866" s="71" t="s">
        <v>1659</v>
      </c>
      <c r="G866" s="71" t="s">
        <v>1606</v>
      </c>
      <c r="H866" s="72" t="str">
        <f>IFERROR(IF(H864&gt;0,H865/H864,""),"")</f>
        <v/>
      </c>
      <c r="I866" s="72" t="str">
        <f>IFERROR(IF(I864&gt;0,I865/I864,""),"")</f>
        <v/>
      </c>
      <c r="J866" s="72">
        <f>IFERROR(IF(J864&gt;0,J865/J864,""),"")</f>
        <v>34096.856357664721</v>
      </c>
      <c r="K866" s="72">
        <f>IFERROR(IF(K864&gt;0,K865/K864,""),"")</f>
        <v>13641.877884036649</v>
      </c>
    </row>
    <row r="867" spans="1:11" ht="28.5">
      <c r="A867" s="71"/>
      <c r="B867" s="71"/>
      <c r="C867" s="71"/>
      <c r="D867" s="71"/>
      <c r="E867" s="71"/>
      <c r="F867" s="71"/>
      <c r="G867" s="71" t="s">
        <v>1607</v>
      </c>
      <c r="H867" s="72"/>
      <c r="I867" s="72" t="str">
        <f>IF(AND(I866&lt;&gt;"",H866&lt;&gt;""),I866-H866,"")</f>
        <v/>
      </c>
      <c r="J867" s="72" t="str">
        <f>IF(AND(J866&lt;&gt;"",I866&lt;&gt;""),J866-I866,"")</f>
        <v/>
      </c>
      <c r="K867" s="72">
        <f>IF(AND(K866&lt;&gt;"",J866&lt;&gt;""),K866-J866,"")</f>
        <v>-20454.978473628071</v>
      </c>
    </row>
    <row r="868" spans="1:11" ht="42.75">
      <c r="A868" s="71" t="s">
        <v>1380</v>
      </c>
      <c r="B868" s="71" t="s">
        <v>1213</v>
      </c>
      <c r="C868" s="71" t="s">
        <v>1658</v>
      </c>
      <c r="D868" s="71"/>
      <c r="E868" s="71" t="s">
        <v>1315</v>
      </c>
      <c r="F868" s="71" t="s">
        <v>1660</v>
      </c>
      <c r="G868" s="71" t="s">
        <v>1596</v>
      </c>
      <c r="H868" s="72"/>
      <c r="I868" s="72"/>
      <c r="J868" s="72"/>
      <c r="K868" s="72"/>
    </row>
    <row r="869" spans="1:11" ht="42.75">
      <c r="A869" s="71" t="s">
        <v>1380</v>
      </c>
      <c r="B869" s="71" t="s">
        <v>1213</v>
      </c>
      <c r="C869" s="71" t="s">
        <v>1658</v>
      </c>
      <c r="D869" s="71"/>
      <c r="E869" s="71" t="s">
        <v>1315</v>
      </c>
      <c r="F869" s="71" t="s">
        <v>1660</v>
      </c>
      <c r="G869" s="71" t="s">
        <v>1597</v>
      </c>
      <c r="H869" s="72">
        <v>0</v>
      </c>
      <c r="I869" s="72">
        <v>0</v>
      </c>
      <c r="J869" s="72">
        <v>134893000</v>
      </c>
      <c r="K869" s="72">
        <v>214547000</v>
      </c>
    </row>
    <row r="870" spans="1:11" ht="42.75">
      <c r="A870" s="71" t="s">
        <v>1380</v>
      </c>
      <c r="B870" s="71" t="s">
        <v>1213</v>
      </c>
      <c r="C870" s="71" t="s">
        <v>1658</v>
      </c>
      <c r="D870" s="71"/>
      <c r="E870" s="71" t="s">
        <v>1315</v>
      </c>
      <c r="F870" s="71" t="s">
        <v>1660</v>
      </c>
      <c r="G870" s="71" t="s">
        <v>1598</v>
      </c>
      <c r="H870" s="72" t="str">
        <f>IFERROR(IF(H868&gt;0,H869/H868,""),"")</f>
        <v/>
      </c>
      <c r="I870" s="72" t="str">
        <f>IFERROR(IF(I868&gt;0,I869/I868,""),"")</f>
        <v/>
      </c>
      <c r="J870" s="72" t="str">
        <f>IFERROR(IF(J868&gt;0,J869/J868,""),"")</f>
        <v/>
      </c>
      <c r="K870" s="72" t="str">
        <f>IFERROR(IF(K868&gt;0,K869/K868,""),"")</f>
        <v/>
      </c>
    </row>
    <row r="871" spans="1:11" ht="28.5">
      <c r="A871" s="71"/>
      <c r="B871" s="71"/>
      <c r="C871" s="71"/>
      <c r="D871" s="71"/>
      <c r="E871" s="71"/>
      <c r="F871" s="71"/>
      <c r="G871" s="71" t="s">
        <v>1599</v>
      </c>
      <c r="H871" s="72"/>
      <c r="I871" s="72" t="str">
        <f>IF(AND(I870&lt;&gt;"",H870&lt;&gt;""),I870-H870,"")</f>
        <v/>
      </c>
      <c r="J871" s="72" t="str">
        <f>IF(AND(J870&lt;&gt;"",I870&lt;&gt;""),J870-I870,"")</f>
        <v/>
      </c>
      <c r="K871" s="72" t="str">
        <f>IF(AND(K870&lt;&gt;"",J870&lt;&gt;""),K870-J870,"")</f>
        <v/>
      </c>
    </row>
    <row r="872" spans="1:11" ht="42.75">
      <c r="A872" s="71" t="s">
        <v>1380</v>
      </c>
      <c r="B872" s="71" t="s">
        <v>1213</v>
      </c>
      <c r="C872" s="71" t="s">
        <v>1658</v>
      </c>
      <c r="D872" s="71"/>
      <c r="E872" s="71" t="s">
        <v>1315</v>
      </c>
      <c r="F872" s="71" t="s">
        <v>1660</v>
      </c>
      <c r="G872" s="71" t="s">
        <v>1600</v>
      </c>
      <c r="H872" s="72"/>
      <c r="I872" s="72"/>
      <c r="J872" s="72">
        <v>1079</v>
      </c>
      <c r="K872" s="72">
        <v>1117</v>
      </c>
    </row>
    <row r="873" spans="1:11" ht="42.75">
      <c r="A873" s="71" t="s">
        <v>1380</v>
      </c>
      <c r="B873" s="71" t="s">
        <v>1213</v>
      </c>
      <c r="C873" s="71" t="s">
        <v>1658</v>
      </c>
      <c r="D873" s="71"/>
      <c r="E873" s="71" t="s">
        <v>1315</v>
      </c>
      <c r="F873" s="71" t="s">
        <v>1660</v>
      </c>
      <c r="G873" s="71" t="s">
        <v>1601</v>
      </c>
      <c r="H873" s="72">
        <v>0</v>
      </c>
      <c r="I873" s="72">
        <v>0</v>
      </c>
      <c r="J873" s="72">
        <v>136476000</v>
      </c>
      <c r="K873" s="72">
        <v>214547000</v>
      </c>
    </row>
    <row r="874" spans="1:11" ht="42.75">
      <c r="A874" s="71" t="s">
        <v>1380</v>
      </c>
      <c r="B874" s="71" t="s">
        <v>1213</v>
      </c>
      <c r="C874" s="71" t="s">
        <v>1658</v>
      </c>
      <c r="D874" s="71"/>
      <c r="E874" s="71" t="s">
        <v>1315</v>
      </c>
      <c r="F874" s="71" t="s">
        <v>1660</v>
      </c>
      <c r="G874" s="71" t="s">
        <v>1602</v>
      </c>
      <c r="H874" s="72" t="str">
        <f>IFERROR(IF(H872&gt;0,H873/H872,""),"")</f>
        <v/>
      </c>
      <c r="I874" s="72" t="str">
        <f>IFERROR(IF(I872&gt;0,I873/I872,""),"")</f>
        <v/>
      </c>
      <c r="J874" s="72">
        <f>IFERROR(IF(J872&gt;0,J873/J872,""),"")</f>
        <v>126483.78127896201</v>
      </c>
      <c r="K874" s="72">
        <f>IFERROR(IF(K872&gt;0,K873/K872,""),"")</f>
        <v>192074.30617726053</v>
      </c>
    </row>
    <row r="875" spans="1:11" ht="28.5">
      <c r="A875" s="71"/>
      <c r="B875" s="71"/>
      <c r="C875" s="71"/>
      <c r="D875" s="71"/>
      <c r="E875" s="71"/>
      <c r="F875" s="71"/>
      <c r="G875" s="71" t="s">
        <v>1603</v>
      </c>
      <c r="H875" s="72"/>
      <c r="I875" s="72" t="str">
        <f>IF(AND(I874&lt;&gt;"",H874&lt;&gt;""),I874-H874,"")</f>
        <v/>
      </c>
      <c r="J875" s="72" t="str">
        <f>IF(AND(J874&lt;&gt;"",I874&lt;&gt;""),J874-I874,"")</f>
        <v/>
      </c>
      <c r="K875" s="72">
        <f>IF(AND(K874&lt;&gt;"",J874&lt;&gt;""),K874-J874,"")</f>
        <v>65590.524898298521</v>
      </c>
    </row>
    <row r="876" spans="1:11" ht="42.75">
      <c r="A876" s="71" t="s">
        <v>1380</v>
      </c>
      <c r="B876" s="71" t="s">
        <v>1213</v>
      </c>
      <c r="C876" s="71" t="s">
        <v>1658</v>
      </c>
      <c r="D876" s="71"/>
      <c r="E876" s="71" t="s">
        <v>1315</v>
      </c>
      <c r="F876" s="71" t="s">
        <v>1660</v>
      </c>
      <c r="G876" s="71" t="s">
        <v>1604</v>
      </c>
      <c r="H876" s="72"/>
      <c r="I876" s="72"/>
      <c r="J876" s="72">
        <v>1079</v>
      </c>
      <c r="K876" s="72">
        <v>1101</v>
      </c>
    </row>
    <row r="877" spans="1:11" ht="42.75">
      <c r="A877" s="71" t="s">
        <v>1380</v>
      </c>
      <c r="B877" s="71" t="s">
        <v>1213</v>
      </c>
      <c r="C877" s="71" t="s">
        <v>1658</v>
      </c>
      <c r="D877" s="71"/>
      <c r="E877" s="71" t="s">
        <v>1315</v>
      </c>
      <c r="F877" s="71" t="s">
        <v>1660</v>
      </c>
      <c r="G877" s="71" t="s">
        <v>1605</v>
      </c>
      <c r="H877" s="72">
        <v>0</v>
      </c>
      <c r="I877" s="72">
        <v>0</v>
      </c>
      <c r="J877" s="72">
        <v>136476000</v>
      </c>
      <c r="K877" s="72">
        <v>50331000</v>
      </c>
    </row>
    <row r="878" spans="1:11" ht="42.75">
      <c r="A878" s="71" t="s">
        <v>1380</v>
      </c>
      <c r="B878" s="71" t="s">
        <v>1213</v>
      </c>
      <c r="C878" s="71" t="s">
        <v>1658</v>
      </c>
      <c r="D878" s="71"/>
      <c r="E878" s="71" t="s">
        <v>1315</v>
      </c>
      <c r="F878" s="71" t="s">
        <v>1660</v>
      </c>
      <c r="G878" s="71" t="s">
        <v>1606</v>
      </c>
      <c r="H878" s="72" t="str">
        <f>IFERROR(IF(H876&gt;0,H877/H876,""),"")</f>
        <v/>
      </c>
      <c r="I878" s="72" t="str">
        <f>IFERROR(IF(I876&gt;0,I877/I876,""),"")</f>
        <v/>
      </c>
      <c r="J878" s="72">
        <f>IFERROR(IF(J876&gt;0,J877/J876,""),"")</f>
        <v>126483.78127896201</v>
      </c>
      <c r="K878" s="72">
        <f>IFERROR(IF(K876&gt;0,K877/K876,""),"")</f>
        <v>45713.896457765666</v>
      </c>
    </row>
    <row r="879" spans="1:11" ht="28.5">
      <c r="A879" s="71"/>
      <c r="B879" s="71"/>
      <c r="C879" s="71"/>
      <c r="D879" s="71"/>
      <c r="E879" s="71"/>
      <c r="F879" s="71"/>
      <c r="G879" s="71" t="s">
        <v>1607</v>
      </c>
      <c r="H879" s="72"/>
      <c r="I879" s="72" t="str">
        <f>IF(AND(I878&lt;&gt;"",H878&lt;&gt;""),I878-H878,"")</f>
        <v/>
      </c>
      <c r="J879" s="72" t="str">
        <f>IF(AND(J878&lt;&gt;"",I878&lt;&gt;""),J878-I878,"")</f>
        <v/>
      </c>
      <c r="K879" s="72">
        <f>IF(AND(K878&lt;&gt;"",J878&lt;&gt;""),K878-J878,"")</f>
        <v>-80769.884821196349</v>
      </c>
    </row>
    <row r="880" spans="1:11" ht="28.5">
      <c r="A880" s="71" t="s">
        <v>1380</v>
      </c>
      <c r="B880" s="71" t="s">
        <v>1213</v>
      </c>
      <c r="C880" s="71" t="s">
        <v>1658</v>
      </c>
      <c r="D880" s="71"/>
      <c r="E880" s="71" t="s">
        <v>1303</v>
      </c>
      <c r="F880" s="71" t="s">
        <v>1304</v>
      </c>
      <c r="G880" s="71" t="s">
        <v>1596</v>
      </c>
      <c r="H880" s="72"/>
      <c r="I880" s="72"/>
      <c r="J880" s="72"/>
      <c r="K880" s="72"/>
    </row>
    <row r="881" spans="1:11" ht="28.5">
      <c r="A881" s="71" t="s">
        <v>1380</v>
      </c>
      <c r="B881" s="71" t="s">
        <v>1213</v>
      </c>
      <c r="C881" s="71" t="s">
        <v>1658</v>
      </c>
      <c r="D881" s="71"/>
      <c r="E881" s="71" t="s">
        <v>1303</v>
      </c>
      <c r="F881" s="71" t="s">
        <v>1304</v>
      </c>
      <c r="G881" s="71" t="s">
        <v>1597</v>
      </c>
      <c r="H881" s="72">
        <v>0</v>
      </c>
      <c r="I881" s="72">
        <v>0</v>
      </c>
      <c r="J881" s="72">
        <v>168324000</v>
      </c>
      <c r="K881" s="72">
        <v>1095168000</v>
      </c>
    </row>
    <row r="882" spans="1:11" ht="28.5">
      <c r="A882" s="71" t="s">
        <v>1380</v>
      </c>
      <c r="B882" s="71" t="s">
        <v>1213</v>
      </c>
      <c r="C882" s="71" t="s">
        <v>1658</v>
      </c>
      <c r="D882" s="71"/>
      <c r="E882" s="71" t="s">
        <v>1303</v>
      </c>
      <c r="F882" s="71" t="s">
        <v>1304</v>
      </c>
      <c r="G882" s="71" t="s">
        <v>1598</v>
      </c>
      <c r="H882" s="72" t="str">
        <f>IFERROR(IF(H880&gt;0,H881/H880,""),"")</f>
        <v/>
      </c>
      <c r="I882" s="72" t="str">
        <f>IFERROR(IF(I880&gt;0,I881/I880,""),"")</f>
        <v/>
      </c>
      <c r="J882" s="72" t="str">
        <f>IFERROR(IF(J880&gt;0,J881/J880,""),"")</f>
        <v/>
      </c>
      <c r="K882" s="72" t="str">
        <f>IFERROR(IF(K880&gt;0,K881/K880,""),"")</f>
        <v/>
      </c>
    </row>
    <row r="883" spans="1:11" ht="28.5">
      <c r="A883" s="71"/>
      <c r="B883" s="71"/>
      <c r="C883" s="71"/>
      <c r="D883" s="71"/>
      <c r="E883" s="71"/>
      <c r="F883" s="71"/>
      <c r="G883" s="71" t="s">
        <v>1599</v>
      </c>
      <c r="H883" s="72"/>
      <c r="I883" s="72" t="str">
        <f>IF(AND(I882&lt;&gt;"",H882&lt;&gt;""),I882-H882,"")</f>
        <v/>
      </c>
      <c r="J883" s="72" t="str">
        <f>IF(AND(J882&lt;&gt;"",I882&lt;&gt;""),J882-I882,"")</f>
        <v/>
      </c>
      <c r="K883" s="72" t="str">
        <f>IF(AND(K882&lt;&gt;"",J882&lt;&gt;""),K882-J882,"")</f>
        <v/>
      </c>
    </row>
    <row r="884" spans="1:11" ht="28.5">
      <c r="A884" s="71" t="s">
        <v>1380</v>
      </c>
      <c r="B884" s="71" t="s">
        <v>1213</v>
      </c>
      <c r="C884" s="71" t="s">
        <v>1658</v>
      </c>
      <c r="D884" s="71"/>
      <c r="E884" s="71" t="s">
        <v>1303</v>
      </c>
      <c r="F884" s="71" t="s">
        <v>1304</v>
      </c>
      <c r="G884" s="71" t="s">
        <v>1600</v>
      </c>
      <c r="H884" s="72"/>
      <c r="I884" s="72"/>
      <c r="J884" s="72">
        <v>4414</v>
      </c>
      <c r="K884" s="72">
        <v>4650</v>
      </c>
    </row>
    <row r="885" spans="1:11" ht="28.5">
      <c r="A885" s="71" t="s">
        <v>1380</v>
      </c>
      <c r="B885" s="71" t="s">
        <v>1213</v>
      </c>
      <c r="C885" s="71" t="s">
        <v>1658</v>
      </c>
      <c r="D885" s="71"/>
      <c r="E885" s="71" t="s">
        <v>1303</v>
      </c>
      <c r="F885" s="71" t="s">
        <v>1304</v>
      </c>
      <c r="G885" s="71" t="s">
        <v>1601</v>
      </c>
      <c r="H885" s="72">
        <v>0</v>
      </c>
      <c r="I885" s="72">
        <v>0</v>
      </c>
      <c r="J885" s="72">
        <v>176867000</v>
      </c>
      <c r="K885" s="72">
        <v>1095168000</v>
      </c>
    </row>
    <row r="886" spans="1:11" ht="28.5">
      <c r="A886" s="71" t="s">
        <v>1380</v>
      </c>
      <c r="B886" s="71" t="s">
        <v>1213</v>
      </c>
      <c r="C886" s="71" t="s">
        <v>1658</v>
      </c>
      <c r="D886" s="71"/>
      <c r="E886" s="71" t="s">
        <v>1303</v>
      </c>
      <c r="F886" s="71" t="s">
        <v>1304</v>
      </c>
      <c r="G886" s="71" t="s">
        <v>1602</v>
      </c>
      <c r="H886" s="72" t="str">
        <f>IFERROR(IF(H884&gt;0,H885/H884,""),"")</f>
        <v/>
      </c>
      <c r="I886" s="72" t="str">
        <f>IFERROR(IF(I884&gt;0,I885/I884,""),"")</f>
        <v/>
      </c>
      <c r="J886" s="72">
        <f>IFERROR(IF(J884&gt;0,J885/J884,""),"")</f>
        <v>40069.551427276849</v>
      </c>
      <c r="K886" s="72">
        <f>IFERROR(IF(K884&gt;0,K885/K884,""),"")</f>
        <v>235520</v>
      </c>
    </row>
    <row r="887" spans="1:11" ht="28.5">
      <c r="A887" s="71"/>
      <c r="B887" s="71"/>
      <c r="C887" s="71"/>
      <c r="D887" s="71"/>
      <c r="E887" s="71"/>
      <c r="F887" s="71"/>
      <c r="G887" s="71" t="s">
        <v>1603</v>
      </c>
      <c r="H887" s="72"/>
      <c r="I887" s="72" t="str">
        <f>IF(AND(I886&lt;&gt;"",H886&lt;&gt;""),I886-H886,"")</f>
        <v/>
      </c>
      <c r="J887" s="72" t="str">
        <f>IF(AND(J886&lt;&gt;"",I886&lt;&gt;""),J886-I886,"")</f>
        <v/>
      </c>
      <c r="K887" s="72">
        <f>IF(AND(K886&lt;&gt;"",J886&lt;&gt;""),K886-J886,"")</f>
        <v>195450.44857272314</v>
      </c>
    </row>
    <row r="888" spans="1:11" ht="28.5">
      <c r="A888" s="71" t="s">
        <v>1380</v>
      </c>
      <c r="B888" s="71" t="s">
        <v>1213</v>
      </c>
      <c r="C888" s="71" t="s">
        <v>1658</v>
      </c>
      <c r="D888" s="71"/>
      <c r="E888" s="71" t="s">
        <v>1303</v>
      </c>
      <c r="F888" s="71" t="s">
        <v>1304</v>
      </c>
      <c r="G888" s="71" t="s">
        <v>1604</v>
      </c>
      <c r="H888" s="72"/>
      <c r="I888" s="72"/>
      <c r="J888" s="72">
        <v>4414</v>
      </c>
      <c r="K888" s="72">
        <v>4581</v>
      </c>
    </row>
    <row r="889" spans="1:11" ht="28.5">
      <c r="A889" s="71" t="s">
        <v>1380</v>
      </c>
      <c r="B889" s="71" t="s">
        <v>1213</v>
      </c>
      <c r="C889" s="71" t="s">
        <v>1658</v>
      </c>
      <c r="D889" s="71"/>
      <c r="E889" s="71" t="s">
        <v>1303</v>
      </c>
      <c r="F889" s="71" t="s">
        <v>1304</v>
      </c>
      <c r="G889" s="71" t="s">
        <v>1605</v>
      </c>
      <c r="H889" s="72">
        <v>0</v>
      </c>
      <c r="I889" s="72">
        <v>0</v>
      </c>
      <c r="J889" s="72">
        <v>176867000</v>
      </c>
      <c r="K889" s="72">
        <v>256917000</v>
      </c>
    </row>
    <row r="890" spans="1:11" ht="28.5">
      <c r="A890" s="71" t="s">
        <v>1380</v>
      </c>
      <c r="B890" s="71" t="s">
        <v>1213</v>
      </c>
      <c r="C890" s="71" t="s">
        <v>1658</v>
      </c>
      <c r="D890" s="71"/>
      <c r="E890" s="71" t="s">
        <v>1303</v>
      </c>
      <c r="F890" s="71" t="s">
        <v>1304</v>
      </c>
      <c r="G890" s="71" t="s">
        <v>1606</v>
      </c>
      <c r="H890" s="72" t="str">
        <f>IFERROR(IF(H888&gt;0,H889/H888,""),"")</f>
        <v/>
      </c>
      <c r="I890" s="72" t="str">
        <f>IFERROR(IF(I888&gt;0,I889/I888,""),"")</f>
        <v/>
      </c>
      <c r="J890" s="72">
        <f>IFERROR(IF(J888&gt;0,J889/J888,""),"")</f>
        <v>40069.551427276849</v>
      </c>
      <c r="K890" s="72">
        <f>IFERROR(IF(K888&gt;0,K889/K888,""),"")</f>
        <v>56083.169613621481</v>
      </c>
    </row>
    <row r="891" spans="1:11" ht="28.5">
      <c r="A891" s="71"/>
      <c r="B891" s="71"/>
      <c r="C891" s="71"/>
      <c r="D891" s="71"/>
      <c r="E891" s="71"/>
      <c r="F891" s="71"/>
      <c r="G891" s="71" t="s">
        <v>1607</v>
      </c>
      <c r="H891" s="72"/>
      <c r="I891" s="72" t="str">
        <f>IF(AND(I890&lt;&gt;"",H890&lt;&gt;""),I890-H890,"")</f>
        <v/>
      </c>
      <c r="J891" s="72" t="str">
        <f>IF(AND(J890&lt;&gt;"",I890&lt;&gt;""),J890-I890,"")</f>
        <v/>
      </c>
      <c r="K891" s="72">
        <f>IF(AND(K890&lt;&gt;"",J890&lt;&gt;""),K890-J890,"")</f>
        <v>16013.618186344633</v>
      </c>
    </row>
    <row r="892" spans="1:11" ht="28.5">
      <c r="A892" s="71" t="s">
        <v>1380</v>
      </c>
      <c r="B892" s="71" t="s">
        <v>1213</v>
      </c>
      <c r="C892" s="71" t="s">
        <v>1658</v>
      </c>
      <c r="D892" s="71"/>
      <c r="E892" s="71" t="s">
        <v>1297</v>
      </c>
      <c r="F892" s="71" t="s">
        <v>1298</v>
      </c>
      <c r="G892" s="71" t="s">
        <v>1596</v>
      </c>
      <c r="H892" s="72"/>
      <c r="I892" s="72"/>
      <c r="J892" s="72"/>
      <c r="K892" s="72"/>
    </row>
    <row r="893" spans="1:11" ht="28.5">
      <c r="A893" s="71" t="s">
        <v>1380</v>
      </c>
      <c r="B893" s="71" t="s">
        <v>1213</v>
      </c>
      <c r="C893" s="71" t="s">
        <v>1658</v>
      </c>
      <c r="D893" s="71"/>
      <c r="E893" s="71" t="s">
        <v>1297</v>
      </c>
      <c r="F893" s="71" t="s">
        <v>1298</v>
      </c>
      <c r="G893" s="71" t="s">
        <v>1597</v>
      </c>
      <c r="H893" s="72">
        <v>0</v>
      </c>
      <c r="I893" s="72">
        <v>0</v>
      </c>
      <c r="J893" s="72">
        <v>311978000</v>
      </c>
      <c r="K893" s="72">
        <v>12504000</v>
      </c>
    </row>
    <row r="894" spans="1:11" ht="28.5">
      <c r="A894" s="71" t="s">
        <v>1380</v>
      </c>
      <c r="B894" s="71" t="s">
        <v>1213</v>
      </c>
      <c r="C894" s="71" t="s">
        <v>1658</v>
      </c>
      <c r="D894" s="71"/>
      <c r="E894" s="71" t="s">
        <v>1297</v>
      </c>
      <c r="F894" s="71" t="s">
        <v>1298</v>
      </c>
      <c r="G894" s="71" t="s">
        <v>1598</v>
      </c>
      <c r="H894" s="72" t="str">
        <f>IFERROR(IF(H892&gt;0,H893/H892,""),"")</f>
        <v/>
      </c>
      <c r="I894" s="72" t="str">
        <f>IFERROR(IF(I892&gt;0,I893/I892,""),"")</f>
        <v/>
      </c>
      <c r="J894" s="72" t="str">
        <f>IFERROR(IF(J892&gt;0,J893/J892,""),"")</f>
        <v/>
      </c>
      <c r="K894" s="72" t="str">
        <f>IFERROR(IF(K892&gt;0,K893/K892,""),"")</f>
        <v/>
      </c>
    </row>
    <row r="895" spans="1:11" ht="28.5">
      <c r="A895" s="71"/>
      <c r="B895" s="71"/>
      <c r="C895" s="71"/>
      <c r="D895" s="71"/>
      <c r="E895" s="71"/>
      <c r="F895" s="71"/>
      <c r="G895" s="71" t="s">
        <v>1599</v>
      </c>
      <c r="H895" s="72"/>
      <c r="I895" s="72" t="str">
        <f>IF(AND(I894&lt;&gt;"",H894&lt;&gt;""),I894-H894,"")</f>
        <v/>
      </c>
      <c r="J895" s="72" t="str">
        <f>IF(AND(J894&lt;&gt;"",I894&lt;&gt;""),J894-I894,"")</f>
        <v/>
      </c>
      <c r="K895" s="72" t="str">
        <f>IF(AND(K894&lt;&gt;"",J894&lt;&gt;""),K894-J894,"")</f>
        <v/>
      </c>
    </row>
    <row r="896" spans="1:11" ht="28.5">
      <c r="A896" s="71" t="s">
        <v>1380</v>
      </c>
      <c r="B896" s="71" t="s">
        <v>1213</v>
      </c>
      <c r="C896" s="71" t="s">
        <v>1658</v>
      </c>
      <c r="D896" s="71"/>
      <c r="E896" s="71" t="s">
        <v>1297</v>
      </c>
      <c r="F896" s="71" t="s">
        <v>1298</v>
      </c>
      <c r="G896" s="71" t="s">
        <v>1600</v>
      </c>
      <c r="H896" s="72"/>
      <c r="I896" s="72"/>
      <c r="J896" s="72">
        <v>3357</v>
      </c>
      <c r="K896" s="72">
        <v>10517</v>
      </c>
    </row>
    <row r="897" spans="1:11" ht="28.5">
      <c r="A897" s="71" t="s">
        <v>1380</v>
      </c>
      <c r="B897" s="71" t="s">
        <v>1213</v>
      </c>
      <c r="C897" s="71" t="s">
        <v>1658</v>
      </c>
      <c r="D897" s="71"/>
      <c r="E897" s="71" t="s">
        <v>1297</v>
      </c>
      <c r="F897" s="71" t="s">
        <v>1298</v>
      </c>
      <c r="G897" s="71" t="s">
        <v>1601</v>
      </c>
      <c r="H897" s="72">
        <v>0</v>
      </c>
      <c r="I897" s="72">
        <v>0</v>
      </c>
      <c r="J897" s="72">
        <v>311978000</v>
      </c>
      <c r="K897" s="72">
        <v>12504000</v>
      </c>
    </row>
    <row r="898" spans="1:11" ht="28.5">
      <c r="A898" s="71" t="s">
        <v>1380</v>
      </c>
      <c r="B898" s="71" t="s">
        <v>1213</v>
      </c>
      <c r="C898" s="71" t="s">
        <v>1658</v>
      </c>
      <c r="D898" s="71"/>
      <c r="E898" s="71" t="s">
        <v>1297</v>
      </c>
      <c r="F898" s="71" t="s">
        <v>1298</v>
      </c>
      <c r="G898" s="71" t="s">
        <v>1602</v>
      </c>
      <c r="H898" s="72" t="str">
        <f>IFERROR(IF(H896&gt;0,H897/H896,""),"")</f>
        <v/>
      </c>
      <c r="I898" s="72" t="str">
        <f>IFERROR(IF(I896&gt;0,I897/I896,""),"")</f>
        <v/>
      </c>
      <c r="J898" s="72">
        <f>IFERROR(IF(J896&gt;0,J897/J896,""),"")</f>
        <v>92933.57164134644</v>
      </c>
      <c r="K898" s="72">
        <f>IFERROR(IF(K896&gt;0,K897/K896,""),"")</f>
        <v>1188.9322050014262</v>
      </c>
    </row>
    <row r="899" spans="1:11" ht="28.5">
      <c r="A899" s="71"/>
      <c r="B899" s="71"/>
      <c r="C899" s="71"/>
      <c r="D899" s="71"/>
      <c r="E899" s="71"/>
      <c r="F899" s="71"/>
      <c r="G899" s="71" t="s">
        <v>1603</v>
      </c>
      <c r="H899" s="72"/>
      <c r="I899" s="72" t="str">
        <f>IF(AND(I898&lt;&gt;"",H898&lt;&gt;""),I898-H898,"")</f>
        <v/>
      </c>
      <c r="J899" s="72" t="str">
        <f>IF(AND(J898&lt;&gt;"",I898&lt;&gt;""),J898-I898,"")</f>
        <v/>
      </c>
      <c r="K899" s="72">
        <f>IF(AND(K898&lt;&gt;"",J898&lt;&gt;""),K898-J898,"")</f>
        <v>-91744.639436345009</v>
      </c>
    </row>
    <row r="900" spans="1:11" ht="28.5">
      <c r="A900" s="71" t="s">
        <v>1380</v>
      </c>
      <c r="B900" s="71" t="s">
        <v>1213</v>
      </c>
      <c r="C900" s="71" t="s">
        <v>1658</v>
      </c>
      <c r="D900" s="71"/>
      <c r="E900" s="71" t="s">
        <v>1297</v>
      </c>
      <c r="F900" s="71" t="s">
        <v>1298</v>
      </c>
      <c r="G900" s="71" t="s">
        <v>1604</v>
      </c>
      <c r="H900" s="72"/>
      <c r="I900" s="72"/>
      <c r="J900" s="72">
        <v>3357</v>
      </c>
      <c r="K900" s="72">
        <v>10326</v>
      </c>
    </row>
    <row r="901" spans="1:11" ht="28.5">
      <c r="A901" s="71" t="s">
        <v>1380</v>
      </c>
      <c r="B901" s="71" t="s">
        <v>1213</v>
      </c>
      <c r="C901" s="71" t="s">
        <v>1658</v>
      </c>
      <c r="D901" s="71"/>
      <c r="E901" s="71" t="s">
        <v>1297</v>
      </c>
      <c r="F901" s="71" t="s">
        <v>1298</v>
      </c>
      <c r="G901" s="71" t="s">
        <v>1605</v>
      </c>
      <c r="H901" s="72">
        <v>0</v>
      </c>
      <c r="I901" s="72">
        <v>0</v>
      </c>
      <c r="J901" s="72">
        <v>311978000</v>
      </c>
      <c r="K901" s="72">
        <v>2933000</v>
      </c>
    </row>
    <row r="902" spans="1:11" ht="28.5">
      <c r="A902" s="71" t="s">
        <v>1380</v>
      </c>
      <c r="B902" s="71" t="s">
        <v>1213</v>
      </c>
      <c r="C902" s="71" t="s">
        <v>1658</v>
      </c>
      <c r="D902" s="71"/>
      <c r="E902" s="71" t="s">
        <v>1297</v>
      </c>
      <c r="F902" s="71" t="s">
        <v>1298</v>
      </c>
      <c r="G902" s="71" t="s">
        <v>1606</v>
      </c>
      <c r="H902" s="72" t="str">
        <f>IFERROR(IF(H900&gt;0,H901/H900,""),"")</f>
        <v/>
      </c>
      <c r="I902" s="72" t="str">
        <f>IFERROR(IF(I900&gt;0,I901/I900,""),"")</f>
        <v/>
      </c>
      <c r="J902" s="72">
        <f>IFERROR(IF(J900&gt;0,J901/J900,""),"")</f>
        <v>92933.57164134644</v>
      </c>
      <c r="K902" s="72">
        <f>IFERROR(IF(K900&gt;0,K901/K900,""),"")</f>
        <v>284.04028665504552</v>
      </c>
    </row>
    <row r="903" spans="1:11" ht="28.5">
      <c r="A903" s="71"/>
      <c r="B903" s="71"/>
      <c r="C903" s="71"/>
      <c r="D903" s="71"/>
      <c r="E903" s="71"/>
      <c r="F903" s="71"/>
      <c r="G903" s="71" t="s">
        <v>1607</v>
      </c>
      <c r="H903" s="72"/>
      <c r="I903" s="72" t="str">
        <f>IF(AND(I902&lt;&gt;"",H902&lt;&gt;""),I902-H902,"")</f>
        <v/>
      </c>
      <c r="J903" s="72" t="str">
        <f>IF(AND(J902&lt;&gt;"",I902&lt;&gt;""),J902-I902,"")</f>
        <v/>
      </c>
      <c r="K903" s="72">
        <f>IF(AND(K902&lt;&gt;"",J902&lt;&gt;""),K902-J902,"")</f>
        <v>-92649.531354691397</v>
      </c>
    </row>
    <row r="904" spans="1:11" ht="28.5">
      <c r="A904" s="71" t="s">
        <v>1380</v>
      </c>
      <c r="B904" s="71" t="s">
        <v>1213</v>
      </c>
      <c r="C904" s="71" t="s">
        <v>1658</v>
      </c>
      <c r="D904" s="71"/>
      <c r="E904" s="71" t="s">
        <v>1291</v>
      </c>
      <c r="F904" s="71" t="s">
        <v>1661</v>
      </c>
      <c r="G904" s="71" t="s">
        <v>1596</v>
      </c>
      <c r="H904" s="72"/>
      <c r="I904" s="72"/>
      <c r="J904" s="72"/>
      <c r="K904" s="72"/>
    </row>
    <row r="905" spans="1:11" ht="28.5">
      <c r="A905" s="71" t="s">
        <v>1380</v>
      </c>
      <c r="B905" s="71" t="s">
        <v>1213</v>
      </c>
      <c r="C905" s="71" t="s">
        <v>1658</v>
      </c>
      <c r="D905" s="71"/>
      <c r="E905" s="71" t="s">
        <v>1291</v>
      </c>
      <c r="F905" s="71" t="s">
        <v>1661</v>
      </c>
      <c r="G905" s="71" t="s">
        <v>1597</v>
      </c>
      <c r="H905" s="72">
        <v>0</v>
      </c>
      <c r="I905" s="72">
        <v>0</v>
      </c>
      <c r="J905" s="72">
        <v>54678000</v>
      </c>
      <c r="K905" s="72">
        <v>65206000</v>
      </c>
    </row>
    <row r="906" spans="1:11" ht="28.5">
      <c r="A906" s="71" t="s">
        <v>1380</v>
      </c>
      <c r="B906" s="71" t="s">
        <v>1213</v>
      </c>
      <c r="C906" s="71" t="s">
        <v>1658</v>
      </c>
      <c r="D906" s="71"/>
      <c r="E906" s="71" t="s">
        <v>1291</v>
      </c>
      <c r="F906" s="71" t="s">
        <v>1661</v>
      </c>
      <c r="G906" s="71" t="s">
        <v>1598</v>
      </c>
      <c r="H906" s="72" t="str">
        <f>IFERROR(IF(H904&gt;0,H905/H904,""),"")</f>
        <v/>
      </c>
      <c r="I906" s="72" t="str">
        <f>IFERROR(IF(I904&gt;0,I905/I904,""),"")</f>
        <v/>
      </c>
      <c r="J906" s="72" t="str">
        <f>IFERROR(IF(J904&gt;0,J905/J904,""),"")</f>
        <v/>
      </c>
      <c r="K906" s="72" t="str">
        <f>IFERROR(IF(K904&gt;0,K905/K904,""),"")</f>
        <v/>
      </c>
    </row>
    <row r="907" spans="1:11" ht="28.5">
      <c r="A907" s="71"/>
      <c r="B907" s="71"/>
      <c r="C907" s="71"/>
      <c r="D907" s="71"/>
      <c r="E907" s="71"/>
      <c r="F907" s="71"/>
      <c r="G907" s="71" t="s">
        <v>1599</v>
      </c>
      <c r="H907" s="72"/>
      <c r="I907" s="72" t="str">
        <f>IF(AND(I906&lt;&gt;"",H906&lt;&gt;""),I906-H906,"")</f>
        <v/>
      </c>
      <c r="J907" s="72" t="str">
        <f>IF(AND(J906&lt;&gt;"",I906&lt;&gt;""),J906-I906,"")</f>
        <v/>
      </c>
      <c r="K907" s="72" t="str">
        <f>IF(AND(K906&lt;&gt;"",J906&lt;&gt;""),K906-J906,"")</f>
        <v/>
      </c>
    </row>
    <row r="908" spans="1:11" ht="28.5">
      <c r="A908" s="71" t="s">
        <v>1380</v>
      </c>
      <c r="B908" s="71" t="s">
        <v>1213</v>
      </c>
      <c r="C908" s="71" t="s">
        <v>1658</v>
      </c>
      <c r="D908" s="71"/>
      <c r="E908" s="71" t="s">
        <v>1291</v>
      </c>
      <c r="F908" s="71" t="s">
        <v>1661</v>
      </c>
      <c r="G908" s="71" t="s">
        <v>1600</v>
      </c>
      <c r="H908" s="72"/>
      <c r="I908" s="72"/>
      <c r="J908" s="72">
        <v>1930</v>
      </c>
      <c r="K908" s="72">
        <v>2022</v>
      </c>
    </row>
    <row r="909" spans="1:11" ht="28.5">
      <c r="A909" s="71" t="s">
        <v>1380</v>
      </c>
      <c r="B909" s="71" t="s">
        <v>1213</v>
      </c>
      <c r="C909" s="71" t="s">
        <v>1658</v>
      </c>
      <c r="D909" s="71"/>
      <c r="E909" s="71" t="s">
        <v>1291</v>
      </c>
      <c r="F909" s="71" t="s">
        <v>1661</v>
      </c>
      <c r="G909" s="71" t="s">
        <v>1601</v>
      </c>
      <c r="H909" s="72">
        <v>0</v>
      </c>
      <c r="I909" s="72">
        <v>0</v>
      </c>
      <c r="J909" s="72">
        <v>55239000</v>
      </c>
      <c r="K909" s="72">
        <v>65206000</v>
      </c>
    </row>
    <row r="910" spans="1:11" ht="28.5">
      <c r="A910" s="71" t="s">
        <v>1380</v>
      </c>
      <c r="B910" s="71" t="s">
        <v>1213</v>
      </c>
      <c r="C910" s="71" t="s">
        <v>1658</v>
      </c>
      <c r="D910" s="71"/>
      <c r="E910" s="71" t="s">
        <v>1291</v>
      </c>
      <c r="F910" s="71" t="s">
        <v>1661</v>
      </c>
      <c r="G910" s="71" t="s">
        <v>1602</v>
      </c>
      <c r="H910" s="72" t="str">
        <f>IFERROR(IF(H908&gt;0,H909/H908,""),"")</f>
        <v/>
      </c>
      <c r="I910" s="72" t="str">
        <f>IFERROR(IF(I908&gt;0,I909/I908,""),"")</f>
        <v/>
      </c>
      <c r="J910" s="72">
        <f>IFERROR(IF(J908&gt;0,J909/J908,""),"")</f>
        <v>28621.243523316061</v>
      </c>
      <c r="K910" s="72">
        <f>IFERROR(IF(K908&gt;0,K909/K908,""),"")</f>
        <v>32248.269040553907</v>
      </c>
    </row>
    <row r="911" spans="1:11" ht="28.5">
      <c r="A911" s="71"/>
      <c r="B911" s="71"/>
      <c r="C911" s="71"/>
      <c r="D911" s="71"/>
      <c r="E911" s="71"/>
      <c r="F911" s="71"/>
      <c r="G911" s="71" t="s">
        <v>1603</v>
      </c>
      <c r="H911" s="72"/>
      <c r="I911" s="72" t="str">
        <f>IF(AND(I910&lt;&gt;"",H910&lt;&gt;""),I910-H910,"")</f>
        <v/>
      </c>
      <c r="J911" s="72" t="str">
        <f>IF(AND(J910&lt;&gt;"",I910&lt;&gt;""),J910-I910,"")</f>
        <v/>
      </c>
      <c r="K911" s="72">
        <f>IF(AND(K910&lt;&gt;"",J910&lt;&gt;""),K910-J910,"")</f>
        <v>3627.0255172378456</v>
      </c>
    </row>
    <row r="912" spans="1:11" ht="28.5">
      <c r="A912" s="71" t="s">
        <v>1380</v>
      </c>
      <c r="B912" s="71" t="s">
        <v>1213</v>
      </c>
      <c r="C912" s="71" t="s">
        <v>1658</v>
      </c>
      <c r="D912" s="71"/>
      <c r="E912" s="71" t="s">
        <v>1291</v>
      </c>
      <c r="F912" s="71" t="s">
        <v>1661</v>
      </c>
      <c r="G912" s="71" t="s">
        <v>1604</v>
      </c>
      <c r="H912" s="72"/>
      <c r="I912" s="72"/>
      <c r="J912" s="72">
        <v>1930</v>
      </c>
      <c r="K912" s="72">
        <v>1957</v>
      </c>
    </row>
    <row r="913" spans="1:11" ht="28.5">
      <c r="A913" s="71" t="s">
        <v>1380</v>
      </c>
      <c r="B913" s="71" t="s">
        <v>1213</v>
      </c>
      <c r="C913" s="71" t="s">
        <v>1658</v>
      </c>
      <c r="D913" s="71"/>
      <c r="E913" s="71" t="s">
        <v>1291</v>
      </c>
      <c r="F913" s="71" t="s">
        <v>1661</v>
      </c>
      <c r="G913" s="71" t="s">
        <v>1605</v>
      </c>
      <c r="H913" s="72">
        <v>0</v>
      </c>
      <c r="I913" s="72">
        <v>0</v>
      </c>
      <c r="J913" s="72">
        <v>55239000</v>
      </c>
      <c r="K913" s="72">
        <v>15297000</v>
      </c>
    </row>
    <row r="914" spans="1:11" ht="28.5">
      <c r="A914" s="71" t="s">
        <v>1380</v>
      </c>
      <c r="B914" s="71" t="s">
        <v>1213</v>
      </c>
      <c r="C914" s="71" t="s">
        <v>1658</v>
      </c>
      <c r="D914" s="71"/>
      <c r="E914" s="71" t="s">
        <v>1291</v>
      </c>
      <c r="F914" s="71" t="s">
        <v>1661</v>
      </c>
      <c r="G914" s="71" t="s">
        <v>1606</v>
      </c>
      <c r="H914" s="72" t="str">
        <f>IFERROR(IF(H912&gt;0,H913/H912,""),"")</f>
        <v/>
      </c>
      <c r="I914" s="72" t="str">
        <f>IFERROR(IF(I912&gt;0,I913/I912,""),"")</f>
        <v/>
      </c>
      <c r="J914" s="72">
        <f>IFERROR(IF(J912&gt;0,J913/J912,""),"")</f>
        <v>28621.243523316061</v>
      </c>
      <c r="K914" s="72">
        <f>IFERROR(IF(K912&gt;0,K913/K912,""),"")</f>
        <v>7816.5559529892689</v>
      </c>
    </row>
    <row r="915" spans="1:11" ht="28.5">
      <c r="A915" s="71"/>
      <c r="B915" s="71"/>
      <c r="C915" s="71"/>
      <c r="D915" s="71"/>
      <c r="E915" s="71"/>
      <c r="F915" s="71"/>
      <c r="G915" s="71" t="s">
        <v>1607</v>
      </c>
      <c r="H915" s="72"/>
      <c r="I915" s="72" t="str">
        <f>IF(AND(I914&lt;&gt;"",H914&lt;&gt;""),I914-H914,"")</f>
        <v/>
      </c>
      <c r="J915" s="72" t="str">
        <f>IF(AND(J914&lt;&gt;"",I914&lt;&gt;""),J914-I914,"")</f>
        <v/>
      </c>
      <c r="K915" s="72">
        <f>IF(AND(K914&lt;&gt;"",J914&lt;&gt;""),K914-J914,"")</f>
        <v>-20804.687570326794</v>
      </c>
    </row>
    <row r="916" spans="1:11" ht="28.5">
      <c r="A916" s="71" t="s">
        <v>1380</v>
      </c>
      <c r="B916" s="71" t="s">
        <v>1213</v>
      </c>
      <c r="C916" s="71" t="s">
        <v>1658</v>
      </c>
      <c r="D916" s="71"/>
      <c r="E916" s="71" t="s">
        <v>1285</v>
      </c>
      <c r="F916" s="71" t="s">
        <v>1662</v>
      </c>
      <c r="G916" s="71" t="s">
        <v>1596</v>
      </c>
      <c r="H916" s="72"/>
      <c r="I916" s="72"/>
      <c r="J916" s="72"/>
      <c r="K916" s="72"/>
    </row>
    <row r="917" spans="1:11" ht="28.5">
      <c r="A917" s="71" t="s">
        <v>1380</v>
      </c>
      <c r="B917" s="71" t="s">
        <v>1213</v>
      </c>
      <c r="C917" s="71" t="s">
        <v>1658</v>
      </c>
      <c r="D917" s="71"/>
      <c r="E917" s="71" t="s">
        <v>1285</v>
      </c>
      <c r="F917" s="71" t="s">
        <v>1662</v>
      </c>
      <c r="G917" s="71" t="s">
        <v>1597</v>
      </c>
      <c r="H917" s="72">
        <v>0</v>
      </c>
      <c r="I917" s="72">
        <v>0</v>
      </c>
      <c r="J917" s="72">
        <v>444356000</v>
      </c>
      <c r="K917" s="72">
        <v>632752000</v>
      </c>
    </row>
    <row r="918" spans="1:11" ht="28.5">
      <c r="A918" s="71" t="s">
        <v>1380</v>
      </c>
      <c r="B918" s="71" t="s">
        <v>1213</v>
      </c>
      <c r="C918" s="71" t="s">
        <v>1658</v>
      </c>
      <c r="D918" s="71"/>
      <c r="E918" s="71" t="s">
        <v>1285</v>
      </c>
      <c r="F918" s="71" t="s">
        <v>1662</v>
      </c>
      <c r="G918" s="71" t="s">
        <v>1598</v>
      </c>
      <c r="H918" s="72" t="str">
        <f>IFERROR(IF(H916&gt;0,H917/H916,""),"")</f>
        <v/>
      </c>
      <c r="I918" s="72" t="str">
        <f>IFERROR(IF(I916&gt;0,I917/I916,""),"")</f>
        <v/>
      </c>
      <c r="J918" s="72" t="str">
        <f>IFERROR(IF(J916&gt;0,J917/J916,""),"")</f>
        <v/>
      </c>
      <c r="K918" s="72" t="str">
        <f>IFERROR(IF(K916&gt;0,K917/K916,""),"")</f>
        <v/>
      </c>
    </row>
    <row r="919" spans="1:11" ht="28.5">
      <c r="A919" s="71"/>
      <c r="B919" s="71"/>
      <c r="C919" s="71"/>
      <c r="D919" s="71"/>
      <c r="E919" s="71"/>
      <c r="F919" s="71"/>
      <c r="G919" s="71" t="s">
        <v>1599</v>
      </c>
      <c r="H919" s="72"/>
      <c r="I919" s="72" t="str">
        <f>IF(AND(I918&lt;&gt;"",H918&lt;&gt;""),I918-H918,"")</f>
        <v/>
      </c>
      <c r="J919" s="72" t="str">
        <f>IF(AND(J918&lt;&gt;"",I918&lt;&gt;""),J918-I918,"")</f>
        <v/>
      </c>
      <c r="K919" s="72" t="str">
        <f>IF(AND(K918&lt;&gt;"",J918&lt;&gt;""),K918-J918,"")</f>
        <v/>
      </c>
    </row>
    <row r="920" spans="1:11" ht="28.5">
      <c r="A920" s="71" t="s">
        <v>1380</v>
      </c>
      <c r="B920" s="71" t="s">
        <v>1213</v>
      </c>
      <c r="C920" s="71" t="s">
        <v>1658</v>
      </c>
      <c r="D920" s="71"/>
      <c r="E920" s="71" t="s">
        <v>1285</v>
      </c>
      <c r="F920" s="71" t="s">
        <v>1662</v>
      </c>
      <c r="G920" s="71" t="s">
        <v>1600</v>
      </c>
      <c r="H920" s="72"/>
      <c r="I920" s="72"/>
      <c r="J920" s="72">
        <v>9982</v>
      </c>
      <c r="K920" s="72">
        <v>10437</v>
      </c>
    </row>
    <row r="921" spans="1:11" ht="28.5">
      <c r="A921" s="71" t="s">
        <v>1380</v>
      </c>
      <c r="B921" s="71" t="s">
        <v>1213</v>
      </c>
      <c r="C921" s="71" t="s">
        <v>1658</v>
      </c>
      <c r="D921" s="71"/>
      <c r="E921" s="71" t="s">
        <v>1285</v>
      </c>
      <c r="F921" s="71" t="s">
        <v>1662</v>
      </c>
      <c r="G921" s="71" t="s">
        <v>1601</v>
      </c>
      <c r="H921" s="72">
        <v>0</v>
      </c>
      <c r="I921" s="72">
        <v>0</v>
      </c>
      <c r="J921" s="72">
        <v>448275000</v>
      </c>
      <c r="K921" s="72">
        <v>632752000</v>
      </c>
    </row>
    <row r="922" spans="1:11" ht="28.5">
      <c r="A922" s="71" t="s">
        <v>1380</v>
      </c>
      <c r="B922" s="71" t="s">
        <v>1213</v>
      </c>
      <c r="C922" s="71" t="s">
        <v>1658</v>
      </c>
      <c r="D922" s="71"/>
      <c r="E922" s="71" t="s">
        <v>1285</v>
      </c>
      <c r="F922" s="71" t="s">
        <v>1662</v>
      </c>
      <c r="G922" s="71" t="s">
        <v>1602</v>
      </c>
      <c r="H922" s="72" t="str">
        <f>IFERROR(IF(H920&gt;0,H921/H920,""),"")</f>
        <v/>
      </c>
      <c r="I922" s="72" t="str">
        <f>IFERROR(IF(I920&gt;0,I921/I920,""),"")</f>
        <v/>
      </c>
      <c r="J922" s="72">
        <f>IFERROR(IF(J920&gt;0,J921/J920,""),"")</f>
        <v>44908.335003005406</v>
      </c>
      <c r="K922" s="72">
        <f>IFERROR(IF(K920&gt;0,K921/K920,""),"")</f>
        <v>60625.850340136058</v>
      </c>
    </row>
    <row r="923" spans="1:11" ht="28.5">
      <c r="A923" s="71"/>
      <c r="B923" s="71"/>
      <c r="C923" s="71"/>
      <c r="D923" s="71"/>
      <c r="E923" s="71"/>
      <c r="F923" s="71"/>
      <c r="G923" s="71" t="s">
        <v>1603</v>
      </c>
      <c r="H923" s="72"/>
      <c r="I923" s="72" t="str">
        <f>IF(AND(I922&lt;&gt;"",H922&lt;&gt;""),I922-H922,"")</f>
        <v/>
      </c>
      <c r="J923" s="72" t="str">
        <f>IF(AND(J922&lt;&gt;"",I922&lt;&gt;""),J922-I922,"")</f>
        <v/>
      </c>
      <c r="K923" s="72">
        <f>IF(AND(K922&lt;&gt;"",J922&lt;&gt;""),K922-J922,"")</f>
        <v>15717.515337130651</v>
      </c>
    </row>
    <row r="924" spans="1:11" ht="28.5">
      <c r="A924" s="71" t="s">
        <v>1380</v>
      </c>
      <c r="B924" s="71" t="s">
        <v>1213</v>
      </c>
      <c r="C924" s="71" t="s">
        <v>1658</v>
      </c>
      <c r="D924" s="71"/>
      <c r="E924" s="71" t="s">
        <v>1285</v>
      </c>
      <c r="F924" s="71" t="s">
        <v>1662</v>
      </c>
      <c r="G924" s="71" t="s">
        <v>1604</v>
      </c>
      <c r="H924" s="72"/>
      <c r="I924" s="72"/>
      <c r="J924" s="72">
        <v>9982</v>
      </c>
      <c r="K924" s="72">
        <v>10289</v>
      </c>
    </row>
    <row r="925" spans="1:11" ht="28.5">
      <c r="A925" s="71" t="s">
        <v>1380</v>
      </c>
      <c r="B925" s="71" t="s">
        <v>1213</v>
      </c>
      <c r="C925" s="71" t="s">
        <v>1658</v>
      </c>
      <c r="D925" s="71"/>
      <c r="E925" s="71" t="s">
        <v>1285</v>
      </c>
      <c r="F925" s="71" t="s">
        <v>1662</v>
      </c>
      <c r="G925" s="71" t="s">
        <v>1605</v>
      </c>
      <c r="H925" s="72">
        <v>0</v>
      </c>
      <c r="I925" s="72">
        <v>0</v>
      </c>
      <c r="J925" s="72">
        <v>448275000</v>
      </c>
      <c r="K925" s="72">
        <v>148438000</v>
      </c>
    </row>
    <row r="926" spans="1:11" ht="28.5">
      <c r="A926" s="71" t="s">
        <v>1380</v>
      </c>
      <c r="B926" s="71" t="s">
        <v>1213</v>
      </c>
      <c r="C926" s="71" t="s">
        <v>1658</v>
      </c>
      <c r="D926" s="71"/>
      <c r="E926" s="71" t="s">
        <v>1285</v>
      </c>
      <c r="F926" s="71" t="s">
        <v>1662</v>
      </c>
      <c r="G926" s="71" t="s">
        <v>1606</v>
      </c>
      <c r="H926" s="72" t="str">
        <f>IFERROR(IF(H924&gt;0,H925/H924,""),"")</f>
        <v/>
      </c>
      <c r="I926" s="72" t="str">
        <f>IFERROR(IF(I924&gt;0,I925/I924,""),"")</f>
        <v/>
      </c>
      <c r="J926" s="72">
        <f>IFERROR(IF(J924&gt;0,J925/J924,""),"")</f>
        <v>44908.335003005406</v>
      </c>
      <c r="K926" s="72">
        <f>IFERROR(IF(K924&gt;0,K925/K924,""),"")</f>
        <v>14426.863640781417</v>
      </c>
    </row>
    <row r="927" spans="1:11" ht="28.5">
      <c r="A927" s="71"/>
      <c r="B927" s="71"/>
      <c r="C927" s="71"/>
      <c r="D927" s="71"/>
      <c r="E927" s="71"/>
      <c r="F927" s="71"/>
      <c r="G927" s="71" t="s">
        <v>1607</v>
      </c>
      <c r="H927" s="72"/>
      <c r="I927" s="72" t="str">
        <f>IF(AND(I926&lt;&gt;"",H926&lt;&gt;""),I926-H926,"")</f>
        <v/>
      </c>
      <c r="J927" s="72" t="str">
        <f>IF(AND(J926&lt;&gt;"",I926&lt;&gt;""),J926-I926,"")</f>
        <v/>
      </c>
      <c r="K927" s="72">
        <f>IF(AND(K926&lt;&gt;"",J926&lt;&gt;""),K926-J926,"")</f>
        <v>-30481.471362223987</v>
      </c>
    </row>
    <row r="928" spans="1:11" ht="28.5">
      <c r="A928" s="71" t="s">
        <v>1380</v>
      </c>
      <c r="B928" s="71" t="s">
        <v>1213</v>
      </c>
      <c r="C928" s="71" t="s">
        <v>1658</v>
      </c>
      <c r="D928" s="71"/>
      <c r="E928" s="71" t="s">
        <v>1279</v>
      </c>
      <c r="F928" s="71" t="s">
        <v>1280</v>
      </c>
      <c r="G928" s="71" t="s">
        <v>1596</v>
      </c>
      <c r="H928" s="72"/>
      <c r="I928" s="72"/>
      <c r="J928" s="72"/>
      <c r="K928" s="72"/>
    </row>
    <row r="929" spans="1:11" ht="28.5">
      <c r="A929" s="71" t="s">
        <v>1380</v>
      </c>
      <c r="B929" s="71" t="s">
        <v>1213</v>
      </c>
      <c r="C929" s="71" t="s">
        <v>1658</v>
      </c>
      <c r="D929" s="71"/>
      <c r="E929" s="71" t="s">
        <v>1279</v>
      </c>
      <c r="F929" s="71" t="s">
        <v>1280</v>
      </c>
      <c r="G929" s="71" t="s">
        <v>1597</v>
      </c>
      <c r="H929" s="72">
        <v>0</v>
      </c>
      <c r="I929" s="72">
        <v>0</v>
      </c>
      <c r="J929" s="72">
        <v>4793229000</v>
      </c>
      <c r="K929" s="72">
        <v>4395896000</v>
      </c>
    </row>
    <row r="930" spans="1:11" ht="28.5">
      <c r="A930" s="71" t="s">
        <v>1380</v>
      </c>
      <c r="B930" s="71" t="s">
        <v>1213</v>
      </c>
      <c r="C930" s="71" t="s">
        <v>1658</v>
      </c>
      <c r="D930" s="71"/>
      <c r="E930" s="71" t="s">
        <v>1279</v>
      </c>
      <c r="F930" s="71" t="s">
        <v>1280</v>
      </c>
      <c r="G930" s="71" t="s">
        <v>1598</v>
      </c>
      <c r="H930" s="72" t="str">
        <f>IFERROR(IF(H928&gt;0,H929/H928,""),"")</f>
        <v/>
      </c>
      <c r="I930" s="72" t="str">
        <f>IFERROR(IF(I928&gt;0,I929/I928,""),"")</f>
        <v/>
      </c>
      <c r="J930" s="72" t="str">
        <f>IFERROR(IF(J928&gt;0,J929/J928,""),"")</f>
        <v/>
      </c>
      <c r="K930" s="72" t="str">
        <f>IFERROR(IF(K928&gt;0,K929/K928,""),"")</f>
        <v/>
      </c>
    </row>
    <row r="931" spans="1:11" ht="28.5">
      <c r="A931" s="71"/>
      <c r="B931" s="71"/>
      <c r="C931" s="71"/>
      <c r="D931" s="71"/>
      <c r="E931" s="71"/>
      <c r="F931" s="71"/>
      <c r="G931" s="71" t="s">
        <v>1599</v>
      </c>
      <c r="H931" s="72"/>
      <c r="I931" s="72" t="str">
        <f>IF(AND(I930&lt;&gt;"",H930&lt;&gt;""),I930-H930,"")</f>
        <v/>
      </c>
      <c r="J931" s="72" t="str">
        <f>IF(AND(J930&lt;&gt;"",I930&lt;&gt;""),J930-I930,"")</f>
        <v/>
      </c>
      <c r="K931" s="72" t="str">
        <f>IF(AND(K930&lt;&gt;"",J930&lt;&gt;""),K930-J930,"")</f>
        <v/>
      </c>
    </row>
    <row r="932" spans="1:11" ht="28.5">
      <c r="A932" s="71" t="s">
        <v>1380</v>
      </c>
      <c r="B932" s="71" t="s">
        <v>1213</v>
      </c>
      <c r="C932" s="71" t="s">
        <v>1658</v>
      </c>
      <c r="D932" s="71"/>
      <c r="E932" s="71" t="s">
        <v>1279</v>
      </c>
      <c r="F932" s="71" t="s">
        <v>1280</v>
      </c>
      <c r="G932" s="71" t="s">
        <v>1600</v>
      </c>
      <c r="H932" s="72"/>
      <c r="I932" s="72"/>
      <c r="J932" s="72">
        <v>373105</v>
      </c>
      <c r="K932" s="72">
        <v>408401</v>
      </c>
    </row>
    <row r="933" spans="1:11" ht="28.5">
      <c r="A933" s="71" t="s">
        <v>1380</v>
      </c>
      <c r="B933" s="71" t="s">
        <v>1213</v>
      </c>
      <c r="C933" s="71" t="s">
        <v>1658</v>
      </c>
      <c r="D933" s="71"/>
      <c r="E933" s="71" t="s">
        <v>1279</v>
      </c>
      <c r="F933" s="71" t="s">
        <v>1280</v>
      </c>
      <c r="G933" s="71" t="s">
        <v>1601</v>
      </c>
      <c r="H933" s="72">
        <v>0</v>
      </c>
      <c r="I933" s="72">
        <v>0</v>
      </c>
      <c r="J933" s="72">
        <v>4793229000</v>
      </c>
      <c r="K933" s="72">
        <v>4395896000</v>
      </c>
    </row>
    <row r="934" spans="1:11" ht="28.5">
      <c r="A934" s="71" t="s">
        <v>1380</v>
      </c>
      <c r="B934" s="71" t="s">
        <v>1213</v>
      </c>
      <c r="C934" s="71" t="s">
        <v>1658</v>
      </c>
      <c r="D934" s="71"/>
      <c r="E934" s="71" t="s">
        <v>1279</v>
      </c>
      <c r="F934" s="71" t="s">
        <v>1280</v>
      </c>
      <c r="G934" s="71" t="s">
        <v>1602</v>
      </c>
      <c r="H934" s="72" t="str">
        <f>IFERROR(IF(H932&gt;0,H933/H932,""),"")</f>
        <v/>
      </c>
      <c r="I934" s="72" t="str">
        <f>IFERROR(IF(I932&gt;0,I933/I932,""),"")</f>
        <v/>
      </c>
      <c r="J934" s="72">
        <f>IFERROR(IF(J932&gt;0,J933/J932,""),"")</f>
        <v>12846.8634834698</v>
      </c>
      <c r="K934" s="72">
        <f>IFERROR(IF(K932&gt;0,K933/K932,""),"")</f>
        <v>10763.675896973808</v>
      </c>
    </row>
    <row r="935" spans="1:11" ht="28.5">
      <c r="A935" s="71"/>
      <c r="B935" s="71"/>
      <c r="C935" s="71"/>
      <c r="D935" s="71"/>
      <c r="E935" s="71"/>
      <c r="F935" s="71"/>
      <c r="G935" s="71" t="s">
        <v>1603</v>
      </c>
      <c r="H935" s="72"/>
      <c r="I935" s="72" t="str">
        <f>IF(AND(I934&lt;&gt;"",H934&lt;&gt;""),I934-H934,"")</f>
        <v/>
      </c>
      <c r="J935" s="72" t="str">
        <f>IF(AND(J934&lt;&gt;"",I934&lt;&gt;""),J934-I934,"")</f>
        <v/>
      </c>
      <c r="K935" s="72">
        <f>IF(AND(K934&lt;&gt;"",J934&lt;&gt;""),K934-J934,"")</f>
        <v>-2083.1875864959929</v>
      </c>
    </row>
    <row r="936" spans="1:11" ht="28.5">
      <c r="A936" s="71" t="s">
        <v>1380</v>
      </c>
      <c r="B936" s="71" t="s">
        <v>1213</v>
      </c>
      <c r="C936" s="71" t="s">
        <v>1658</v>
      </c>
      <c r="D936" s="71"/>
      <c r="E936" s="71" t="s">
        <v>1279</v>
      </c>
      <c r="F936" s="71" t="s">
        <v>1280</v>
      </c>
      <c r="G936" s="71" t="s">
        <v>1604</v>
      </c>
      <c r="H936" s="72"/>
      <c r="I936" s="72"/>
      <c r="J936" s="72">
        <v>373105</v>
      </c>
      <c r="K936" s="72">
        <v>394758</v>
      </c>
    </row>
    <row r="937" spans="1:11" ht="28.5">
      <c r="A937" s="71" t="s">
        <v>1380</v>
      </c>
      <c r="B937" s="71" t="s">
        <v>1213</v>
      </c>
      <c r="C937" s="71" t="s">
        <v>1658</v>
      </c>
      <c r="D937" s="71"/>
      <c r="E937" s="71" t="s">
        <v>1279</v>
      </c>
      <c r="F937" s="71" t="s">
        <v>1280</v>
      </c>
      <c r="G937" s="71" t="s">
        <v>1605</v>
      </c>
      <c r="H937" s="72">
        <v>0</v>
      </c>
      <c r="I937" s="72">
        <v>0</v>
      </c>
      <c r="J937" s="72">
        <v>4793229000</v>
      </c>
      <c r="K937" s="72">
        <v>1361587000</v>
      </c>
    </row>
    <row r="938" spans="1:11" ht="28.5">
      <c r="A938" s="71" t="s">
        <v>1380</v>
      </c>
      <c r="B938" s="71" t="s">
        <v>1213</v>
      </c>
      <c r="C938" s="71" t="s">
        <v>1658</v>
      </c>
      <c r="D938" s="71"/>
      <c r="E938" s="71" t="s">
        <v>1279</v>
      </c>
      <c r="F938" s="71" t="s">
        <v>1280</v>
      </c>
      <c r="G938" s="71" t="s">
        <v>1606</v>
      </c>
      <c r="H938" s="72" t="str">
        <f>IFERROR(IF(H936&gt;0,H937/H936,""),"")</f>
        <v/>
      </c>
      <c r="I938" s="72" t="str">
        <f>IFERROR(IF(I936&gt;0,I937/I936,""),"")</f>
        <v/>
      </c>
      <c r="J938" s="72">
        <f>IFERROR(IF(J936&gt;0,J937/J936,""),"")</f>
        <v>12846.8634834698</v>
      </c>
      <c r="K938" s="72">
        <f>IFERROR(IF(K936&gt;0,K937/K936,""),"")</f>
        <v>3449.168857882551</v>
      </c>
    </row>
    <row r="939" spans="1:11" ht="28.5">
      <c r="A939" s="71"/>
      <c r="B939" s="71"/>
      <c r="C939" s="71"/>
      <c r="D939" s="71"/>
      <c r="E939" s="71"/>
      <c r="F939" s="71"/>
      <c r="G939" s="71" t="s">
        <v>1607</v>
      </c>
      <c r="H939" s="72"/>
      <c r="I939" s="72" t="str">
        <f>IF(AND(I938&lt;&gt;"",H938&lt;&gt;""),I938-H938,"")</f>
        <v/>
      </c>
      <c r="J939" s="72" t="str">
        <f>IF(AND(J938&lt;&gt;"",I938&lt;&gt;""),J938-I938,"")</f>
        <v/>
      </c>
      <c r="K939" s="72">
        <f>IF(AND(K938&lt;&gt;"",J938&lt;&gt;""),K938-J938,"")</f>
        <v>-9397.6946255872499</v>
      </c>
    </row>
    <row r="940" spans="1:11" ht="28.5">
      <c r="A940" s="71" t="s">
        <v>1380</v>
      </c>
      <c r="B940" s="71" t="s">
        <v>1213</v>
      </c>
      <c r="C940" s="71" t="s">
        <v>1658</v>
      </c>
      <c r="D940" s="71"/>
      <c r="E940" s="71" t="s">
        <v>1273</v>
      </c>
      <c r="F940" s="71" t="s">
        <v>1274</v>
      </c>
      <c r="G940" s="71" t="s">
        <v>1596</v>
      </c>
      <c r="H940" s="72"/>
      <c r="I940" s="72"/>
      <c r="J940" s="72"/>
      <c r="K940" s="72"/>
    </row>
    <row r="941" spans="1:11" ht="28.5">
      <c r="A941" s="71" t="s">
        <v>1380</v>
      </c>
      <c r="B941" s="71" t="s">
        <v>1213</v>
      </c>
      <c r="C941" s="71" t="s">
        <v>1658</v>
      </c>
      <c r="D941" s="71"/>
      <c r="E941" s="71" t="s">
        <v>1273</v>
      </c>
      <c r="F941" s="71" t="s">
        <v>1274</v>
      </c>
      <c r="G941" s="71" t="s">
        <v>1597</v>
      </c>
      <c r="H941" s="72">
        <v>0</v>
      </c>
      <c r="I941" s="72">
        <v>0</v>
      </c>
      <c r="J941" s="72">
        <v>294393000</v>
      </c>
      <c r="K941" s="72">
        <v>321247000</v>
      </c>
    </row>
    <row r="942" spans="1:11" ht="28.5">
      <c r="A942" s="71" t="s">
        <v>1380</v>
      </c>
      <c r="B942" s="71" t="s">
        <v>1213</v>
      </c>
      <c r="C942" s="71" t="s">
        <v>1658</v>
      </c>
      <c r="D942" s="71"/>
      <c r="E942" s="71" t="s">
        <v>1273</v>
      </c>
      <c r="F942" s="71" t="s">
        <v>1274</v>
      </c>
      <c r="G942" s="71" t="s">
        <v>1598</v>
      </c>
      <c r="H942" s="72" t="str">
        <f>IFERROR(IF(H940&gt;0,H941/H940,""),"")</f>
        <v/>
      </c>
      <c r="I942" s="72" t="str">
        <f>IFERROR(IF(I940&gt;0,I941/I940,""),"")</f>
        <v/>
      </c>
      <c r="J942" s="72" t="str">
        <f>IFERROR(IF(J940&gt;0,J941/J940,""),"")</f>
        <v/>
      </c>
      <c r="K942" s="72" t="str">
        <f>IFERROR(IF(K940&gt;0,K941/K940,""),"")</f>
        <v/>
      </c>
    </row>
    <row r="943" spans="1:11" ht="28.5">
      <c r="A943" s="71"/>
      <c r="B943" s="71"/>
      <c r="C943" s="71"/>
      <c r="D943" s="71"/>
      <c r="E943" s="71"/>
      <c r="F943" s="71"/>
      <c r="G943" s="71" t="s">
        <v>1599</v>
      </c>
      <c r="H943" s="72"/>
      <c r="I943" s="72" t="str">
        <f>IF(AND(I942&lt;&gt;"",H942&lt;&gt;""),I942-H942,"")</f>
        <v/>
      </c>
      <c r="J943" s="72" t="str">
        <f>IF(AND(J942&lt;&gt;"",I942&lt;&gt;""),J942-I942,"")</f>
        <v/>
      </c>
      <c r="K943" s="72" t="str">
        <f>IF(AND(K942&lt;&gt;"",J942&lt;&gt;""),K942-J942,"")</f>
        <v/>
      </c>
    </row>
    <row r="944" spans="1:11" ht="28.5">
      <c r="A944" s="71" t="s">
        <v>1380</v>
      </c>
      <c r="B944" s="71" t="s">
        <v>1213</v>
      </c>
      <c r="C944" s="71" t="s">
        <v>1658</v>
      </c>
      <c r="D944" s="71"/>
      <c r="E944" s="71" t="s">
        <v>1273</v>
      </c>
      <c r="F944" s="71" t="s">
        <v>1274</v>
      </c>
      <c r="G944" s="71" t="s">
        <v>1600</v>
      </c>
      <c r="H944" s="72"/>
      <c r="I944" s="72"/>
      <c r="J944" s="72">
        <v>275</v>
      </c>
      <c r="K944" s="72">
        <v>280</v>
      </c>
    </row>
    <row r="945" spans="1:11" ht="28.5">
      <c r="A945" s="71" t="s">
        <v>1380</v>
      </c>
      <c r="B945" s="71" t="s">
        <v>1213</v>
      </c>
      <c r="C945" s="71" t="s">
        <v>1658</v>
      </c>
      <c r="D945" s="71"/>
      <c r="E945" s="71" t="s">
        <v>1273</v>
      </c>
      <c r="F945" s="71" t="s">
        <v>1274</v>
      </c>
      <c r="G945" s="71" t="s">
        <v>1601</v>
      </c>
      <c r="H945" s="72">
        <v>0</v>
      </c>
      <c r="I945" s="72">
        <v>0</v>
      </c>
      <c r="J945" s="72">
        <v>296381000</v>
      </c>
      <c r="K945" s="72">
        <v>321247000</v>
      </c>
    </row>
    <row r="946" spans="1:11" ht="28.5">
      <c r="A946" s="71" t="s">
        <v>1380</v>
      </c>
      <c r="B946" s="71" t="s">
        <v>1213</v>
      </c>
      <c r="C946" s="71" t="s">
        <v>1658</v>
      </c>
      <c r="D946" s="71"/>
      <c r="E946" s="71" t="s">
        <v>1273</v>
      </c>
      <c r="F946" s="71" t="s">
        <v>1274</v>
      </c>
      <c r="G946" s="71" t="s">
        <v>1602</v>
      </c>
      <c r="H946" s="72" t="str">
        <f>IFERROR(IF(H944&gt;0,H945/H944,""),"")</f>
        <v/>
      </c>
      <c r="I946" s="72" t="str">
        <f>IFERROR(IF(I944&gt;0,I945/I944,""),"")</f>
        <v/>
      </c>
      <c r="J946" s="72">
        <f>IFERROR(IF(J944&gt;0,J945/J944,""),"")</f>
        <v>1077749.0909090908</v>
      </c>
      <c r="K946" s="72">
        <f>IFERROR(IF(K944&gt;0,K945/K944,""),"")</f>
        <v>1147310.7142857143</v>
      </c>
    </row>
    <row r="947" spans="1:11" ht="28.5">
      <c r="A947" s="71"/>
      <c r="B947" s="71"/>
      <c r="C947" s="71"/>
      <c r="D947" s="71"/>
      <c r="E947" s="71"/>
      <c r="F947" s="71"/>
      <c r="G947" s="71" t="s">
        <v>1603</v>
      </c>
      <c r="H947" s="72"/>
      <c r="I947" s="72" t="str">
        <f>IF(AND(I946&lt;&gt;"",H946&lt;&gt;""),I946-H946,"")</f>
        <v/>
      </c>
      <c r="J947" s="72" t="str">
        <f>IF(AND(J946&lt;&gt;"",I946&lt;&gt;""),J946-I946,"")</f>
        <v/>
      </c>
      <c r="K947" s="72">
        <f>IF(AND(K946&lt;&gt;"",J946&lt;&gt;""),K946-J946,"")</f>
        <v>69561.623376623495</v>
      </c>
    </row>
    <row r="948" spans="1:11" ht="28.5">
      <c r="A948" s="71" t="s">
        <v>1380</v>
      </c>
      <c r="B948" s="71" t="s">
        <v>1213</v>
      </c>
      <c r="C948" s="71" t="s">
        <v>1658</v>
      </c>
      <c r="D948" s="71"/>
      <c r="E948" s="71" t="s">
        <v>1273</v>
      </c>
      <c r="F948" s="71" t="s">
        <v>1274</v>
      </c>
      <c r="G948" s="71" t="s">
        <v>1604</v>
      </c>
      <c r="H948" s="72"/>
      <c r="I948" s="72"/>
      <c r="J948" s="72">
        <v>275</v>
      </c>
      <c r="K948" s="72">
        <v>273</v>
      </c>
    </row>
    <row r="949" spans="1:11" ht="28.5">
      <c r="A949" s="71" t="s">
        <v>1380</v>
      </c>
      <c r="B949" s="71" t="s">
        <v>1213</v>
      </c>
      <c r="C949" s="71" t="s">
        <v>1658</v>
      </c>
      <c r="D949" s="71"/>
      <c r="E949" s="71" t="s">
        <v>1273</v>
      </c>
      <c r="F949" s="71" t="s">
        <v>1274</v>
      </c>
      <c r="G949" s="71" t="s">
        <v>1605</v>
      </c>
      <c r="H949" s="72">
        <v>0</v>
      </c>
      <c r="I949" s="72">
        <v>0</v>
      </c>
      <c r="J949" s="72">
        <v>296381000</v>
      </c>
      <c r="K949" s="72">
        <v>99503000</v>
      </c>
    </row>
    <row r="950" spans="1:11" ht="28.5">
      <c r="A950" s="71" t="s">
        <v>1380</v>
      </c>
      <c r="B950" s="71" t="s">
        <v>1213</v>
      </c>
      <c r="C950" s="71" t="s">
        <v>1658</v>
      </c>
      <c r="D950" s="71"/>
      <c r="E950" s="71" t="s">
        <v>1273</v>
      </c>
      <c r="F950" s="71" t="s">
        <v>1274</v>
      </c>
      <c r="G950" s="71" t="s">
        <v>1606</v>
      </c>
      <c r="H950" s="72" t="str">
        <f>IFERROR(IF(H948&gt;0,H949/H948,""),"")</f>
        <v/>
      </c>
      <c r="I950" s="72" t="str">
        <f>IFERROR(IF(I948&gt;0,I949/I948,""),"")</f>
        <v/>
      </c>
      <c r="J950" s="72">
        <f>IFERROR(IF(J948&gt;0,J949/J948,""),"")</f>
        <v>1077749.0909090908</v>
      </c>
      <c r="K950" s="72">
        <f>IFERROR(IF(K948&gt;0,K949/K948,""),"")</f>
        <v>364479.85347985348</v>
      </c>
    </row>
    <row r="951" spans="1:11" ht="28.5">
      <c r="A951" s="71"/>
      <c r="B951" s="71"/>
      <c r="C951" s="71"/>
      <c r="D951" s="71"/>
      <c r="E951" s="71"/>
      <c r="F951" s="71"/>
      <c r="G951" s="71" t="s">
        <v>1607</v>
      </c>
      <c r="H951" s="72"/>
      <c r="I951" s="72" t="str">
        <f>IF(AND(I950&lt;&gt;"",H950&lt;&gt;""),I950-H950,"")</f>
        <v/>
      </c>
      <c r="J951" s="72" t="str">
        <f>IF(AND(J950&lt;&gt;"",I950&lt;&gt;""),J950-I950,"")</f>
        <v/>
      </c>
      <c r="K951" s="72">
        <f>IF(AND(K950&lt;&gt;"",J950&lt;&gt;""),K950-J950,"")</f>
        <v>-713269.23742923734</v>
      </c>
    </row>
    <row r="952" spans="1:11" ht="28.5">
      <c r="A952" s="71" t="s">
        <v>1380</v>
      </c>
      <c r="B952" s="71" t="s">
        <v>1213</v>
      </c>
      <c r="C952" s="71" t="s">
        <v>1658</v>
      </c>
      <c r="D952" s="71"/>
      <c r="E952" s="71" t="s">
        <v>1267</v>
      </c>
      <c r="F952" s="71" t="s">
        <v>1520</v>
      </c>
      <c r="G952" s="71" t="s">
        <v>1596</v>
      </c>
      <c r="H952" s="72"/>
      <c r="I952" s="72"/>
      <c r="J952" s="72"/>
      <c r="K952" s="72"/>
    </row>
    <row r="953" spans="1:11" ht="28.5">
      <c r="A953" s="71" t="s">
        <v>1380</v>
      </c>
      <c r="B953" s="71" t="s">
        <v>1213</v>
      </c>
      <c r="C953" s="71" t="s">
        <v>1658</v>
      </c>
      <c r="D953" s="71"/>
      <c r="E953" s="71" t="s">
        <v>1267</v>
      </c>
      <c r="F953" s="71" t="s">
        <v>1520</v>
      </c>
      <c r="G953" s="71" t="s">
        <v>1597</v>
      </c>
      <c r="H953" s="72">
        <v>0</v>
      </c>
      <c r="I953" s="72">
        <v>0</v>
      </c>
      <c r="J953" s="72">
        <v>30062000</v>
      </c>
      <c r="K953" s="72">
        <v>23572000</v>
      </c>
    </row>
    <row r="954" spans="1:11" ht="28.5">
      <c r="A954" s="71" t="s">
        <v>1380</v>
      </c>
      <c r="B954" s="71" t="s">
        <v>1213</v>
      </c>
      <c r="C954" s="71" t="s">
        <v>1658</v>
      </c>
      <c r="D954" s="71"/>
      <c r="E954" s="71" t="s">
        <v>1267</v>
      </c>
      <c r="F954" s="71" t="s">
        <v>1520</v>
      </c>
      <c r="G954" s="71" t="s">
        <v>1598</v>
      </c>
      <c r="H954" s="72" t="str">
        <f>IFERROR(IF(H952&gt;0,H953/H952,""),"")</f>
        <v/>
      </c>
      <c r="I954" s="72" t="str">
        <f>IFERROR(IF(I952&gt;0,I953/I952,""),"")</f>
        <v/>
      </c>
      <c r="J954" s="72" t="str">
        <f>IFERROR(IF(J952&gt;0,J953/J952,""),"")</f>
        <v/>
      </c>
      <c r="K954" s="72" t="str">
        <f>IFERROR(IF(K952&gt;0,K953/K952,""),"")</f>
        <v/>
      </c>
    </row>
    <row r="955" spans="1:11" ht="28.5">
      <c r="A955" s="71"/>
      <c r="B955" s="71"/>
      <c r="C955" s="71"/>
      <c r="D955" s="71"/>
      <c r="E955" s="71"/>
      <c r="F955" s="71"/>
      <c r="G955" s="71" t="s">
        <v>1599</v>
      </c>
      <c r="H955" s="72"/>
      <c r="I955" s="72" t="str">
        <f>IF(AND(I954&lt;&gt;"",H954&lt;&gt;""),I954-H954,"")</f>
        <v/>
      </c>
      <c r="J955" s="72" t="str">
        <f>IF(AND(J954&lt;&gt;"",I954&lt;&gt;""),J954-I954,"")</f>
        <v/>
      </c>
      <c r="K955" s="72" t="str">
        <f>IF(AND(K954&lt;&gt;"",J954&lt;&gt;""),K954-J954,"")</f>
        <v/>
      </c>
    </row>
    <row r="956" spans="1:11" ht="28.5">
      <c r="A956" s="71" t="s">
        <v>1380</v>
      </c>
      <c r="B956" s="71" t="s">
        <v>1213</v>
      </c>
      <c r="C956" s="71" t="s">
        <v>1658</v>
      </c>
      <c r="D956" s="71"/>
      <c r="E956" s="71" t="s">
        <v>1267</v>
      </c>
      <c r="F956" s="71" t="s">
        <v>1520</v>
      </c>
      <c r="G956" s="71" t="s">
        <v>1600</v>
      </c>
      <c r="H956" s="72"/>
      <c r="I956" s="72"/>
      <c r="J956" s="72">
        <v>566</v>
      </c>
      <c r="K956" s="72">
        <v>508</v>
      </c>
    </row>
    <row r="957" spans="1:11" ht="28.5">
      <c r="A957" s="71" t="s">
        <v>1380</v>
      </c>
      <c r="B957" s="71" t="s">
        <v>1213</v>
      </c>
      <c r="C957" s="71" t="s">
        <v>1658</v>
      </c>
      <c r="D957" s="71"/>
      <c r="E957" s="71" t="s">
        <v>1267</v>
      </c>
      <c r="F957" s="71" t="s">
        <v>1520</v>
      </c>
      <c r="G957" s="71" t="s">
        <v>1601</v>
      </c>
      <c r="H957" s="72">
        <v>0</v>
      </c>
      <c r="I957" s="72">
        <v>0</v>
      </c>
      <c r="J957" s="72">
        <v>30261000</v>
      </c>
      <c r="K957" s="72">
        <v>23572000</v>
      </c>
    </row>
    <row r="958" spans="1:11" ht="28.5">
      <c r="A958" s="71" t="s">
        <v>1380</v>
      </c>
      <c r="B958" s="71" t="s">
        <v>1213</v>
      </c>
      <c r="C958" s="71" t="s">
        <v>1658</v>
      </c>
      <c r="D958" s="71"/>
      <c r="E958" s="71" t="s">
        <v>1267</v>
      </c>
      <c r="F958" s="71" t="s">
        <v>1520</v>
      </c>
      <c r="G958" s="71" t="s">
        <v>1602</v>
      </c>
      <c r="H958" s="72" t="str">
        <f>IFERROR(IF(H956&gt;0,H957/H956,""),"")</f>
        <v/>
      </c>
      <c r="I958" s="72" t="str">
        <f>IFERROR(IF(I956&gt;0,I957/I956,""),"")</f>
        <v/>
      </c>
      <c r="J958" s="72">
        <f>IFERROR(IF(J956&gt;0,J957/J956,""),"")</f>
        <v>53464.66431095406</v>
      </c>
      <c r="K958" s="72">
        <f>IFERROR(IF(K956&gt;0,K957/K956,""),"")</f>
        <v>46401.574803149604</v>
      </c>
    </row>
    <row r="959" spans="1:11" ht="28.5">
      <c r="A959" s="71"/>
      <c r="B959" s="71"/>
      <c r="C959" s="71"/>
      <c r="D959" s="71"/>
      <c r="E959" s="71"/>
      <c r="F959" s="71"/>
      <c r="G959" s="71" t="s">
        <v>1603</v>
      </c>
      <c r="H959" s="72"/>
      <c r="I959" s="72" t="str">
        <f>IF(AND(I958&lt;&gt;"",H958&lt;&gt;""),I958-H958,"")</f>
        <v/>
      </c>
      <c r="J959" s="72" t="str">
        <f>IF(AND(J958&lt;&gt;"",I958&lt;&gt;""),J958-I958,"")</f>
        <v/>
      </c>
      <c r="K959" s="72">
        <f>IF(AND(K958&lt;&gt;"",J958&lt;&gt;""),K958-J958,"")</f>
        <v>-7063.0895078044559</v>
      </c>
    </row>
    <row r="960" spans="1:11" ht="28.5">
      <c r="A960" s="71" t="s">
        <v>1380</v>
      </c>
      <c r="B960" s="71" t="s">
        <v>1213</v>
      </c>
      <c r="C960" s="71" t="s">
        <v>1658</v>
      </c>
      <c r="D960" s="71"/>
      <c r="E960" s="71" t="s">
        <v>1267</v>
      </c>
      <c r="F960" s="71" t="s">
        <v>1520</v>
      </c>
      <c r="G960" s="71" t="s">
        <v>1604</v>
      </c>
      <c r="H960" s="72"/>
      <c r="I960" s="72"/>
      <c r="J960" s="72">
        <v>566</v>
      </c>
      <c r="K960" s="72">
        <v>501</v>
      </c>
    </row>
    <row r="961" spans="1:11" ht="28.5">
      <c r="A961" s="71" t="s">
        <v>1380</v>
      </c>
      <c r="B961" s="71" t="s">
        <v>1213</v>
      </c>
      <c r="C961" s="71" t="s">
        <v>1658</v>
      </c>
      <c r="D961" s="71"/>
      <c r="E961" s="71" t="s">
        <v>1267</v>
      </c>
      <c r="F961" s="71" t="s">
        <v>1520</v>
      </c>
      <c r="G961" s="71" t="s">
        <v>1605</v>
      </c>
      <c r="H961" s="72">
        <v>0</v>
      </c>
      <c r="I961" s="72">
        <v>0</v>
      </c>
      <c r="J961" s="72">
        <v>30261000</v>
      </c>
      <c r="K961" s="72">
        <v>7301000</v>
      </c>
    </row>
    <row r="962" spans="1:11" ht="28.5">
      <c r="A962" s="71" t="s">
        <v>1380</v>
      </c>
      <c r="B962" s="71" t="s">
        <v>1213</v>
      </c>
      <c r="C962" s="71" t="s">
        <v>1658</v>
      </c>
      <c r="D962" s="71"/>
      <c r="E962" s="71" t="s">
        <v>1267</v>
      </c>
      <c r="F962" s="71" t="s">
        <v>1520</v>
      </c>
      <c r="G962" s="71" t="s">
        <v>1606</v>
      </c>
      <c r="H962" s="72" t="str">
        <f>IFERROR(IF(H960&gt;0,H961/H960,""),"")</f>
        <v/>
      </c>
      <c r="I962" s="72" t="str">
        <f>IFERROR(IF(I960&gt;0,I961/I960,""),"")</f>
        <v/>
      </c>
      <c r="J962" s="72">
        <f>IFERROR(IF(J960&gt;0,J961/J960,""),"")</f>
        <v>53464.66431095406</v>
      </c>
      <c r="K962" s="72">
        <f>IFERROR(IF(K960&gt;0,K961/K960,""),"")</f>
        <v>14572.854291417165</v>
      </c>
    </row>
    <row r="963" spans="1:11" ht="28.5">
      <c r="A963" s="71"/>
      <c r="B963" s="71"/>
      <c r="C963" s="71"/>
      <c r="D963" s="71"/>
      <c r="E963" s="71"/>
      <c r="F963" s="71"/>
      <c r="G963" s="71" t="s">
        <v>1607</v>
      </c>
      <c r="H963" s="72"/>
      <c r="I963" s="72" t="str">
        <f>IF(AND(I962&lt;&gt;"",H962&lt;&gt;""),I962-H962,"")</f>
        <v/>
      </c>
      <c r="J963" s="72" t="str">
        <f>IF(AND(J962&lt;&gt;"",I962&lt;&gt;""),J962-I962,"")</f>
        <v/>
      </c>
      <c r="K963" s="72">
        <f>IF(AND(K962&lt;&gt;"",J962&lt;&gt;""),K962-J962,"")</f>
        <v>-38891.810019536897</v>
      </c>
    </row>
    <row r="964" spans="1:11" ht="28.5">
      <c r="A964" s="71" t="s">
        <v>1380</v>
      </c>
      <c r="B964" s="71" t="s">
        <v>1213</v>
      </c>
      <c r="C964" s="71" t="s">
        <v>1658</v>
      </c>
      <c r="D964" s="71"/>
      <c r="E964" s="71" t="s">
        <v>1261</v>
      </c>
      <c r="F964" s="71" t="s">
        <v>1262</v>
      </c>
      <c r="G964" s="71" t="s">
        <v>1596</v>
      </c>
      <c r="H964" s="72"/>
      <c r="I964" s="72"/>
      <c r="J964" s="72"/>
      <c r="K964" s="72"/>
    </row>
    <row r="965" spans="1:11" ht="28.5">
      <c r="A965" s="71" t="s">
        <v>1380</v>
      </c>
      <c r="B965" s="71" t="s">
        <v>1213</v>
      </c>
      <c r="C965" s="71" t="s">
        <v>1658</v>
      </c>
      <c r="D965" s="71"/>
      <c r="E965" s="71" t="s">
        <v>1261</v>
      </c>
      <c r="F965" s="71" t="s">
        <v>1262</v>
      </c>
      <c r="G965" s="71" t="s">
        <v>1597</v>
      </c>
      <c r="H965" s="72">
        <v>0</v>
      </c>
      <c r="I965" s="72">
        <v>0</v>
      </c>
      <c r="J965" s="72">
        <v>43939000</v>
      </c>
      <c r="K965" s="72">
        <v>41744000</v>
      </c>
    </row>
    <row r="966" spans="1:11" ht="28.5">
      <c r="A966" s="71" t="s">
        <v>1380</v>
      </c>
      <c r="B966" s="71" t="s">
        <v>1213</v>
      </c>
      <c r="C966" s="71" t="s">
        <v>1658</v>
      </c>
      <c r="D966" s="71"/>
      <c r="E966" s="71" t="s">
        <v>1261</v>
      </c>
      <c r="F966" s="71" t="s">
        <v>1262</v>
      </c>
      <c r="G966" s="71" t="s">
        <v>1598</v>
      </c>
      <c r="H966" s="72" t="str">
        <f>IFERROR(IF(H964&gt;0,H965/H964,""),"")</f>
        <v/>
      </c>
      <c r="I966" s="72" t="str">
        <f>IFERROR(IF(I964&gt;0,I965/I964,""),"")</f>
        <v/>
      </c>
      <c r="J966" s="72" t="str">
        <f>IFERROR(IF(J964&gt;0,J965/J964,""),"")</f>
        <v/>
      </c>
      <c r="K966" s="72" t="str">
        <f>IFERROR(IF(K964&gt;0,K965/K964,""),"")</f>
        <v/>
      </c>
    </row>
    <row r="967" spans="1:11" ht="28.5">
      <c r="A967" s="71"/>
      <c r="B967" s="71"/>
      <c r="C967" s="71"/>
      <c r="D967" s="71"/>
      <c r="E967" s="71"/>
      <c r="F967" s="71"/>
      <c r="G967" s="71" t="s">
        <v>1599</v>
      </c>
      <c r="H967" s="72"/>
      <c r="I967" s="72" t="str">
        <f>IF(AND(I966&lt;&gt;"",H966&lt;&gt;""),I966-H966,"")</f>
        <v/>
      </c>
      <c r="J967" s="72" t="str">
        <f>IF(AND(J966&lt;&gt;"",I966&lt;&gt;""),J966-I966,"")</f>
        <v/>
      </c>
      <c r="K967" s="72" t="str">
        <f>IF(AND(K966&lt;&gt;"",J966&lt;&gt;""),K966-J966,"")</f>
        <v/>
      </c>
    </row>
    <row r="968" spans="1:11" ht="28.5">
      <c r="A968" s="71" t="s">
        <v>1380</v>
      </c>
      <c r="B968" s="71" t="s">
        <v>1213</v>
      </c>
      <c r="C968" s="71" t="s">
        <v>1658</v>
      </c>
      <c r="D968" s="71"/>
      <c r="E968" s="71" t="s">
        <v>1261</v>
      </c>
      <c r="F968" s="71" t="s">
        <v>1262</v>
      </c>
      <c r="G968" s="71" t="s">
        <v>1600</v>
      </c>
      <c r="H968" s="72"/>
      <c r="I968" s="72"/>
      <c r="J968" s="72">
        <v>348</v>
      </c>
      <c r="K968" s="72">
        <v>341</v>
      </c>
    </row>
    <row r="969" spans="1:11" ht="28.5">
      <c r="A969" s="71" t="s">
        <v>1380</v>
      </c>
      <c r="B969" s="71" t="s">
        <v>1213</v>
      </c>
      <c r="C969" s="71" t="s">
        <v>1658</v>
      </c>
      <c r="D969" s="71"/>
      <c r="E969" s="71" t="s">
        <v>1261</v>
      </c>
      <c r="F969" s="71" t="s">
        <v>1262</v>
      </c>
      <c r="G969" s="71" t="s">
        <v>1601</v>
      </c>
      <c r="H969" s="72">
        <v>0</v>
      </c>
      <c r="I969" s="72">
        <v>0</v>
      </c>
      <c r="J969" s="72">
        <v>44255000</v>
      </c>
      <c r="K969" s="72">
        <v>41744000</v>
      </c>
    </row>
    <row r="970" spans="1:11" ht="28.5">
      <c r="A970" s="71" t="s">
        <v>1380</v>
      </c>
      <c r="B970" s="71" t="s">
        <v>1213</v>
      </c>
      <c r="C970" s="71" t="s">
        <v>1658</v>
      </c>
      <c r="D970" s="71"/>
      <c r="E970" s="71" t="s">
        <v>1261</v>
      </c>
      <c r="F970" s="71" t="s">
        <v>1262</v>
      </c>
      <c r="G970" s="71" t="s">
        <v>1602</v>
      </c>
      <c r="H970" s="72" t="str">
        <f>IFERROR(IF(H968&gt;0,H969/H968,""),"")</f>
        <v/>
      </c>
      <c r="I970" s="72" t="str">
        <f>IFERROR(IF(I968&gt;0,I969/I968,""),"")</f>
        <v/>
      </c>
      <c r="J970" s="72">
        <f>IFERROR(IF(J968&gt;0,J969/J968,""),"")</f>
        <v>127169.54022988505</v>
      </c>
      <c r="K970" s="72">
        <f>IFERROR(IF(K968&gt;0,K969/K968,""),"")</f>
        <v>122416.42228739003</v>
      </c>
    </row>
    <row r="971" spans="1:11" ht="28.5">
      <c r="A971" s="71"/>
      <c r="B971" s="71"/>
      <c r="C971" s="71"/>
      <c r="D971" s="71"/>
      <c r="E971" s="71"/>
      <c r="F971" s="71"/>
      <c r="G971" s="71" t="s">
        <v>1603</v>
      </c>
      <c r="H971" s="72"/>
      <c r="I971" s="72" t="str">
        <f>IF(AND(I970&lt;&gt;"",H970&lt;&gt;""),I970-H970,"")</f>
        <v/>
      </c>
      <c r="J971" s="72" t="str">
        <f>IF(AND(J970&lt;&gt;"",I970&lt;&gt;""),J970-I970,"")</f>
        <v/>
      </c>
      <c r="K971" s="72">
        <f>IF(AND(K970&lt;&gt;"",J970&lt;&gt;""),K970-J970,"")</f>
        <v>-4753.1179424950242</v>
      </c>
    </row>
    <row r="972" spans="1:11" ht="28.5">
      <c r="A972" s="71" t="s">
        <v>1380</v>
      </c>
      <c r="B972" s="71" t="s">
        <v>1213</v>
      </c>
      <c r="C972" s="71" t="s">
        <v>1658</v>
      </c>
      <c r="D972" s="71"/>
      <c r="E972" s="71" t="s">
        <v>1261</v>
      </c>
      <c r="F972" s="71" t="s">
        <v>1262</v>
      </c>
      <c r="G972" s="71" t="s">
        <v>1604</v>
      </c>
      <c r="H972" s="72"/>
      <c r="I972" s="72"/>
      <c r="J972" s="72">
        <v>348</v>
      </c>
      <c r="K972" s="72">
        <v>345</v>
      </c>
    </row>
    <row r="973" spans="1:11" ht="28.5">
      <c r="A973" s="71" t="s">
        <v>1380</v>
      </c>
      <c r="B973" s="71" t="s">
        <v>1213</v>
      </c>
      <c r="C973" s="71" t="s">
        <v>1658</v>
      </c>
      <c r="D973" s="71"/>
      <c r="E973" s="71" t="s">
        <v>1261</v>
      </c>
      <c r="F973" s="71" t="s">
        <v>1262</v>
      </c>
      <c r="G973" s="71" t="s">
        <v>1605</v>
      </c>
      <c r="H973" s="72">
        <v>0</v>
      </c>
      <c r="I973" s="72">
        <v>0</v>
      </c>
      <c r="J973" s="72">
        <v>44255000</v>
      </c>
      <c r="K973" s="72">
        <v>12930000</v>
      </c>
    </row>
    <row r="974" spans="1:11" ht="28.5">
      <c r="A974" s="71" t="s">
        <v>1380</v>
      </c>
      <c r="B974" s="71" t="s">
        <v>1213</v>
      </c>
      <c r="C974" s="71" t="s">
        <v>1658</v>
      </c>
      <c r="D974" s="71"/>
      <c r="E974" s="71" t="s">
        <v>1261</v>
      </c>
      <c r="F974" s="71" t="s">
        <v>1262</v>
      </c>
      <c r="G974" s="71" t="s">
        <v>1606</v>
      </c>
      <c r="H974" s="72" t="str">
        <f>IFERROR(IF(H972&gt;0,H973/H972,""),"")</f>
        <v/>
      </c>
      <c r="I974" s="72" t="str">
        <f>IFERROR(IF(I972&gt;0,I973/I972,""),"")</f>
        <v/>
      </c>
      <c r="J974" s="72">
        <f>IFERROR(IF(J972&gt;0,J973/J972,""),"")</f>
        <v>127169.54022988505</v>
      </c>
      <c r="K974" s="72">
        <f>IFERROR(IF(K972&gt;0,K973/K972,""),"")</f>
        <v>37478.260869565216</v>
      </c>
    </row>
    <row r="975" spans="1:11" ht="28.5">
      <c r="A975" s="71"/>
      <c r="B975" s="71"/>
      <c r="C975" s="71"/>
      <c r="D975" s="71"/>
      <c r="E975" s="71"/>
      <c r="F975" s="71"/>
      <c r="G975" s="71" t="s">
        <v>1607</v>
      </c>
      <c r="H975" s="72"/>
      <c r="I975" s="72" t="str">
        <f>IF(AND(I974&lt;&gt;"",H974&lt;&gt;""),I974-H974,"")</f>
        <v/>
      </c>
      <c r="J975" s="72" t="str">
        <f>IF(AND(J974&lt;&gt;"",I974&lt;&gt;""),J974-I974,"")</f>
        <v/>
      </c>
      <c r="K975" s="72">
        <f>IF(AND(K974&lt;&gt;"",J974&lt;&gt;""),K974-J974,"")</f>
        <v>-89691.279360319837</v>
      </c>
    </row>
    <row r="976" spans="1:11" ht="28.5">
      <c r="A976" s="71" t="s">
        <v>1380</v>
      </c>
      <c r="B976" s="71" t="s">
        <v>1213</v>
      </c>
      <c r="C976" s="71" t="s">
        <v>1658</v>
      </c>
      <c r="D976" s="71"/>
      <c r="E976" s="71" t="s">
        <v>1255</v>
      </c>
      <c r="F976" s="71" t="s">
        <v>1256</v>
      </c>
      <c r="G976" s="71" t="s">
        <v>1596</v>
      </c>
      <c r="H976" s="72"/>
      <c r="I976" s="72"/>
      <c r="J976" s="72"/>
      <c r="K976" s="72"/>
    </row>
    <row r="977" spans="1:11" ht="28.5">
      <c r="A977" s="71" t="s">
        <v>1380</v>
      </c>
      <c r="B977" s="71" t="s">
        <v>1213</v>
      </c>
      <c r="C977" s="71" t="s">
        <v>1658</v>
      </c>
      <c r="D977" s="71"/>
      <c r="E977" s="71" t="s">
        <v>1255</v>
      </c>
      <c r="F977" s="71" t="s">
        <v>1256</v>
      </c>
      <c r="G977" s="71" t="s">
        <v>1597</v>
      </c>
      <c r="H977" s="72">
        <v>0</v>
      </c>
      <c r="I977" s="72">
        <v>0</v>
      </c>
      <c r="J977" s="72">
        <v>3272164000</v>
      </c>
      <c r="K977" s="72">
        <v>3219469000</v>
      </c>
    </row>
    <row r="978" spans="1:11" ht="28.5">
      <c r="A978" s="71" t="s">
        <v>1380</v>
      </c>
      <c r="B978" s="71" t="s">
        <v>1213</v>
      </c>
      <c r="C978" s="71" t="s">
        <v>1658</v>
      </c>
      <c r="D978" s="71"/>
      <c r="E978" s="71" t="s">
        <v>1255</v>
      </c>
      <c r="F978" s="71" t="s">
        <v>1256</v>
      </c>
      <c r="G978" s="71" t="s">
        <v>1598</v>
      </c>
      <c r="H978" s="72" t="str">
        <f>IFERROR(IF(H976&gt;0,H977/H976,""),"")</f>
        <v/>
      </c>
      <c r="I978" s="72" t="str">
        <f>IFERROR(IF(I976&gt;0,I977/I976,""),"")</f>
        <v/>
      </c>
      <c r="J978" s="72" t="str">
        <f>IFERROR(IF(J976&gt;0,J977/J976,""),"")</f>
        <v/>
      </c>
      <c r="K978" s="72" t="str">
        <f>IFERROR(IF(K976&gt;0,K977/K976,""),"")</f>
        <v/>
      </c>
    </row>
    <row r="979" spans="1:11" ht="28.5">
      <c r="A979" s="71"/>
      <c r="B979" s="71"/>
      <c r="C979" s="71"/>
      <c r="D979" s="71"/>
      <c r="E979" s="71"/>
      <c r="F979" s="71"/>
      <c r="G979" s="71" t="s">
        <v>1599</v>
      </c>
      <c r="H979" s="72"/>
      <c r="I979" s="72" t="str">
        <f>IF(AND(I978&lt;&gt;"",H978&lt;&gt;""),I978-H978,"")</f>
        <v/>
      </c>
      <c r="J979" s="72" t="str">
        <f>IF(AND(J978&lt;&gt;"",I978&lt;&gt;""),J978-I978,"")</f>
        <v/>
      </c>
      <c r="K979" s="72" t="str">
        <f>IF(AND(K978&lt;&gt;"",J978&lt;&gt;""),K978-J978,"")</f>
        <v/>
      </c>
    </row>
    <row r="980" spans="1:11" ht="28.5">
      <c r="A980" s="71" t="s">
        <v>1380</v>
      </c>
      <c r="B980" s="71" t="s">
        <v>1213</v>
      </c>
      <c r="C980" s="71" t="s">
        <v>1658</v>
      </c>
      <c r="D980" s="71"/>
      <c r="E980" s="71" t="s">
        <v>1255</v>
      </c>
      <c r="F980" s="71" t="s">
        <v>1256</v>
      </c>
      <c r="G980" s="71" t="s">
        <v>1600</v>
      </c>
      <c r="H980" s="72"/>
      <c r="I980" s="72"/>
      <c r="J980" s="72">
        <v>239863</v>
      </c>
      <c r="K980" s="72">
        <v>234171</v>
      </c>
    </row>
    <row r="981" spans="1:11" ht="28.5">
      <c r="A981" s="71" t="s">
        <v>1380</v>
      </c>
      <c r="B981" s="71" t="s">
        <v>1213</v>
      </c>
      <c r="C981" s="71" t="s">
        <v>1658</v>
      </c>
      <c r="D981" s="71"/>
      <c r="E981" s="71" t="s">
        <v>1255</v>
      </c>
      <c r="F981" s="71" t="s">
        <v>1256</v>
      </c>
      <c r="G981" s="71" t="s">
        <v>1601</v>
      </c>
      <c r="H981" s="72">
        <v>0</v>
      </c>
      <c r="I981" s="72">
        <v>0</v>
      </c>
      <c r="J981" s="72">
        <v>3272164000</v>
      </c>
      <c r="K981" s="72">
        <v>3219469000</v>
      </c>
    </row>
    <row r="982" spans="1:11" ht="28.5">
      <c r="A982" s="71" t="s">
        <v>1380</v>
      </c>
      <c r="B982" s="71" t="s">
        <v>1213</v>
      </c>
      <c r="C982" s="71" t="s">
        <v>1658</v>
      </c>
      <c r="D982" s="71"/>
      <c r="E982" s="71" t="s">
        <v>1255</v>
      </c>
      <c r="F982" s="71" t="s">
        <v>1256</v>
      </c>
      <c r="G982" s="71" t="s">
        <v>1602</v>
      </c>
      <c r="H982" s="72" t="str">
        <f>IFERROR(IF(H980&gt;0,H981/H980,""),"")</f>
        <v/>
      </c>
      <c r="I982" s="72" t="str">
        <f>IFERROR(IF(I980&gt;0,I981/I980,""),"")</f>
        <v/>
      </c>
      <c r="J982" s="72">
        <f>IFERROR(IF(J980&gt;0,J981/J980,""),"")</f>
        <v>13641.803863038485</v>
      </c>
      <c r="K982" s="72">
        <f>IFERROR(IF(K980&gt;0,K981/K980,""),"")</f>
        <v>13748.367645865628</v>
      </c>
    </row>
    <row r="983" spans="1:11" ht="28.5">
      <c r="A983" s="71"/>
      <c r="B983" s="71"/>
      <c r="C983" s="71"/>
      <c r="D983" s="71"/>
      <c r="E983" s="71"/>
      <c r="F983" s="71"/>
      <c r="G983" s="71" t="s">
        <v>1603</v>
      </c>
      <c r="H983" s="72"/>
      <c r="I983" s="72" t="str">
        <f>IF(AND(I982&lt;&gt;"",H982&lt;&gt;""),I982-H982,"")</f>
        <v/>
      </c>
      <c r="J983" s="72" t="str">
        <f>IF(AND(J982&lt;&gt;"",I982&lt;&gt;""),J982-I982,"")</f>
        <v/>
      </c>
      <c r="K983" s="72">
        <f>IF(AND(K982&lt;&gt;"",J982&lt;&gt;""),K982-J982,"")</f>
        <v>106.56378282714286</v>
      </c>
    </row>
    <row r="984" spans="1:11" ht="28.5">
      <c r="A984" s="71" t="s">
        <v>1380</v>
      </c>
      <c r="B984" s="71" t="s">
        <v>1213</v>
      </c>
      <c r="C984" s="71" t="s">
        <v>1658</v>
      </c>
      <c r="D984" s="71"/>
      <c r="E984" s="71" t="s">
        <v>1255</v>
      </c>
      <c r="F984" s="71" t="s">
        <v>1256</v>
      </c>
      <c r="G984" s="71" t="s">
        <v>1604</v>
      </c>
      <c r="H984" s="72"/>
      <c r="I984" s="72"/>
      <c r="J984" s="72">
        <v>239863</v>
      </c>
      <c r="K984" s="72">
        <v>231713</v>
      </c>
    </row>
    <row r="985" spans="1:11" ht="28.5">
      <c r="A985" s="71" t="s">
        <v>1380</v>
      </c>
      <c r="B985" s="71" t="s">
        <v>1213</v>
      </c>
      <c r="C985" s="71" t="s">
        <v>1658</v>
      </c>
      <c r="D985" s="71"/>
      <c r="E985" s="71" t="s">
        <v>1255</v>
      </c>
      <c r="F985" s="71" t="s">
        <v>1256</v>
      </c>
      <c r="G985" s="71" t="s">
        <v>1605</v>
      </c>
      <c r="H985" s="72">
        <v>0</v>
      </c>
      <c r="I985" s="72">
        <v>0</v>
      </c>
      <c r="J985" s="72">
        <v>3272164000</v>
      </c>
      <c r="K985" s="72">
        <v>997197000</v>
      </c>
    </row>
    <row r="986" spans="1:11" ht="28.5">
      <c r="A986" s="71" t="s">
        <v>1380</v>
      </c>
      <c r="B986" s="71" t="s">
        <v>1213</v>
      </c>
      <c r="C986" s="71" t="s">
        <v>1658</v>
      </c>
      <c r="D986" s="71"/>
      <c r="E986" s="71" t="s">
        <v>1255</v>
      </c>
      <c r="F986" s="71" t="s">
        <v>1256</v>
      </c>
      <c r="G986" s="71" t="s">
        <v>1606</v>
      </c>
      <c r="H986" s="72" t="str">
        <f>IFERROR(IF(H984&gt;0,H985/H984,""),"")</f>
        <v/>
      </c>
      <c r="I986" s="72" t="str">
        <f>IFERROR(IF(I984&gt;0,I985/I984,""),"")</f>
        <v/>
      </c>
      <c r="J986" s="72">
        <f>IFERROR(IF(J984&gt;0,J985/J984,""),"")</f>
        <v>13641.803863038485</v>
      </c>
      <c r="K986" s="72">
        <f>IFERROR(IF(K984&gt;0,K985/K984,""),"")</f>
        <v>4303.5867646614561</v>
      </c>
    </row>
    <row r="987" spans="1:11" ht="28.5">
      <c r="A987" s="71"/>
      <c r="B987" s="71"/>
      <c r="C987" s="71"/>
      <c r="D987" s="71"/>
      <c r="E987" s="71"/>
      <c r="F987" s="71"/>
      <c r="G987" s="71" t="s">
        <v>1607</v>
      </c>
      <c r="H987" s="72"/>
      <c r="I987" s="72" t="str">
        <f>IF(AND(I986&lt;&gt;"",H986&lt;&gt;""),I986-H986,"")</f>
        <v/>
      </c>
      <c r="J987" s="72" t="str">
        <f>IF(AND(J986&lt;&gt;"",I986&lt;&gt;""),J986-I986,"")</f>
        <v/>
      </c>
      <c r="K987" s="72">
        <f>IF(AND(K986&lt;&gt;"",J986&lt;&gt;""),K986-J986,"")</f>
        <v>-9338.2170983770302</v>
      </c>
    </row>
    <row r="988" spans="1:11" ht="28.5">
      <c r="A988" s="71" t="s">
        <v>1380</v>
      </c>
      <c r="B988" s="71" t="s">
        <v>1213</v>
      </c>
      <c r="C988" s="71" t="s">
        <v>1658</v>
      </c>
      <c r="D988" s="71"/>
      <c r="E988" s="71" t="s">
        <v>1249</v>
      </c>
      <c r="F988" s="71" t="s">
        <v>1250</v>
      </c>
      <c r="G988" s="71" t="s">
        <v>1596</v>
      </c>
      <c r="H988" s="72"/>
      <c r="I988" s="72"/>
      <c r="J988" s="72"/>
      <c r="K988" s="72"/>
    </row>
    <row r="989" spans="1:11" ht="28.5">
      <c r="A989" s="71" t="s">
        <v>1380</v>
      </c>
      <c r="B989" s="71" t="s">
        <v>1213</v>
      </c>
      <c r="C989" s="71" t="s">
        <v>1658</v>
      </c>
      <c r="D989" s="71"/>
      <c r="E989" s="71" t="s">
        <v>1249</v>
      </c>
      <c r="F989" s="71" t="s">
        <v>1250</v>
      </c>
      <c r="G989" s="71" t="s">
        <v>1597</v>
      </c>
      <c r="H989" s="72">
        <v>0</v>
      </c>
      <c r="I989" s="72">
        <v>0</v>
      </c>
      <c r="J989" s="72">
        <v>238960000</v>
      </c>
      <c r="K989" s="72">
        <v>225057000</v>
      </c>
    </row>
    <row r="990" spans="1:11" ht="28.5">
      <c r="A990" s="71" t="s">
        <v>1380</v>
      </c>
      <c r="B990" s="71" t="s">
        <v>1213</v>
      </c>
      <c r="C990" s="71" t="s">
        <v>1658</v>
      </c>
      <c r="D990" s="71"/>
      <c r="E990" s="71" t="s">
        <v>1249</v>
      </c>
      <c r="F990" s="71" t="s">
        <v>1250</v>
      </c>
      <c r="G990" s="71" t="s">
        <v>1598</v>
      </c>
      <c r="H990" s="72" t="str">
        <f>IFERROR(IF(H988&gt;0,H989/H988,""),"")</f>
        <v/>
      </c>
      <c r="I990" s="72" t="str">
        <f>IFERROR(IF(I988&gt;0,I989/I988,""),"")</f>
        <v/>
      </c>
      <c r="J990" s="72" t="str">
        <f>IFERROR(IF(J988&gt;0,J989/J988,""),"")</f>
        <v/>
      </c>
      <c r="K990" s="72" t="str">
        <f>IFERROR(IF(K988&gt;0,K989/K988,""),"")</f>
        <v/>
      </c>
    </row>
    <row r="991" spans="1:11" ht="28.5">
      <c r="A991" s="71"/>
      <c r="B991" s="71"/>
      <c r="C991" s="71"/>
      <c r="D991" s="71"/>
      <c r="E991" s="71"/>
      <c r="F991" s="71"/>
      <c r="G991" s="71" t="s">
        <v>1599</v>
      </c>
      <c r="H991" s="72"/>
      <c r="I991" s="72" t="str">
        <f>IF(AND(I990&lt;&gt;"",H990&lt;&gt;""),I990-H990,"")</f>
        <v/>
      </c>
      <c r="J991" s="72" t="str">
        <f>IF(AND(J990&lt;&gt;"",I990&lt;&gt;""),J990-I990,"")</f>
        <v/>
      </c>
      <c r="K991" s="72" t="str">
        <f>IF(AND(K990&lt;&gt;"",J990&lt;&gt;""),K990-J990,"")</f>
        <v/>
      </c>
    </row>
    <row r="992" spans="1:11" ht="28.5">
      <c r="A992" s="71" t="s">
        <v>1380</v>
      </c>
      <c r="B992" s="71" t="s">
        <v>1213</v>
      </c>
      <c r="C992" s="71" t="s">
        <v>1658</v>
      </c>
      <c r="D992" s="71"/>
      <c r="E992" s="71" t="s">
        <v>1249</v>
      </c>
      <c r="F992" s="71" t="s">
        <v>1250</v>
      </c>
      <c r="G992" s="71" t="s">
        <v>1600</v>
      </c>
      <c r="H992" s="72"/>
      <c r="I992" s="72"/>
      <c r="J992" s="72">
        <v>1159</v>
      </c>
      <c r="K992" s="72">
        <v>2206</v>
      </c>
    </row>
    <row r="993" spans="1:11" ht="28.5">
      <c r="A993" s="71" t="s">
        <v>1380</v>
      </c>
      <c r="B993" s="71" t="s">
        <v>1213</v>
      </c>
      <c r="C993" s="71" t="s">
        <v>1658</v>
      </c>
      <c r="D993" s="71"/>
      <c r="E993" s="71" t="s">
        <v>1249</v>
      </c>
      <c r="F993" s="71" t="s">
        <v>1250</v>
      </c>
      <c r="G993" s="71" t="s">
        <v>1601</v>
      </c>
      <c r="H993" s="72">
        <v>0</v>
      </c>
      <c r="I993" s="72">
        <v>0</v>
      </c>
      <c r="J993" s="72">
        <v>240661000</v>
      </c>
      <c r="K993" s="72">
        <v>225057000</v>
      </c>
    </row>
    <row r="994" spans="1:11" ht="28.5">
      <c r="A994" s="71" t="s">
        <v>1380</v>
      </c>
      <c r="B994" s="71" t="s">
        <v>1213</v>
      </c>
      <c r="C994" s="71" t="s">
        <v>1658</v>
      </c>
      <c r="D994" s="71"/>
      <c r="E994" s="71" t="s">
        <v>1249</v>
      </c>
      <c r="F994" s="71" t="s">
        <v>1250</v>
      </c>
      <c r="G994" s="71" t="s">
        <v>1602</v>
      </c>
      <c r="H994" s="72" t="str">
        <f>IFERROR(IF(H992&gt;0,H993/H992,""),"")</f>
        <v/>
      </c>
      <c r="I994" s="72" t="str">
        <f>IFERROR(IF(I992&gt;0,I993/I992,""),"")</f>
        <v/>
      </c>
      <c r="J994" s="72">
        <f>IFERROR(IF(J992&gt;0,J993/J992,""),"")</f>
        <v>207645.38395168248</v>
      </c>
      <c r="K994" s="72">
        <f>IFERROR(IF(K992&gt;0,K993/K992,""),"")</f>
        <v>102020.39891205802</v>
      </c>
    </row>
    <row r="995" spans="1:11" ht="28.5">
      <c r="A995" s="71"/>
      <c r="B995" s="71"/>
      <c r="C995" s="71"/>
      <c r="D995" s="71"/>
      <c r="E995" s="71"/>
      <c r="F995" s="71"/>
      <c r="G995" s="71" t="s">
        <v>1603</v>
      </c>
      <c r="H995" s="72"/>
      <c r="I995" s="72" t="str">
        <f>IF(AND(I994&lt;&gt;"",H994&lt;&gt;""),I994-H994,"")</f>
        <v/>
      </c>
      <c r="J995" s="72" t="str">
        <f>IF(AND(J994&lt;&gt;"",I994&lt;&gt;""),J994-I994,"")</f>
        <v/>
      </c>
      <c r="K995" s="72">
        <f>IF(AND(K994&lt;&gt;"",J994&lt;&gt;""),K994-J994,"")</f>
        <v>-105624.98503962446</v>
      </c>
    </row>
    <row r="996" spans="1:11" ht="28.5">
      <c r="A996" s="71" t="s">
        <v>1380</v>
      </c>
      <c r="B996" s="71" t="s">
        <v>1213</v>
      </c>
      <c r="C996" s="71" t="s">
        <v>1658</v>
      </c>
      <c r="D996" s="71"/>
      <c r="E996" s="71" t="s">
        <v>1249</v>
      </c>
      <c r="F996" s="71" t="s">
        <v>1250</v>
      </c>
      <c r="G996" s="71" t="s">
        <v>1604</v>
      </c>
      <c r="H996" s="72"/>
      <c r="I996" s="72"/>
      <c r="J996" s="72">
        <v>1159</v>
      </c>
      <c r="K996" s="72">
        <v>1916</v>
      </c>
    </row>
    <row r="997" spans="1:11" ht="28.5">
      <c r="A997" s="71" t="s">
        <v>1380</v>
      </c>
      <c r="B997" s="71" t="s">
        <v>1213</v>
      </c>
      <c r="C997" s="71" t="s">
        <v>1658</v>
      </c>
      <c r="D997" s="71"/>
      <c r="E997" s="71" t="s">
        <v>1249</v>
      </c>
      <c r="F997" s="71" t="s">
        <v>1250</v>
      </c>
      <c r="G997" s="71" t="s">
        <v>1605</v>
      </c>
      <c r="H997" s="72">
        <v>0</v>
      </c>
      <c r="I997" s="72">
        <v>0</v>
      </c>
      <c r="J997" s="72">
        <v>240661000</v>
      </c>
      <c r="K997" s="72">
        <v>69708000</v>
      </c>
    </row>
    <row r="998" spans="1:11" ht="28.5">
      <c r="A998" s="71" t="s">
        <v>1380</v>
      </c>
      <c r="B998" s="71" t="s">
        <v>1213</v>
      </c>
      <c r="C998" s="71" t="s">
        <v>1658</v>
      </c>
      <c r="D998" s="71"/>
      <c r="E998" s="71" t="s">
        <v>1249</v>
      </c>
      <c r="F998" s="71" t="s">
        <v>1250</v>
      </c>
      <c r="G998" s="71" t="s">
        <v>1606</v>
      </c>
      <c r="H998" s="72" t="str">
        <f>IFERROR(IF(H996&gt;0,H997/H996,""),"")</f>
        <v/>
      </c>
      <c r="I998" s="72" t="str">
        <f>IFERROR(IF(I996&gt;0,I997/I996,""),"")</f>
        <v/>
      </c>
      <c r="J998" s="72">
        <f>IFERROR(IF(J996&gt;0,J997/J996,""),"")</f>
        <v>207645.38395168248</v>
      </c>
      <c r="K998" s="72">
        <f>IFERROR(IF(K996&gt;0,K997/K996,""),"")</f>
        <v>36382.045929018786</v>
      </c>
    </row>
    <row r="999" spans="1:11" ht="28.5">
      <c r="A999" s="71"/>
      <c r="B999" s="71"/>
      <c r="C999" s="71"/>
      <c r="D999" s="71"/>
      <c r="E999" s="71"/>
      <c r="F999" s="71"/>
      <c r="G999" s="71" t="s">
        <v>1607</v>
      </c>
      <c r="H999" s="72"/>
      <c r="I999" s="72" t="str">
        <f>IF(AND(I998&lt;&gt;"",H998&lt;&gt;""),I998-H998,"")</f>
        <v/>
      </c>
      <c r="J999" s="72" t="str">
        <f>IF(AND(J998&lt;&gt;"",I998&lt;&gt;""),J998-I998,"")</f>
        <v/>
      </c>
      <c r="K999" s="72">
        <f>IF(AND(K998&lt;&gt;"",J998&lt;&gt;""),K998-J998,"")</f>
        <v>-171263.33802266369</v>
      </c>
    </row>
    <row r="1000" spans="1:11" ht="28.5">
      <c r="A1000" s="71" t="s">
        <v>1380</v>
      </c>
      <c r="B1000" s="71" t="s">
        <v>1213</v>
      </c>
      <c r="C1000" s="71" t="s">
        <v>1658</v>
      </c>
      <c r="D1000" s="71"/>
      <c r="E1000" s="71" t="s">
        <v>1243</v>
      </c>
      <c r="F1000" s="71" t="s">
        <v>1663</v>
      </c>
      <c r="G1000" s="71" t="s">
        <v>1596</v>
      </c>
      <c r="H1000" s="72"/>
      <c r="I1000" s="72"/>
      <c r="J1000" s="72"/>
      <c r="K1000" s="72"/>
    </row>
    <row r="1001" spans="1:11" ht="28.5">
      <c r="A1001" s="71" t="s">
        <v>1380</v>
      </c>
      <c r="B1001" s="71" t="s">
        <v>1213</v>
      </c>
      <c r="C1001" s="71" t="s">
        <v>1658</v>
      </c>
      <c r="D1001" s="71"/>
      <c r="E1001" s="71" t="s">
        <v>1243</v>
      </c>
      <c r="F1001" s="71" t="s">
        <v>1663</v>
      </c>
      <c r="G1001" s="71" t="s">
        <v>1597</v>
      </c>
      <c r="H1001" s="72">
        <v>0</v>
      </c>
      <c r="I1001" s="72">
        <v>0</v>
      </c>
      <c r="J1001" s="72">
        <v>27117000</v>
      </c>
      <c r="K1001" s="72">
        <v>25933000</v>
      </c>
    </row>
    <row r="1002" spans="1:11" ht="28.5">
      <c r="A1002" s="71" t="s">
        <v>1380</v>
      </c>
      <c r="B1002" s="71" t="s">
        <v>1213</v>
      </c>
      <c r="C1002" s="71" t="s">
        <v>1658</v>
      </c>
      <c r="D1002" s="71"/>
      <c r="E1002" s="71" t="s">
        <v>1243</v>
      </c>
      <c r="F1002" s="71" t="s">
        <v>1663</v>
      </c>
      <c r="G1002" s="71" t="s">
        <v>1598</v>
      </c>
      <c r="H1002" s="72" t="str">
        <f>IFERROR(IF(H1000&gt;0,H1001/H1000,""),"")</f>
        <v/>
      </c>
      <c r="I1002" s="72" t="str">
        <f>IFERROR(IF(I1000&gt;0,I1001/I1000,""),"")</f>
        <v/>
      </c>
      <c r="J1002" s="72" t="str">
        <f>IFERROR(IF(J1000&gt;0,J1001/J1000,""),"")</f>
        <v/>
      </c>
      <c r="K1002" s="72" t="str">
        <f>IFERROR(IF(K1000&gt;0,K1001/K1000,""),"")</f>
        <v/>
      </c>
    </row>
    <row r="1003" spans="1:11" ht="28.5">
      <c r="A1003" s="71"/>
      <c r="B1003" s="71"/>
      <c r="C1003" s="71"/>
      <c r="D1003" s="71"/>
      <c r="E1003" s="71"/>
      <c r="F1003" s="71"/>
      <c r="G1003" s="71" t="s">
        <v>1599</v>
      </c>
      <c r="H1003" s="72"/>
      <c r="I1003" s="72" t="str">
        <f>IF(AND(I1002&lt;&gt;"",H1002&lt;&gt;""),I1002-H1002,"")</f>
        <v/>
      </c>
      <c r="J1003" s="72" t="str">
        <f>IF(AND(J1002&lt;&gt;"",I1002&lt;&gt;""),J1002-I1002,"")</f>
        <v/>
      </c>
      <c r="K1003" s="72" t="str">
        <f>IF(AND(K1002&lt;&gt;"",J1002&lt;&gt;""),K1002-J1002,"")</f>
        <v/>
      </c>
    </row>
    <row r="1004" spans="1:11" ht="28.5">
      <c r="A1004" s="71" t="s">
        <v>1380</v>
      </c>
      <c r="B1004" s="71" t="s">
        <v>1213</v>
      </c>
      <c r="C1004" s="71" t="s">
        <v>1658</v>
      </c>
      <c r="D1004" s="71"/>
      <c r="E1004" s="71" t="s">
        <v>1243</v>
      </c>
      <c r="F1004" s="71" t="s">
        <v>1663</v>
      </c>
      <c r="G1004" s="71" t="s">
        <v>1600</v>
      </c>
      <c r="H1004" s="72"/>
      <c r="I1004" s="72"/>
      <c r="J1004" s="72">
        <v>317</v>
      </c>
      <c r="K1004" s="72">
        <v>303</v>
      </c>
    </row>
    <row r="1005" spans="1:11" ht="28.5">
      <c r="A1005" s="71" t="s">
        <v>1380</v>
      </c>
      <c r="B1005" s="71" t="s">
        <v>1213</v>
      </c>
      <c r="C1005" s="71" t="s">
        <v>1658</v>
      </c>
      <c r="D1005" s="71"/>
      <c r="E1005" s="71" t="s">
        <v>1243</v>
      </c>
      <c r="F1005" s="71" t="s">
        <v>1663</v>
      </c>
      <c r="G1005" s="71" t="s">
        <v>1601</v>
      </c>
      <c r="H1005" s="72">
        <v>0</v>
      </c>
      <c r="I1005" s="72">
        <v>0</v>
      </c>
      <c r="J1005" s="72">
        <v>27287000</v>
      </c>
      <c r="K1005" s="72">
        <v>25933000</v>
      </c>
    </row>
    <row r="1006" spans="1:11" ht="28.5">
      <c r="A1006" s="71" t="s">
        <v>1380</v>
      </c>
      <c r="B1006" s="71" t="s">
        <v>1213</v>
      </c>
      <c r="C1006" s="71" t="s">
        <v>1658</v>
      </c>
      <c r="D1006" s="71"/>
      <c r="E1006" s="71" t="s">
        <v>1243</v>
      </c>
      <c r="F1006" s="71" t="s">
        <v>1663</v>
      </c>
      <c r="G1006" s="71" t="s">
        <v>1602</v>
      </c>
      <c r="H1006" s="72" t="str">
        <f>IFERROR(IF(H1004&gt;0,H1005/H1004,""),"")</f>
        <v/>
      </c>
      <c r="I1006" s="72" t="str">
        <f>IFERROR(IF(I1004&gt;0,I1005/I1004,""),"")</f>
        <v/>
      </c>
      <c r="J1006" s="72">
        <f>IFERROR(IF(J1004&gt;0,J1005/J1004,""),"")</f>
        <v>86078.864353312296</v>
      </c>
      <c r="K1006" s="72">
        <f>IFERROR(IF(K1004&gt;0,K1005/K1004,""),"")</f>
        <v>85587.458745874581</v>
      </c>
    </row>
    <row r="1007" spans="1:11" ht="28.5">
      <c r="A1007" s="71"/>
      <c r="B1007" s="71"/>
      <c r="C1007" s="71"/>
      <c r="D1007" s="71"/>
      <c r="E1007" s="71"/>
      <c r="F1007" s="71"/>
      <c r="G1007" s="71" t="s">
        <v>1603</v>
      </c>
      <c r="H1007" s="72"/>
      <c r="I1007" s="72" t="str">
        <f>IF(AND(I1006&lt;&gt;"",H1006&lt;&gt;""),I1006-H1006,"")</f>
        <v/>
      </c>
      <c r="J1007" s="72" t="str">
        <f>IF(AND(J1006&lt;&gt;"",I1006&lt;&gt;""),J1006-I1006,"")</f>
        <v/>
      </c>
      <c r="K1007" s="72">
        <f>IF(AND(K1006&lt;&gt;"",J1006&lt;&gt;""),K1006-J1006,"")</f>
        <v>-491.40560743771493</v>
      </c>
    </row>
    <row r="1008" spans="1:11" ht="28.5">
      <c r="A1008" s="71" t="s">
        <v>1380</v>
      </c>
      <c r="B1008" s="71" t="s">
        <v>1213</v>
      </c>
      <c r="C1008" s="71" t="s">
        <v>1658</v>
      </c>
      <c r="D1008" s="71"/>
      <c r="E1008" s="71" t="s">
        <v>1243</v>
      </c>
      <c r="F1008" s="71" t="s">
        <v>1663</v>
      </c>
      <c r="G1008" s="71" t="s">
        <v>1604</v>
      </c>
      <c r="H1008" s="72"/>
      <c r="I1008" s="72"/>
      <c r="J1008" s="72">
        <v>317</v>
      </c>
      <c r="K1008" s="72">
        <v>307</v>
      </c>
    </row>
    <row r="1009" spans="1:11" ht="28.5">
      <c r="A1009" s="71" t="s">
        <v>1380</v>
      </c>
      <c r="B1009" s="71" t="s">
        <v>1213</v>
      </c>
      <c r="C1009" s="71" t="s">
        <v>1658</v>
      </c>
      <c r="D1009" s="71"/>
      <c r="E1009" s="71" t="s">
        <v>1243</v>
      </c>
      <c r="F1009" s="71" t="s">
        <v>1663</v>
      </c>
      <c r="G1009" s="71" t="s">
        <v>1605</v>
      </c>
      <c r="H1009" s="72">
        <v>0</v>
      </c>
      <c r="I1009" s="72">
        <v>0</v>
      </c>
      <c r="J1009" s="72">
        <v>27287000</v>
      </c>
      <c r="K1009" s="72">
        <v>6084000</v>
      </c>
    </row>
    <row r="1010" spans="1:11" ht="28.5">
      <c r="A1010" s="71" t="s">
        <v>1380</v>
      </c>
      <c r="B1010" s="71" t="s">
        <v>1213</v>
      </c>
      <c r="C1010" s="71" t="s">
        <v>1658</v>
      </c>
      <c r="D1010" s="71"/>
      <c r="E1010" s="71" t="s">
        <v>1243</v>
      </c>
      <c r="F1010" s="71" t="s">
        <v>1663</v>
      </c>
      <c r="G1010" s="71" t="s">
        <v>1606</v>
      </c>
      <c r="H1010" s="72" t="str">
        <f>IFERROR(IF(H1008&gt;0,H1009/H1008,""),"")</f>
        <v/>
      </c>
      <c r="I1010" s="72" t="str">
        <f>IFERROR(IF(I1008&gt;0,I1009/I1008,""),"")</f>
        <v/>
      </c>
      <c r="J1010" s="72">
        <f>IFERROR(IF(J1008&gt;0,J1009/J1008,""),"")</f>
        <v>86078.864353312296</v>
      </c>
      <c r="K1010" s="72">
        <f>IFERROR(IF(K1008&gt;0,K1009/K1008,""),"")</f>
        <v>19817.589576547231</v>
      </c>
    </row>
    <row r="1011" spans="1:11" ht="28.5">
      <c r="A1011" s="71"/>
      <c r="B1011" s="71"/>
      <c r="C1011" s="71"/>
      <c r="D1011" s="71"/>
      <c r="E1011" s="71"/>
      <c r="F1011" s="71"/>
      <c r="G1011" s="71" t="s">
        <v>1607</v>
      </c>
      <c r="H1011" s="72"/>
      <c r="I1011" s="72" t="str">
        <f>IF(AND(I1010&lt;&gt;"",H1010&lt;&gt;""),I1010-H1010,"")</f>
        <v/>
      </c>
      <c r="J1011" s="72" t="str">
        <f>IF(AND(J1010&lt;&gt;"",I1010&lt;&gt;""),J1010-I1010,"")</f>
        <v/>
      </c>
      <c r="K1011" s="72">
        <f>IF(AND(K1010&lt;&gt;"",J1010&lt;&gt;""),K1010-J1010,"")</f>
        <v>-66261.274776765058</v>
      </c>
    </row>
    <row r="1012" spans="1:11" ht="28.5">
      <c r="A1012" s="71" t="s">
        <v>1380</v>
      </c>
      <c r="B1012" s="71" t="s">
        <v>1213</v>
      </c>
      <c r="C1012" s="71" t="s">
        <v>1658</v>
      </c>
      <c r="D1012" s="71"/>
      <c r="E1012" s="71" t="s">
        <v>1236</v>
      </c>
      <c r="F1012" s="71" t="s">
        <v>1237</v>
      </c>
      <c r="G1012" s="71" t="s">
        <v>1596</v>
      </c>
      <c r="H1012" s="72"/>
      <c r="I1012" s="72"/>
      <c r="J1012" s="72"/>
      <c r="K1012" s="72"/>
    </row>
    <row r="1013" spans="1:11" ht="28.5">
      <c r="A1013" s="71" t="s">
        <v>1380</v>
      </c>
      <c r="B1013" s="71" t="s">
        <v>1213</v>
      </c>
      <c r="C1013" s="71" t="s">
        <v>1658</v>
      </c>
      <c r="D1013" s="71"/>
      <c r="E1013" s="71" t="s">
        <v>1236</v>
      </c>
      <c r="F1013" s="71" t="s">
        <v>1237</v>
      </c>
      <c r="G1013" s="71" t="s">
        <v>1597</v>
      </c>
      <c r="H1013" s="72">
        <v>0</v>
      </c>
      <c r="I1013" s="72">
        <v>0</v>
      </c>
      <c r="J1013" s="72">
        <v>165232000</v>
      </c>
      <c r="K1013" s="72">
        <v>190109000</v>
      </c>
    </row>
    <row r="1014" spans="1:11" ht="28.5">
      <c r="A1014" s="71" t="s">
        <v>1380</v>
      </c>
      <c r="B1014" s="71" t="s">
        <v>1213</v>
      </c>
      <c r="C1014" s="71" t="s">
        <v>1658</v>
      </c>
      <c r="D1014" s="71"/>
      <c r="E1014" s="71" t="s">
        <v>1236</v>
      </c>
      <c r="F1014" s="71" t="s">
        <v>1237</v>
      </c>
      <c r="G1014" s="71" t="s">
        <v>1598</v>
      </c>
      <c r="H1014" s="72" t="str">
        <f>IFERROR(IF(H1012&gt;0,H1013/H1012,""),"")</f>
        <v/>
      </c>
      <c r="I1014" s="72" t="str">
        <f>IFERROR(IF(I1012&gt;0,I1013/I1012,""),"")</f>
        <v/>
      </c>
      <c r="J1014" s="72" t="str">
        <f>IFERROR(IF(J1012&gt;0,J1013/J1012,""),"")</f>
        <v/>
      </c>
      <c r="K1014" s="72" t="str">
        <f>IFERROR(IF(K1012&gt;0,K1013/K1012,""),"")</f>
        <v/>
      </c>
    </row>
    <row r="1015" spans="1:11" ht="28.5">
      <c r="A1015" s="71"/>
      <c r="B1015" s="71"/>
      <c r="C1015" s="71"/>
      <c r="D1015" s="71"/>
      <c r="E1015" s="71"/>
      <c r="F1015" s="71"/>
      <c r="G1015" s="71" t="s">
        <v>1599</v>
      </c>
      <c r="H1015" s="72"/>
      <c r="I1015" s="72" t="str">
        <f>IF(AND(I1014&lt;&gt;"",H1014&lt;&gt;""),I1014-H1014,"")</f>
        <v/>
      </c>
      <c r="J1015" s="72" t="str">
        <f>IF(AND(J1014&lt;&gt;"",I1014&lt;&gt;""),J1014-I1014,"")</f>
        <v/>
      </c>
      <c r="K1015" s="72" t="str">
        <f>IF(AND(K1014&lt;&gt;"",J1014&lt;&gt;""),K1014-J1014,"")</f>
        <v/>
      </c>
    </row>
    <row r="1016" spans="1:11" ht="28.5">
      <c r="A1016" s="71" t="s">
        <v>1380</v>
      </c>
      <c r="B1016" s="71" t="s">
        <v>1213</v>
      </c>
      <c r="C1016" s="71" t="s">
        <v>1658</v>
      </c>
      <c r="D1016" s="71"/>
      <c r="E1016" s="71" t="s">
        <v>1236</v>
      </c>
      <c r="F1016" s="71" t="s">
        <v>1237</v>
      </c>
      <c r="G1016" s="71" t="s">
        <v>1600</v>
      </c>
      <c r="H1016" s="72"/>
      <c r="I1016" s="72"/>
      <c r="J1016" s="72">
        <v>15169</v>
      </c>
      <c r="K1016" s="72">
        <v>25055</v>
      </c>
    </row>
    <row r="1017" spans="1:11" ht="28.5">
      <c r="A1017" s="71" t="s">
        <v>1380</v>
      </c>
      <c r="B1017" s="71" t="s">
        <v>1213</v>
      </c>
      <c r="C1017" s="71" t="s">
        <v>1658</v>
      </c>
      <c r="D1017" s="71"/>
      <c r="E1017" s="71" t="s">
        <v>1236</v>
      </c>
      <c r="F1017" s="71" t="s">
        <v>1237</v>
      </c>
      <c r="G1017" s="71" t="s">
        <v>1601</v>
      </c>
      <c r="H1017" s="72">
        <v>0</v>
      </c>
      <c r="I1017" s="72">
        <v>0</v>
      </c>
      <c r="J1017" s="72">
        <v>165232000</v>
      </c>
      <c r="K1017" s="72">
        <v>190109000</v>
      </c>
    </row>
    <row r="1018" spans="1:11" ht="28.5">
      <c r="A1018" s="71" t="s">
        <v>1380</v>
      </c>
      <c r="B1018" s="71" t="s">
        <v>1213</v>
      </c>
      <c r="C1018" s="71" t="s">
        <v>1658</v>
      </c>
      <c r="D1018" s="71"/>
      <c r="E1018" s="71" t="s">
        <v>1236</v>
      </c>
      <c r="F1018" s="71" t="s">
        <v>1237</v>
      </c>
      <c r="G1018" s="71" t="s">
        <v>1602</v>
      </c>
      <c r="H1018" s="72" t="str">
        <f>IFERROR(IF(H1016&gt;0,H1017/H1016,""),"")</f>
        <v/>
      </c>
      <c r="I1018" s="72" t="str">
        <f>IFERROR(IF(I1016&gt;0,I1017/I1016,""),"")</f>
        <v/>
      </c>
      <c r="J1018" s="72">
        <f>IFERROR(IF(J1016&gt;0,J1017/J1016,""),"")</f>
        <v>10892.741775990507</v>
      </c>
      <c r="K1018" s="72">
        <f>IFERROR(IF(K1016&gt;0,K1017/K1016,""),"")</f>
        <v>7587.6671323089204</v>
      </c>
    </row>
    <row r="1019" spans="1:11" ht="28.5">
      <c r="A1019" s="71"/>
      <c r="B1019" s="71"/>
      <c r="C1019" s="71"/>
      <c r="D1019" s="71"/>
      <c r="E1019" s="71"/>
      <c r="F1019" s="71"/>
      <c r="G1019" s="71" t="s">
        <v>1603</v>
      </c>
      <c r="H1019" s="72"/>
      <c r="I1019" s="72" t="str">
        <f>IF(AND(I1018&lt;&gt;"",H1018&lt;&gt;""),I1018-H1018,"")</f>
        <v/>
      </c>
      <c r="J1019" s="72" t="str">
        <f>IF(AND(J1018&lt;&gt;"",I1018&lt;&gt;""),J1018-I1018,"")</f>
        <v/>
      </c>
      <c r="K1019" s="72">
        <f>IF(AND(K1018&lt;&gt;"",J1018&lt;&gt;""),K1018-J1018,"")</f>
        <v>-3305.0746436815871</v>
      </c>
    </row>
    <row r="1020" spans="1:11" ht="28.5">
      <c r="A1020" s="71" t="s">
        <v>1380</v>
      </c>
      <c r="B1020" s="71" t="s">
        <v>1213</v>
      </c>
      <c r="C1020" s="71" t="s">
        <v>1658</v>
      </c>
      <c r="D1020" s="71"/>
      <c r="E1020" s="71" t="s">
        <v>1236</v>
      </c>
      <c r="F1020" s="71" t="s">
        <v>1237</v>
      </c>
      <c r="G1020" s="71" t="s">
        <v>1604</v>
      </c>
      <c r="H1020" s="72"/>
      <c r="I1020" s="72"/>
      <c r="J1020" s="72">
        <v>15169</v>
      </c>
      <c r="K1020" s="72">
        <v>8416</v>
      </c>
    </row>
    <row r="1021" spans="1:11" ht="28.5">
      <c r="A1021" s="71" t="s">
        <v>1380</v>
      </c>
      <c r="B1021" s="71" t="s">
        <v>1213</v>
      </c>
      <c r="C1021" s="71" t="s">
        <v>1658</v>
      </c>
      <c r="D1021" s="71"/>
      <c r="E1021" s="71" t="s">
        <v>1236</v>
      </c>
      <c r="F1021" s="71" t="s">
        <v>1237</v>
      </c>
      <c r="G1021" s="71" t="s">
        <v>1605</v>
      </c>
      <c r="H1021" s="72">
        <v>0</v>
      </c>
      <c r="I1021" s="72">
        <v>0</v>
      </c>
      <c r="J1021" s="72">
        <v>165232000</v>
      </c>
      <c r="K1021" s="72">
        <v>44598000</v>
      </c>
    </row>
    <row r="1022" spans="1:11" ht="28.5">
      <c r="A1022" s="71" t="s">
        <v>1380</v>
      </c>
      <c r="B1022" s="71" t="s">
        <v>1213</v>
      </c>
      <c r="C1022" s="71" t="s">
        <v>1658</v>
      </c>
      <c r="D1022" s="71"/>
      <c r="E1022" s="71" t="s">
        <v>1236</v>
      </c>
      <c r="F1022" s="71" t="s">
        <v>1237</v>
      </c>
      <c r="G1022" s="71" t="s">
        <v>1606</v>
      </c>
      <c r="H1022" s="72" t="str">
        <f>IFERROR(IF(H1020&gt;0,H1021/H1020,""),"")</f>
        <v/>
      </c>
      <c r="I1022" s="72" t="str">
        <f>IFERROR(IF(I1020&gt;0,I1021/I1020,""),"")</f>
        <v/>
      </c>
      <c r="J1022" s="72">
        <f>IFERROR(IF(J1020&gt;0,J1021/J1020,""),"")</f>
        <v>10892.741775990507</v>
      </c>
      <c r="K1022" s="72">
        <f>IFERROR(IF(K1020&gt;0,K1021/K1020,""),"")</f>
        <v>5299.1920152091252</v>
      </c>
    </row>
    <row r="1023" spans="1:11" ht="28.5">
      <c r="A1023" s="71"/>
      <c r="B1023" s="71"/>
      <c r="C1023" s="71"/>
      <c r="D1023" s="71"/>
      <c r="E1023" s="71"/>
      <c r="F1023" s="71"/>
      <c r="G1023" s="71" t="s">
        <v>1607</v>
      </c>
      <c r="H1023" s="72"/>
      <c r="I1023" s="72" t="str">
        <f>IF(AND(I1022&lt;&gt;"",H1022&lt;&gt;""),I1022-H1022,"")</f>
        <v/>
      </c>
      <c r="J1023" s="72" t="str">
        <f>IF(AND(J1022&lt;&gt;"",I1022&lt;&gt;""),J1022-I1022,"")</f>
        <v/>
      </c>
      <c r="K1023" s="72">
        <f>IF(AND(K1022&lt;&gt;"",J1022&lt;&gt;""),K1022-J1022,"")</f>
        <v>-5593.5497607813822</v>
      </c>
    </row>
    <row r="1024" spans="1:11">
      <c r="A1024" s="71" t="s">
        <v>1380</v>
      </c>
      <c r="B1024" s="71" t="s">
        <v>1213</v>
      </c>
      <c r="C1024" s="71" t="s">
        <v>1658</v>
      </c>
      <c r="D1024" s="71"/>
      <c r="E1024" s="71" t="s">
        <v>1227</v>
      </c>
      <c r="F1024" s="71" t="s">
        <v>1228</v>
      </c>
      <c r="G1024" s="71" t="s">
        <v>1596</v>
      </c>
      <c r="H1024" s="72"/>
      <c r="I1024" s="72"/>
      <c r="J1024" s="72"/>
      <c r="K1024" s="72"/>
    </row>
    <row r="1025" spans="1:11">
      <c r="A1025" s="71" t="s">
        <v>1380</v>
      </c>
      <c r="B1025" s="71" t="s">
        <v>1213</v>
      </c>
      <c r="C1025" s="71" t="s">
        <v>1658</v>
      </c>
      <c r="D1025" s="71"/>
      <c r="E1025" s="71" t="s">
        <v>1227</v>
      </c>
      <c r="F1025" s="71" t="s">
        <v>1228</v>
      </c>
      <c r="G1025" s="71" t="s">
        <v>1597</v>
      </c>
      <c r="H1025" s="72">
        <v>0</v>
      </c>
      <c r="I1025" s="72">
        <v>0</v>
      </c>
      <c r="J1025" s="72">
        <v>5530000</v>
      </c>
      <c r="K1025" s="72">
        <v>7070000</v>
      </c>
    </row>
    <row r="1026" spans="1:11">
      <c r="A1026" s="71" t="s">
        <v>1380</v>
      </c>
      <c r="B1026" s="71" t="s">
        <v>1213</v>
      </c>
      <c r="C1026" s="71" t="s">
        <v>1658</v>
      </c>
      <c r="D1026" s="71"/>
      <c r="E1026" s="71" t="s">
        <v>1227</v>
      </c>
      <c r="F1026" s="71" t="s">
        <v>1228</v>
      </c>
      <c r="G1026" s="71" t="s">
        <v>1598</v>
      </c>
      <c r="H1026" s="72" t="str">
        <f>IFERROR(IF(H1024&gt;0,H1025/H1024,""),"")</f>
        <v/>
      </c>
      <c r="I1026" s="72" t="str">
        <f>IFERROR(IF(I1024&gt;0,I1025/I1024,""),"")</f>
        <v/>
      </c>
      <c r="J1026" s="72" t="str">
        <f>IFERROR(IF(J1024&gt;0,J1025/J1024,""),"")</f>
        <v/>
      </c>
      <c r="K1026" s="72" t="str">
        <f>IFERROR(IF(K1024&gt;0,K1025/K1024,""),"")</f>
        <v/>
      </c>
    </row>
    <row r="1027" spans="1:11" ht="28.5">
      <c r="A1027" s="71"/>
      <c r="B1027" s="71"/>
      <c r="C1027" s="71"/>
      <c r="D1027" s="71"/>
      <c r="E1027" s="71"/>
      <c r="F1027" s="71"/>
      <c r="G1027" s="71" t="s">
        <v>1599</v>
      </c>
      <c r="H1027" s="72"/>
      <c r="I1027" s="72" t="str">
        <f>IF(AND(I1026&lt;&gt;"",H1026&lt;&gt;""),I1026-H1026,"")</f>
        <v/>
      </c>
      <c r="J1027" s="72" t="str">
        <f>IF(AND(J1026&lt;&gt;"",I1026&lt;&gt;""),J1026-I1026,"")</f>
        <v/>
      </c>
      <c r="K1027" s="72" t="str">
        <f>IF(AND(K1026&lt;&gt;"",J1026&lt;&gt;""),K1026-J1026,"")</f>
        <v/>
      </c>
    </row>
    <row r="1028" spans="1:11">
      <c r="A1028" s="71" t="s">
        <v>1380</v>
      </c>
      <c r="B1028" s="71" t="s">
        <v>1213</v>
      </c>
      <c r="C1028" s="71" t="s">
        <v>1658</v>
      </c>
      <c r="D1028" s="71"/>
      <c r="E1028" s="71" t="s">
        <v>1227</v>
      </c>
      <c r="F1028" s="71" t="s">
        <v>1228</v>
      </c>
      <c r="G1028" s="71" t="s">
        <v>1600</v>
      </c>
      <c r="H1028" s="72"/>
      <c r="I1028" s="72"/>
      <c r="J1028" s="72">
        <v>1</v>
      </c>
      <c r="K1028" s="72">
        <v>1</v>
      </c>
    </row>
    <row r="1029" spans="1:11">
      <c r="A1029" s="71" t="s">
        <v>1380</v>
      </c>
      <c r="B1029" s="71" t="s">
        <v>1213</v>
      </c>
      <c r="C1029" s="71" t="s">
        <v>1658</v>
      </c>
      <c r="D1029" s="71"/>
      <c r="E1029" s="71" t="s">
        <v>1227</v>
      </c>
      <c r="F1029" s="71" t="s">
        <v>1228</v>
      </c>
      <c r="G1029" s="71" t="s">
        <v>1601</v>
      </c>
      <c r="H1029" s="72">
        <v>0</v>
      </c>
      <c r="I1029" s="72">
        <v>0</v>
      </c>
      <c r="J1029" s="72">
        <v>5530000</v>
      </c>
      <c r="K1029" s="72">
        <v>7070000</v>
      </c>
    </row>
    <row r="1030" spans="1:11">
      <c r="A1030" s="71" t="s">
        <v>1380</v>
      </c>
      <c r="B1030" s="71" t="s">
        <v>1213</v>
      </c>
      <c r="C1030" s="71" t="s">
        <v>1658</v>
      </c>
      <c r="D1030" s="71"/>
      <c r="E1030" s="71" t="s">
        <v>1227</v>
      </c>
      <c r="F1030" s="71" t="s">
        <v>1228</v>
      </c>
      <c r="G1030" s="71" t="s">
        <v>1602</v>
      </c>
      <c r="H1030" s="72" t="str">
        <f>IFERROR(IF(H1028&gt;0,H1029/H1028,""),"")</f>
        <v/>
      </c>
      <c r="I1030" s="72" t="str">
        <f>IFERROR(IF(I1028&gt;0,I1029/I1028,""),"")</f>
        <v/>
      </c>
      <c r="J1030" s="72">
        <f>IFERROR(IF(J1028&gt;0,J1029/J1028,""),"")</f>
        <v>5530000</v>
      </c>
      <c r="K1030" s="72">
        <f>IFERROR(IF(K1028&gt;0,K1029/K1028,""),"")</f>
        <v>7070000</v>
      </c>
    </row>
    <row r="1031" spans="1:11" ht="28.5">
      <c r="A1031" s="71"/>
      <c r="B1031" s="71"/>
      <c r="C1031" s="71"/>
      <c r="D1031" s="71"/>
      <c r="E1031" s="71"/>
      <c r="F1031" s="71"/>
      <c r="G1031" s="71" t="s">
        <v>1603</v>
      </c>
      <c r="H1031" s="72"/>
      <c r="I1031" s="72" t="str">
        <f>IF(AND(I1030&lt;&gt;"",H1030&lt;&gt;""),I1030-H1030,"")</f>
        <v/>
      </c>
      <c r="J1031" s="72" t="str">
        <f>IF(AND(J1030&lt;&gt;"",I1030&lt;&gt;""),J1030-I1030,"")</f>
        <v/>
      </c>
      <c r="K1031" s="72">
        <f>IF(AND(K1030&lt;&gt;"",J1030&lt;&gt;""),K1030-J1030,"")</f>
        <v>1540000</v>
      </c>
    </row>
    <row r="1032" spans="1:11">
      <c r="A1032" s="71" t="s">
        <v>1380</v>
      </c>
      <c r="B1032" s="71" t="s">
        <v>1213</v>
      </c>
      <c r="C1032" s="71" t="s">
        <v>1658</v>
      </c>
      <c r="D1032" s="71"/>
      <c r="E1032" s="71" t="s">
        <v>1227</v>
      </c>
      <c r="F1032" s="71" t="s">
        <v>1228</v>
      </c>
      <c r="G1032" s="71" t="s">
        <v>1604</v>
      </c>
      <c r="H1032" s="72"/>
      <c r="I1032" s="72"/>
      <c r="J1032" s="72">
        <v>1</v>
      </c>
      <c r="K1032" s="72">
        <v>1</v>
      </c>
    </row>
    <row r="1033" spans="1:11">
      <c r="A1033" s="71" t="s">
        <v>1380</v>
      </c>
      <c r="B1033" s="71" t="s">
        <v>1213</v>
      </c>
      <c r="C1033" s="71" t="s">
        <v>1658</v>
      </c>
      <c r="D1033" s="71"/>
      <c r="E1033" s="71" t="s">
        <v>1227</v>
      </c>
      <c r="F1033" s="71" t="s">
        <v>1228</v>
      </c>
      <c r="G1033" s="71" t="s">
        <v>1605</v>
      </c>
      <c r="H1033" s="72">
        <v>0</v>
      </c>
      <c r="I1033" s="72">
        <v>0</v>
      </c>
      <c r="J1033" s="72">
        <v>1675000</v>
      </c>
      <c r="K1033" s="72">
        <v>0</v>
      </c>
    </row>
    <row r="1034" spans="1:11">
      <c r="A1034" s="71" t="s">
        <v>1380</v>
      </c>
      <c r="B1034" s="71" t="s">
        <v>1213</v>
      </c>
      <c r="C1034" s="71" t="s">
        <v>1658</v>
      </c>
      <c r="D1034" s="71"/>
      <c r="E1034" s="71" t="s">
        <v>1227</v>
      </c>
      <c r="F1034" s="71" t="s">
        <v>1228</v>
      </c>
      <c r="G1034" s="71" t="s">
        <v>1606</v>
      </c>
      <c r="H1034" s="72" t="str">
        <f>IFERROR(IF(H1032&gt;0,H1033/H1032,""),"")</f>
        <v/>
      </c>
      <c r="I1034" s="72" t="str">
        <f>IFERROR(IF(I1032&gt;0,I1033/I1032,""),"")</f>
        <v/>
      </c>
      <c r="J1034" s="72">
        <f>IFERROR(IF(J1032&gt;0,J1033/J1032,""),"")</f>
        <v>1675000</v>
      </c>
      <c r="K1034" s="72">
        <f>IFERROR(IF(K1032&gt;0,K1033/K1032,""),"")</f>
        <v>0</v>
      </c>
    </row>
    <row r="1035" spans="1:11" ht="28.5">
      <c r="A1035" s="71"/>
      <c r="B1035" s="71"/>
      <c r="C1035" s="71"/>
      <c r="D1035" s="71"/>
      <c r="E1035" s="71"/>
      <c r="F1035" s="71"/>
      <c r="G1035" s="71" t="s">
        <v>1607</v>
      </c>
      <c r="H1035" s="72"/>
      <c r="I1035" s="72" t="str">
        <f>IF(AND(I1034&lt;&gt;"",H1034&lt;&gt;""),I1034-H1034,"")</f>
        <v/>
      </c>
      <c r="J1035" s="72" t="str">
        <f>IF(AND(J1034&lt;&gt;"",I1034&lt;&gt;""),J1034-I1034,"")</f>
        <v/>
      </c>
      <c r="K1035" s="72">
        <f>IF(AND(K1034&lt;&gt;"",J1034&lt;&gt;""),K1034-J1034,"")</f>
        <v>-1675000</v>
      </c>
    </row>
    <row r="1036" spans="1:11">
      <c r="A1036" s="71" t="s">
        <v>1380</v>
      </c>
      <c r="B1036" s="71" t="s">
        <v>1213</v>
      </c>
      <c r="C1036" s="71" t="s">
        <v>1658</v>
      </c>
      <c r="D1036" s="71"/>
      <c r="E1036" s="71" t="s">
        <v>1230</v>
      </c>
      <c r="F1036" s="71" t="s">
        <v>1231</v>
      </c>
      <c r="G1036" s="71" t="s">
        <v>1596</v>
      </c>
      <c r="H1036" s="72"/>
      <c r="I1036" s="72"/>
      <c r="J1036" s="72"/>
      <c r="K1036" s="72"/>
    </row>
    <row r="1037" spans="1:11">
      <c r="A1037" s="71" t="s">
        <v>1380</v>
      </c>
      <c r="B1037" s="71" t="s">
        <v>1213</v>
      </c>
      <c r="C1037" s="71" t="s">
        <v>1658</v>
      </c>
      <c r="D1037" s="71"/>
      <c r="E1037" s="71" t="s">
        <v>1230</v>
      </c>
      <c r="F1037" s="71" t="s">
        <v>1231</v>
      </c>
      <c r="G1037" s="71" t="s">
        <v>1597</v>
      </c>
      <c r="H1037" s="72">
        <v>0</v>
      </c>
      <c r="I1037" s="72">
        <v>0</v>
      </c>
      <c r="J1037" s="72">
        <v>2855522000</v>
      </c>
      <c r="K1037" s="72">
        <v>2868701000</v>
      </c>
    </row>
    <row r="1038" spans="1:11">
      <c r="A1038" s="71" t="s">
        <v>1380</v>
      </c>
      <c r="B1038" s="71" t="s">
        <v>1213</v>
      </c>
      <c r="C1038" s="71" t="s">
        <v>1658</v>
      </c>
      <c r="D1038" s="71"/>
      <c r="E1038" s="71" t="s">
        <v>1230</v>
      </c>
      <c r="F1038" s="71" t="s">
        <v>1231</v>
      </c>
      <c r="G1038" s="71" t="s">
        <v>1598</v>
      </c>
      <c r="H1038" s="72" t="str">
        <f>IFERROR(IF(H1036&gt;0,H1037/H1036,""),"")</f>
        <v/>
      </c>
      <c r="I1038" s="72" t="str">
        <f>IFERROR(IF(I1036&gt;0,I1037/I1036,""),"")</f>
        <v/>
      </c>
      <c r="J1038" s="72" t="str">
        <f>IFERROR(IF(J1036&gt;0,J1037/J1036,""),"")</f>
        <v/>
      </c>
      <c r="K1038" s="72" t="str">
        <f>IFERROR(IF(K1036&gt;0,K1037/K1036,""),"")</f>
        <v/>
      </c>
    </row>
    <row r="1039" spans="1:11" ht="28.5">
      <c r="A1039" s="71"/>
      <c r="B1039" s="71"/>
      <c r="C1039" s="71"/>
      <c r="D1039" s="71"/>
      <c r="E1039" s="71"/>
      <c r="F1039" s="71"/>
      <c r="G1039" s="71" t="s">
        <v>1599</v>
      </c>
      <c r="H1039" s="72"/>
      <c r="I1039" s="72" t="str">
        <f>IF(AND(I1038&lt;&gt;"",H1038&lt;&gt;""),I1038-H1038,"")</f>
        <v/>
      </c>
      <c r="J1039" s="72" t="str">
        <f>IF(AND(J1038&lt;&gt;"",I1038&lt;&gt;""),J1038-I1038,"")</f>
        <v/>
      </c>
      <c r="K1039" s="72" t="str">
        <f>IF(AND(K1038&lt;&gt;"",J1038&lt;&gt;""),K1038-J1038,"")</f>
        <v/>
      </c>
    </row>
    <row r="1040" spans="1:11">
      <c r="A1040" s="71" t="s">
        <v>1380</v>
      </c>
      <c r="B1040" s="71" t="s">
        <v>1213</v>
      </c>
      <c r="C1040" s="71" t="s">
        <v>1658</v>
      </c>
      <c r="D1040" s="71"/>
      <c r="E1040" s="71" t="s">
        <v>1230</v>
      </c>
      <c r="F1040" s="71" t="s">
        <v>1231</v>
      </c>
      <c r="G1040" s="71" t="s">
        <v>1600</v>
      </c>
      <c r="H1040" s="72"/>
      <c r="I1040" s="72"/>
      <c r="J1040" s="72">
        <v>72210</v>
      </c>
      <c r="K1040" s="72">
        <v>69641</v>
      </c>
    </row>
    <row r="1041" spans="1:11">
      <c r="A1041" s="71" t="s">
        <v>1380</v>
      </c>
      <c r="B1041" s="71" t="s">
        <v>1213</v>
      </c>
      <c r="C1041" s="71" t="s">
        <v>1658</v>
      </c>
      <c r="D1041" s="71"/>
      <c r="E1041" s="71" t="s">
        <v>1230</v>
      </c>
      <c r="F1041" s="71" t="s">
        <v>1231</v>
      </c>
      <c r="G1041" s="71" t="s">
        <v>1601</v>
      </c>
      <c r="H1041" s="72">
        <v>0</v>
      </c>
      <c r="I1041" s="72">
        <v>0</v>
      </c>
      <c r="J1041" s="72">
        <v>2855522000</v>
      </c>
      <c r="K1041" s="72">
        <v>2868701000</v>
      </c>
    </row>
    <row r="1042" spans="1:11">
      <c r="A1042" s="71" t="s">
        <v>1380</v>
      </c>
      <c r="B1042" s="71" t="s">
        <v>1213</v>
      </c>
      <c r="C1042" s="71" t="s">
        <v>1658</v>
      </c>
      <c r="D1042" s="71"/>
      <c r="E1042" s="71" t="s">
        <v>1230</v>
      </c>
      <c r="F1042" s="71" t="s">
        <v>1231</v>
      </c>
      <c r="G1042" s="71" t="s">
        <v>1602</v>
      </c>
      <c r="H1042" s="72" t="str">
        <f>IFERROR(IF(H1040&gt;0,H1041/H1040,""),"")</f>
        <v/>
      </c>
      <c r="I1042" s="72" t="str">
        <f>IFERROR(IF(I1040&gt;0,I1041/I1040,""),"")</f>
        <v/>
      </c>
      <c r="J1042" s="72">
        <f>IFERROR(IF(J1040&gt;0,J1041/J1040,""),"")</f>
        <v>39544.689101232514</v>
      </c>
      <c r="K1042" s="72">
        <f>IFERROR(IF(K1040&gt;0,K1041/K1040,""),"")</f>
        <v>41192.702574632756</v>
      </c>
    </row>
    <row r="1043" spans="1:11" ht="28.5">
      <c r="A1043" s="71"/>
      <c r="B1043" s="71"/>
      <c r="C1043" s="71"/>
      <c r="D1043" s="71"/>
      <c r="E1043" s="71"/>
      <c r="F1043" s="71"/>
      <c r="G1043" s="71" t="s">
        <v>1603</v>
      </c>
      <c r="H1043" s="72"/>
      <c r="I1043" s="72" t="str">
        <f>IF(AND(I1042&lt;&gt;"",H1042&lt;&gt;""),I1042-H1042,"")</f>
        <v/>
      </c>
      <c r="J1043" s="72" t="str">
        <f>IF(AND(J1042&lt;&gt;"",I1042&lt;&gt;""),J1042-I1042,"")</f>
        <v/>
      </c>
      <c r="K1043" s="72">
        <f>IF(AND(K1042&lt;&gt;"",J1042&lt;&gt;""),K1042-J1042,"")</f>
        <v>1648.0134734002422</v>
      </c>
    </row>
    <row r="1044" spans="1:11">
      <c r="A1044" s="71" t="s">
        <v>1380</v>
      </c>
      <c r="B1044" s="71" t="s">
        <v>1213</v>
      </c>
      <c r="C1044" s="71" t="s">
        <v>1658</v>
      </c>
      <c r="D1044" s="71"/>
      <c r="E1044" s="71" t="s">
        <v>1230</v>
      </c>
      <c r="F1044" s="71" t="s">
        <v>1231</v>
      </c>
      <c r="G1044" s="71" t="s">
        <v>1604</v>
      </c>
      <c r="H1044" s="72"/>
      <c r="I1044" s="72"/>
      <c r="J1044" s="72">
        <v>72210</v>
      </c>
      <c r="K1044" s="72">
        <v>71197</v>
      </c>
    </row>
    <row r="1045" spans="1:11">
      <c r="A1045" s="71" t="s">
        <v>1380</v>
      </c>
      <c r="B1045" s="71" t="s">
        <v>1213</v>
      </c>
      <c r="C1045" s="71" t="s">
        <v>1658</v>
      </c>
      <c r="D1045" s="71"/>
      <c r="E1045" s="71" t="s">
        <v>1230</v>
      </c>
      <c r="F1045" s="71" t="s">
        <v>1231</v>
      </c>
      <c r="G1045" s="71" t="s">
        <v>1605</v>
      </c>
      <c r="H1045" s="72">
        <v>0</v>
      </c>
      <c r="I1045" s="72">
        <v>0</v>
      </c>
      <c r="J1045" s="72">
        <v>2855522000</v>
      </c>
      <c r="K1045" s="72">
        <v>888553000</v>
      </c>
    </row>
    <row r="1046" spans="1:11">
      <c r="A1046" s="71" t="s">
        <v>1380</v>
      </c>
      <c r="B1046" s="71" t="s">
        <v>1213</v>
      </c>
      <c r="C1046" s="71" t="s">
        <v>1658</v>
      </c>
      <c r="D1046" s="71"/>
      <c r="E1046" s="71" t="s">
        <v>1230</v>
      </c>
      <c r="F1046" s="71" t="s">
        <v>1231</v>
      </c>
      <c r="G1046" s="71" t="s">
        <v>1606</v>
      </c>
      <c r="H1046" s="72" t="str">
        <f>IFERROR(IF(H1044&gt;0,H1045/H1044,""),"")</f>
        <v/>
      </c>
      <c r="I1046" s="72" t="str">
        <f>IFERROR(IF(I1044&gt;0,I1045/I1044,""),"")</f>
        <v/>
      </c>
      <c r="J1046" s="72">
        <f>IFERROR(IF(J1044&gt;0,J1045/J1044,""),"")</f>
        <v>39544.689101232514</v>
      </c>
      <c r="K1046" s="72">
        <f>IFERROR(IF(K1044&gt;0,K1045/K1044,""),"")</f>
        <v>12480.202817534446</v>
      </c>
    </row>
    <row r="1047" spans="1:11" ht="28.5">
      <c r="A1047" s="71"/>
      <c r="B1047" s="71"/>
      <c r="C1047" s="71"/>
      <c r="D1047" s="71"/>
      <c r="E1047" s="71"/>
      <c r="F1047" s="71"/>
      <c r="G1047" s="71" t="s">
        <v>1607</v>
      </c>
      <c r="H1047" s="72"/>
      <c r="I1047" s="72" t="str">
        <f>IF(AND(I1046&lt;&gt;"",H1046&lt;&gt;""),I1046-H1046,"")</f>
        <v/>
      </c>
      <c r="J1047" s="72" t="str">
        <f>IF(AND(J1046&lt;&gt;"",I1046&lt;&gt;""),J1046-I1046,"")</f>
        <v/>
      </c>
      <c r="K1047" s="72">
        <f>IF(AND(K1046&lt;&gt;"",J1046&lt;&gt;""),K1046-J1046,"")</f>
        <v>-27064.486283698068</v>
      </c>
    </row>
    <row r="1048" spans="1:11" ht="28.5">
      <c r="A1048" s="71" t="s">
        <v>1380</v>
      </c>
      <c r="B1048" s="71" t="s">
        <v>936</v>
      </c>
      <c r="C1048" s="71" t="s">
        <v>1396</v>
      </c>
      <c r="D1048" s="71"/>
      <c r="E1048" s="71" t="s">
        <v>991</v>
      </c>
      <c r="F1048" s="71" t="s">
        <v>1664</v>
      </c>
      <c r="G1048" s="71" t="s">
        <v>1596</v>
      </c>
      <c r="H1048" s="72"/>
      <c r="I1048" s="72">
        <v>25550</v>
      </c>
      <c r="J1048" s="72">
        <v>25000</v>
      </c>
      <c r="K1048" s="72">
        <v>22930</v>
      </c>
    </row>
    <row r="1049" spans="1:11" ht="28.5">
      <c r="A1049" s="71" t="s">
        <v>1380</v>
      </c>
      <c r="B1049" s="71" t="s">
        <v>936</v>
      </c>
      <c r="C1049" s="71" t="s">
        <v>1396</v>
      </c>
      <c r="D1049" s="71"/>
      <c r="E1049" s="71" t="s">
        <v>991</v>
      </c>
      <c r="F1049" s="71" t="s">
        <v>1664</v>
      </c>
      <c r="G1049" s="71" t="s">
        <v>1597</v>
      </c>
      <c r="H1049" s="72"/>
      <c r="I1049" s="72">
        <v>467532200</v>
      </c>
      <c r="J1049" s="72">
        <v>518308000</v>
      </c>
      <c r="K1049" s="72">
        <v>491486600</v>
      </c>
    </row>
    <row r="1050" spans="1:11" ht="28.5">
      <c r="A1050" s="71" t="s">
        <v>1380</v>
      </c>
      <c r="B1050" s="71" t="s">
        <v>936</v>
      </c>
      <c r="C1050" s="71" t="s">
        <v>1396</v>
      </c>
      <c r="D1050" s="71"/>
      <c r="E1050" s="71" t="s">
        <v>991</v>
      </c>
      <c r="F1050" s="71" t="s">
        <v>1664</v>
      </c>
      <c r="G1050" s="71" t="s">
        <v>1598</v>
      </c>
      <c r="H1050" s="72" t="str">
        <f>IFERROR(IF(H1048&gt;0,H1049/H1048,""),"")</f>
        <v/>
      </c>
      <c r="I1050" s="72">
        <f>IFERROR(IF(I1048&gt;0,I1049/I1048,""),"")</f>
        <v>18298.716242661449</v>
      </c>
      <c r="J1050" s="72">
        <f>IFERROR(IF(J1048&gt;0,J1049/J1048,""),"")</f>
        <v>20732.32</v>
      </c>
      <c r="K1050" s="72">
        <f>IFERROR(IF(K1048&gt;0,K1049/K1048,""),"")</f>
        <v>21434.217182730048</v>
      </c>
    </row>
    <row r="1051" spans="1:11" ht="28.5">
      <c r="A1051" s="71"/>
      <c r="B1051" s="71"/>
      <c r="C1051" s="71"/>
      <c r="D1051" s="71"/>
      <c r="E1051" s="71"/>
      <c r="F1051" s="71"/>
      <c r="G1051" s="71" t="s">
        <v>1599</v>
      </c>
      <c r="H1051" s="72"/>
      <c r="I1051" s="72" t="str">
        <f>IF(AND(I1050&lt;&gt;"",H1050&lt;&gt;""),I1050-H1050,"")</f>
        <v/>
      </c>
      <c r="J1051" s="72">
        <f>IF(AND(J1050&lt;&gt;"",I1050&lt;&gt;""),J1050-I1050,"")</f>
        <v>2433.6037573385511</v>
      </c>
      <c r="K1051" s="72">
        <f>IF(AND(K1050&lt;&gt;"",J1050&lt;&gt;""),K1050-J1050,"")</f>
        <v>701.89718273004837</v>
      </c>
    </row>
    <row r="1052" spans="1:11" ht="28.5">
      <c r="A1052" s="71" t="s">
        <v>1380</v>
      </c>
      <c r="B1052" s="71" t="s">
        <v>936</v>
      </c>
      <c r="C1052" s="71" t="s">
        <v>1396</v>
      </c>
      <c r="D1052" s="71"/>
      <c r="E1052" s="71" t="s">
        <v>991</v>
      </c>
      <c r="F1052" s="71" t="s">
        <v>1664</v>
      </c>
      <c r="G1052" s="71" t="s">
        <v>1600</v>
      </c>
      <c r="H1052" s="72"/>
      <c r="I1052" s="72">
        <v>25550</v>
      </c>
      <c r="J1052" s="72">
        <v>25000</v>
      </c>
      <c r="K1052" s="72">
        <v>22930</v>
      </c>
    </row>
    <row r="1053" spans="1:11" ht="28.5">
      <c r="A1053" s="71" t="s">
        <v>1380</v>
      </c>
      <c r="B1053" s="71" t="s">
        <v>936</v>
      </c>
      <c r="C1053" s="71" t="s">
        <v>1396</v>
      </c>
      <c r="D1053" s="71"/>
      <c r="E1053" s="71" t="s">
        <v>991</v>
      </c>
      <c r="F1053" s="71" t="s">
        <v>1664</v>
      </c>
      <c r="G1053" s="71" t="s">
        <v>1601</v>
      </c>
      <c r="H1053" s="72"/>
      <c r="I1053" s="72">
        <v>462803054</v>
      </c>
      <c r="J1053" s="72">
        <v>484414462</v>
      </c>
      <c r="K1053" s="72">
        <v>491486600</v>
      </c>
    </row>
    <row r="1054" spans="1:11" ht="28.5">
      <c r="A1054" s="71" t="s">
        <v>1380</v>
      </c>
      <c r="B1054" s="71" t="s">
        <v>936</v>
      </c>
      <c r="C1054" s="71" t="s">
        <v>1396</v>
      </c>
      <c r="D1054" s="71"/>
      <c r="E1054" s="71" t="s">
        <v>991</v>
      </c>
      <c r="F1054" s="71" t="s">
        <v>1664</v>
      </c>
      <c r="G1054" s="71" t="s">
        <v>1602</v>
      </c>
      <c r="H1054" s="72" t="str">
        <f>IFERROR(IF(H1052&gt;0,H1053/H1052,""),"")</f>
        <v/>
      </c>
      <c r="I1054" s="72">
        <f>IFERROR(IF(I1052&gt;0,I1053/I1052,""),"")</f>
        <v>18113.622465753426</v>
      </c>
      <c r="J1054" s="72">
        <f>IFERROR(IF(J1052&gt;0,J1053/J1052,""),"")</f>
        <v>19376.57848</v>
      </c>
      <c r="K1054" s="72">
        <f>IFERROR(IF(K1052&gt;0,K1053/K1052,""),"")</f>
        <v>21434.217182730048</v>
      </c>
    </row>
    <row r="1055" spans="1:11" ht="28.5">
      <c r="A1055" s="71"/>
      <c r="B1055" s="71"/>
      <c r="C1055" s="71"/>
      <c r="D1055" s="71"/>
      <c r="E1055" s="71"/>
      <c r="F1055" s="71"/>
      <c r="G1055" s="71" t="s">
        <v>1603</v>
      </c>
      <c r="H1055" s="72"/>
      <c r="I1055" s="72" t="str">
        <f>IF(AND(I1054&lt;&gt;"",H1054&lt;&gt;""),I1054-H1054,"")</f>
        <v/>
      </c>
      <c r="J1055" s="72">
        <f>IF(AND(J1054&lt;&gt;"",I1054&lt;&gt;""),J1054-I1054,"")</f>
        <v>1262.9560142465743</v>
      </c>
      <c r="K1055" s="72">
        <f>IF(AND(K1054&lt;&gt;"",J1054&lt;&gt;""),K1054-J1054,"")</f>
        <v>2057.638702730048</v>
      </c>
    </row>
    <row r="1056" spans="1:11" ht="28.5">
      <c r="A1056" s="71" t="s">
        <v>1380</v>
      </c>
      <c r="B1056" s="71" t="s">
        <v>936</v>
      </c>
      <c r="C1056" s="71" t="s">
        <v>1396</v>
      </c>
      <c r="D1056" s="71"/>
      <c r="E1056" s="71" t="s">
        <v>991</v>
      </c>
      <c r="F1056" s="71" t="s">
        <v>1664</v>
      </c>
      <c r="G1056" s="71" t="s">
        <v>1604</v>
      </c>
      <c r="H1056" s="72"/>
      <c r="I1056" s="72">
        <v>27497</v>
      </c>
      <c r="J1056" s="72">
        <v>15912</v>
      </c>
      <c r="K1056" s="72">
        <v>5540</v>
      </c>
    </row>
    <row r="1057" spans="1:11" ht="28.5">
      <c r="A1057" s="71" t="s">
        <v>1380</v>
      </c>
      <c r="B1057" s="71" t="s">
        <v>936</v>
      </c>
      <c r="C1057" s="71" t="s">
        <v>1396</v>
      </c>
      <c r="D1057" s="71"/>
      <c r="E1057" s="71" t="s">
        <v>991</v>
      </c>
      <c r="F1057" s="71" t="s">
        <v>1664</v>
      </c>
      <c r="G1057" s="71" t="s">
        <v>1605</v>
      </c>
      <c r="H1057" s="72"/>
      <c r="I1057" s="72">
        <v>453887695</v>
      </c>
      <c r="J1057" s="72">
        <v>480133005</v>
      </c>
      <c r="K1057" s="72">
        <v>163663430</v>
      </c>
    </row>
    <row r="1058" spans="1:11" ht="28.5">
      <c r="A1058" s="71" t="s">
        <v>1380</v>
      </c>
      <c r="B1058" s="71" t="s">
        <v>936</v>
      </c>
      <c r="C1058" s="71" t="s">
        <v>1396</v>
      </c>
      <c r="D1058" s="71"/>
      <c r="E1058" s="71" t="s">
        <v>991</v>
      </c>
      <c r="F1058" s="71" t="s">
        <v>1664</v>
      </c>
      <c r="G1058" s="71" t="s">
        <v>1606</v>
      </c>
      <c r="H1058" s="72" t="str">
        <f>IFERROR(IF(H1056&gt;0,H1057/H1056,""),"")</f>
        <v/>
      </c>
      <c r="I1058" s="72">
        <f>IFERROR(IF(I1056&gt;0,I1057/I1056,""),"")</f>
        <v>16506.807833581846</v>
      </c>
      <c r="J1058" s="72">
        <f>IFERROR(IF(J1056&gt;0,J1057/J1056,""),"")</f>
        <v>30174.271304675716</v>
      </c>
      <c r="K1058" s="72">
        <f>IFERROR(IF(K1056&gt;0,K1057/K1056,""),"")</f>
        <v>29542.135379061372</v>
      </c>
    </row>
    <row r="1059" spans="1:11" ht="28.5">
      <c r="A1059" s="71"/>
      <c r="B1059" s="71"/>
      <c r="C1059" s="71"/>
      <c r="D1059" s="71"/>
      <c r="E1059" s="71"/>
      <c r="F1059" s="71"/>
      <c r="G1059" s="71" t="s">
        <v>1607</v>
      </c>
      <c r="H1059" s="72"/>
      <c r="I1059" s="72" t="str">
        <f>IF(AND(I1058&lt;&gt;"",H1058&lt;&gt;""),I1058-H1058,"")</f>
        <v/>
      </c>
      <c r="J1059" s="72">
        <f>IF(AND(J1058&lt;&gt;"",I1058&lt;&gt;""),J1058-I1058,"")</f>
        <v>13667.46347109387</v>
      </c>
      <c r="K1059" s="72">
        <f>IF(AND(K1058&lt;&gt;"",J1058&lt;&gt;""),K1058-J1058,"")</f>
        <v>-632.13592561434416</v>
      </c>
    </row>
    <row r="1060" spans="1:11" ht="28.5">
      <c r="A1060" s="71" t="s">
        <v>1380</v>
      </c>
      <c r="B1060" s="71" t="s">
        <v>936</v>
      </c>
      <c r="C1060" s="71" t="s">
        <v>1396</v>
      </c>
      <c r="D1060" s="71"/>
      <c r="E1060" s="71" t="s">
        <v>1004</v>
      </c>
      <c r="F1060" s="71" t="s">
        <v>1665</v>
      </c>
      <c r="G1060" s="71" t="s">
        <v>1596</v>
      </c>
      <c r="H1060" s="72"/>
      <c r="I1060" s="72">
        <v>1467</v>
      </c>
      <c r="J1060" s="72">
        <v>2000</v>
      </c>
      <c r="K1060" s="72">
        <v>2015</v>
      </c>
    </row>
    <row r="1061" spans="1:11" ht="28.5">
      <c r="A1061" s="71" t="s">
        <v>1380</v>
      </c>
      <c r="B1061" s="71" t="s">
        <v>936</v>
      </c>
      <c r="C1061" s="71" t="s">
        <v>1396</v>
      </c>
      <c r="D1061" s="71"/>
      <c r="E1061" s="71" t="s">
        <v>1004</v>
      </c>
      <c r="F1061" s="71" t="s">
        <v>1665</v>
      </c>
      <c r="G1061" s="71" t="s">
        <v>1597</v>
      </c>
      <c r="H1061" s="72"/>
      <c r="I1061" s="72">
        <v>450000000</v>
      </c>
      <c r="J1061" s="72">
        <v>450000000</v>
      </c>
      <c r="K1061" s="72">
        <v>600000000</v>
      </c>
    </row>
    <row r="1062" spans="1:11" ht="28.5">
      <c r="A1062" s="71" t="s">
        <v>1380</v>
      </c>
      <c r="B1062" s="71" t="s">
        <v>936</v>
      </c>
      <c r="C1062" s="71" t="s">
        <v>1396</v>
      </c>
      <c r="D1062" s="71"/>
      <c r="E1062" s="71" t="s">
        <v>1004</v>
      </c>
      <c r="F1062" s="71" t="s">
        <v>1665</v>
      </c>
      <c r="G1062" s="71" t="s">
        <v>1598</v>
      </c>
      <c r="H1062" s="72" t="str">
        <f>IFERROR(IF(H1060&gt;0,H1061/H1060,""),"")</f>
        <v/>
      </c>
      <c r="I1062" s="72">
        <f>IFERROR(IF(I1060&gt;0,I1061/I1060,""),"")</f>
        <v>306748.46625766874</v>
      </c>
      <c r="J1062" s="72">
        <f>IFERROR(IF(J1060&gt;0,J1061/J1060,""),"")</f>
        <v>225000</v>
      </c>
      <c r="K1062" s="72">
        <f>IFERROR(IF(K1060&gt;0,K1061/K1060,""),"")</f>
        <v>297766.74937965261</v>
      </c>
    </row>
    <row r="1063" spans="1:11" ht="28.5">
      <c r="A1063" s="71"/>
      <c r="B1063" s="71"/>
      <c r="C1063" s="71"/>
      <c r="D1063" s="71"/>
      <c r="E1063" s="71"/>
      <c r="F1063" s="71"/>
      <c r="G1063" s="71" t="s">
        <v>1599</v>
      </c>
      <c r="H1063" s="72"/>
      <c r="I1063" s="72" t="str">
        <f>IF(AND(I1062&lt;&gt;"",H1062&lt;&gt;""),I1062-H1062,"")</f>
        <v/>
      </c>
      <c r="J1063" s="72">
        <f>IF(AND(J1062&lt;&gt;"",I1062&lt;&gt;""),J1062-I1062,"")</f>
        <v>-81748.466257668741</v>
      </c>
      <c r="K1063" s="72">
        <f>IF(AND(K1062&lt;&gt;"",J1062&lt;&gt;""),K1062-J1062,"")</f>
        <v>72766.749379652611</v>
      </c>
    </row>
    <row r="1064" spans="1:11" ht="28.5">
      <c r="A1064" s="71" t="s">
        <v>1380</v>
      </c>
      <c r="B1064" s="71" t="s">
        <v>936</v>
      </c>
      <c r="C1064" s="71" t="s">
        <v>1396</v>
      </c>
      <c r="D1064" s="71"/>
      <c r="E1064" s="71" t="s">
        <v>1004</v>
      </c>
      <c r="F1064" s="71" t="s">
        <v>1665</v>
      </c>
      <c r="G1064" s="71" t="s">
        <v>1600</v>
      </c>
      <c r="H1064" s="72"/>
      <c r="I1064" s="72">
        <v>1467</v>
      </c>
      <c r="J1064" s="72">
        <v>2000</v>
      </c>
      <c r="K1064" s="72">
        <v>2015</v>
      </c>
    </row>
    <row r="1065" spans="1:11" ht="28.5">
      <c r="A1065" s="71" t="s">
        <v>1380</v>
      </c>
      <c r="B1065" s="71" t="s">
        <v>936</v>
      </c>
      <c r="C1065" s="71" t="s">
        <v>1396</v>
      </c>
      <c r="D1065" s="71"/>
      <c r="E1065" s="71" t="s">
        <v>1004</v>
      </c>
      <c r="F1065" s="71" t="s">
        <v>1665</v>
      </c>
      <c r="G1065" s="71" t="s">
        <v>1601</v>
      </c>
      <c r="H1065" s="72"/>
      <c r="I1065" s="72">
        <v>432706280</v>
      </c>
      <c r="J1065" s="72">
        <v>609302774</v>
      </c>
      <c r="K1065" s="72">
        <v>600000000</v>
      </c>
    </row>
    <row r="1066" spans="1:11" ht="28.5">
      <c r="A1066" s="71" t="s">
        <v>1380</v>
      </c>
      <c r="B1066" s="71" t="s">
        <v>936</v>
      </c>
      <c r="C1066" s="71" t="s">
        <v>1396</v>
      </c>
      <c r="D1066" s="71"/>
      <c r="E1066" s="71" t="s">
        <v>1004</v>
      </c>
      <c r="F1066" s="71" t="s">
        <v>1665</v>
      </c>
      <c r="G1066" s="71" t="s">
        <v>1602</v>
      </c>
      <c r="H1066" s="72" t="str">
        <f>IFERROR(IF(H1064&gt;0,H1065/H1064,""),"")</f>
        <v/>
      </c>
      <c r="I1066" s="72">
        <f>IFERROR(IF(I1064&gt;0,I1065/I1064,""),"")</f>
        <v>294959.97273346968</v>
      </c>
      <c r="J1066" s="72">
        <f>IFERROR(IF(J1064&gt;0,J1065/J1064,""),"")</f>
        <v>304651.38699999999</v>
      </c>
      <c r="K1066" s="72">
        <f>IFERROR(IF(K1064&gt;0,K1065/K1064,""),"")</f>
        <v>297766.74937965261</v>
      </c>
    </row>
    <row r="1067" spans="1:11" ht="28.5">
      <c r="A1067" s="71"/>
      <c r="B1067" s="71"/>
      <c r="C1067" s="71"/>
      <c r="D1067" s="71"/>
      <c r="E1067" s="71"/>
      <c r="F1067" s="71"/>
      <c r="G1067" s="71" t="s">
        <v>1603</v>
      </c>
      <c r="H1067" s="72"/>
      <c r="I1067" s="72" t="str">
        <f>IF(AND(I1066&lt;&gt;"",H1066&lt;&gt;""),I1066-H1066,"")</f>
        <v/>
      </c>
      <c r="J1067" s="72">
        <f>IF(AND(J1066&lt;&gt;"",I1066&lt;&gt;""),J1066-I1066,"")</f>
        <v>9691.4142665303079</v>
      </c>
      <c r="K1067" s="72">
        <f>IF(AND(K1066&lt;&gt;"",J1066&lt;&gt;""),K1066-J1066,"")</f>
        <v>-6884.6376203473774</v>
      </c>
    </row>
    <row r="1068" spans="1:11" ht="28.5">
      <c r="A1068" s="71" t="s">
        <v>1380</v>
      </c>
      <c r="B1068" s="71" t="s">
        <v>936</v>
      </c>
      <c r="C1068" s="71" t="s">
        <v>1396</v>
      </c>
      <c r="D1068" s="71"/>
      <c r="E1068" s="71" t="s">
        <v>1004</v>
      </c>
      <c r="F1068" s="71" t="s">
        <v>1665</v>
      </c>
      <c r="G1068" s="71" t="s">
        <v>1604</v>
      </c>
      <c r="H1068" s="72"/>
      <c r="I1068" s="72">
        <v>2226</v>
      </c>
      <c r="J1068" s="72">
        <v>2816</v>
      </c>
      <c r="K1068" s="72">
        <v>1959</v>
      </c>
    </row>
    <row r="1069" spans="1:11" ht="28.5">
      <c r="A1069" s="71" t="s">
        <v>1380</v>
      </c>
      <c r="B1069" s="71" t="s">
        <v>936</v>
      </c>
      <c r="C1069" s="71" t="s">
        <v>1396</v>
      </c>
      <c r="D1069" s="71"/>
      <c r="E1069" s="71" t="s">
        <v>1004</v>
      </c>
      <c r="F1069" s="71" t="s">
        <v>1665</v>
      </c>
      <c r="G1069" s="71" t="s">
        <v>1605</v>
      </c>
      <c r="H1069" s="72"/>
      <c r="I1069" s="72">
        <v>411480507</v>
      </c>
      <c r="J1069" s="72">
        <v>567756796</v>
      </c>
      <c r="K1069" s="72">
        <v>335527869</v>
      </c>
    </row>
    <row r="1070" spans="1:11" ht="28.5">
      <c r="A1070" s="71" t="s">
        <v>1380</v>
      </c>
      <c r="B1070" s="71" t="s">
        <v>936</v>
      </c>
      <c r="C1070" s="71" t="s">
        <v>1396</v>
      </c>
      <c r="D1070" s="71"/>
      <c r="E1070" s="71" t="s">
        <v>1004</v>
      </c>
      <c r="F1070" s="71" t="s">
        <v>1665</v>
      </c>
      <c r="G1070" s="71" t="s">
        <v>1606</v>
      </c>
      <c r="H1070" s="72" t="str">
        <f>IFERROR(IF(H1068&gt;0,H1069/H1068,""),"")</f>
        <v/>
      </c>
      <c r="I1070" s="72">
        <f>IFERROR(IF(I1068&gt;0,I1069/I1068,""),"")</f>
        <v>184851.97978436659</v>
      </c>
      <c r="J1070" s="72">
        <f>IFERROR(IF(J1068&gt;0,J1069/J1068,""),"")</f>
        <v>201618.18039772726</v>
      </c>
      <c r="K1070" s="72">
        <f>IFERROR(IF(K1068&gt;0,K1069/K1068,""),"")</f>
        <v>171275.07350689126</v>
      </c>
    </row>
    <row r="1071" spans="1:11" ht="28.5">
      <c r="A1071" s="71"/>
      <c r="B1071" s="71"/>
      <c r="C1071" s="71"/>
      <c r="D1071" s="71"/>
      <c r="E1071" s="71"/>
      <c r="F1071" s="71"/>
      <c r="G1071" s="71" t="s">
        <v>1607</v>
      </c>
      <c r="H1071" s="72"/>
      <c r="I1071" s="72" t="str">
        <f>IF(AND(I1070&lt;&gt;"",H1070&lt;&gt;""),I1070-H1070,"")</f>
        <v/>
      </c>
      <c r="J1071" s="72">
        <f>IF(AND(J1070&lt;&gt;"",I1070&lt;&gt;""),J1070-I1070,"")</f>
        <v>16766.200613360677</v>
      </c>
      <c r="K1071" s="72">
        <f>IF(AND(K1070&lt;&gt;"",J1070&lt;&gt;""),K1070-J1070,"")</f>
        <v>-30343.106890836003</v>
      </c>
    </row>
    <row r="1072" spans="1:11" ht="28.5">
      <c r="A1072" s="71" t="s">
        <v>1380</v>
      </c>
      <c r="B1072" s="71" t="s">
        <v>936</v>
      </c>
      <c r="C1072" s="71" t="s">
        <v>1396</v>
      </c>
      <c r="D1072" s="71"/>
      <c r="E1072" s="71" t="s">
        <v>1027</v>
      </c>
      <c r="F1072" s="71" t="s">
        <v>1666</v>
      </c>
      <c r="G1072" s="71" t="s">
        <v>1596</v>
      </c>
      <c r="H1072" s="72"/>
      <c r="I1072" s="72">
        <v>7500</v>
      </c>
      <c r="J1072" s="72">
        <v>9600</v>
      </c>
      <c r="K1072" s="72">
        <v>13300</v>
      </c>
    </row>
    <row r="1073" spans="1:11" ht="28.5">
      <c r="A1073" s="71" t="s">
        <v>1380</v>
      </c>
      <c r="B1073" s="71" t="s">
        <v>936</v>
      </c>
      <c r="C1073" s="71" t="s">
        <v>1396</v>
      </c>
      <c r="D1073" s="71"/>
      <c r="E1073" s="71" t="s">
        <v>1027</v>
      </c>
      <c r="F1073" s="71" t="s">
        <v>1666</v>
      </c>
      <c r="G1073" s="71" t="s">
        <v>1597</v>
      </c>
      <c r="H1073" s="72"/>
      <c r="I1073" s="72">
        <v>401474250</v>
      </c>
      <c r="J1073" s="72">
        <v>338972000</v>
      </c>
      <c r="K1073" s="72">
        <v>435008900</v>
      </c>
    </row>
    <row r="1074" spans="1:11" ht="28.5">
      <c r="A1074" s="71" t="s">
        <v>1380</v>
      </c>
      <c r="B1074" s="71" t="s">
        <v>936</v>
      </c>
      <c r="C1074" s="71" t="s">
        <v>1396</v>
      </c>
      <c r="D1074" s="71"/>
      <c r="E1074" s="71" t="s">
        <v>1027</v>
      </c>
      <c r="F1074" s="71" t="s">
        <v>1666</v>
      </c>
      <c r="G1074" s="71" t="s">
        <v>1598</v>
      </c>
      <c r="H1074" s="72" t="str">
        <f>IFERROR(IF(H1072&gt;0,H1073/H1072,""),"")</f>
        <v/>
      </c>
      <c r="I1074" s="72">
        <f>IFERROR(IF(I1072&gt;0,I1073/I1072,""),"")</f>
        <v>53529.9</v>
      </c>
      <c r="J1074" s="72">
        <f>IFERROR(IF(J1072&gt;0,J1073/J1072,""),"")</f>
        <v>35309.583333333336</v>
      </c>
      <c r="K1074" s="72">
        <f>IFERROR(IF(K1072&gt;0,K1073/K1072,""),"")</f>
        <v>32707.436090225565</v>
      </c>
    </row>
    <row r="1075" spans="1:11" ht="28.5">
      <c r="A1075" s="71"/>
      <c r="B1075" s="71"/>
      <c r="C1075" s="71"/>
      <c r="D1075" s="71"/>
      <c r="E1075" s="71"/>
      <c r="F1075" s="71"/>
      <c r="G1075" s="71" t="s">
        <v>1599</v>
      </c>
      <c r="H1075" s="72"/>
      <c r="I1075" s="72" t="str">
        <f>IF(AND(I1074&lt;&gt;"",H1074&lt;&gt;""),I1074-H1074,"")</f>
        <v/>
      </c>
      <c r="J1075" s="72">
        <f>IF(AND(J1074&lt;&gt;"",I1074&lt;&gt;""),J1074-I1074,"")</f>
        <v>-18220.316666666666</v>
      </c>
      <c r="K1075" s="72">
        <f>IF(AND(K1074&lt;&gt;"",J1074&lt;&gt;""),K1074-J1074,"")</f>
        <v>-2602.1472431077709</v>
      </c>
    </row>
    <row r="1076" spans="1:11" ht="28.5">
      <c r="A1076" s="71" t="s">
        <v>1380</v>
      </c>
      <c r="B1076" s="71" t="s">
        <v>936</v>
      </c>
      <c r="C1076" s="71" t="s">
        <v>1396</v>
      </c>
      <c r="D1076" s="71"/>
      <c r="E1076" s="71" t="s">
        <v>1027</v>
      </c>
      <c r="F1076" s="71" t="s">
        <v>1666</v>
      </c>
      <c r="G1076" s="71" t="s">
        <v>1600</v>
      </c>
      <c r="H1076" s="72"/>
      <c r="I1076" s="72">
        <v>7500</v>
      </c>
      <c r="J1076" s="72">
        <v>9600</v>
      </c>
      <c r="K1076" s="72">
        <v>13300</v>
      </c>
    </row>
    <row r="1077" spans="1:11" ht="28.5">
      <c r="A1077" s="71" t="s">
        <v>1380</v>
      </c>
      <c r="B1077" s="71" t="s">
        <v>936</v>
      </c>
      <c r="C1077" s="71" t="s">
        <v>1396</v>
      </c>
      <c r="D1077" s="71"/>
      <c r="E1077" s="71" t="s">
        <v>1027</v>
      </c>
      <c r="F1077" s="71" t="s">
        <v>1666</v>
      </c>
      <c r="G1077" s="71" t="s">
        <v>1601</v>
      </c>
      <c r="H1077" s="72"/>
      <c r="I1077" s="72">
        <v>391949054</v>
      </c>
      <c r="J1077" s="72">
        <v>417419680</v>
      </c>
      <c r="K1077" s="72">
        <v>435008900</v>
      </c>
    </row>
    <row r="1078" spans="1:11" ht="28.5">
      <c r="A1078" s="71" t="s">
        <v>1380</v>
      </c>
      <c r="B1078" s="71" t="s">
        <v>936</v>
      </c>
      <c r="C1078" s="71" t="s">
        <v>1396</v>
      </c>
      <c r="D1078" s="71"/>
      <c r="E1078" s="71" t="s">
        <v>1027</v>
      </c>
      <c r="F1078" s="71" t="s">
        <v>1666</v>
      </c>
      <c r="G1078" s="71" t="s">
        <v>1602</v>
      </c>
      <c r="H1078" s="72" t="str">
        <f>IFERROR(IF(H1076&gt;0,H1077/H1076,""),"")</f>
        <v/>
      </c>
      <c r="I1078" s="72">
        <f>IFERROR(IF(I1076&gt;0,I1077/I1076,""),"")</f>
        <v>52259.873866666669</v>
      </c>
      <c r="J1078" s="72">
        <f>IFERROR(IF(J1076&gt;0,J1077/J1076,""),"")</f>
        <v>43481.216666666667</v>
      </c>
      <c r="K1078" s="72">
        <f>IFERROR(IF(K1076&gt;0,K1077/K1076,""),"")</f>
        <v>32707.436090225565</v>
      </c>
    </row>
    <row r="1079" spans="1:11" ht="28.5">
      <c r="A1079" s="71"/>
      <c r="B1079" s="71"/>
      <c r="C1079" s="71"/>
      <c r="D1079" s="71"/>
      <c r="E1079" s="71"/>
      <c r="F1079" s="71"/>
      <c r="G1079" s="71" t="s">
        <v>1603</v>
      </c>
      <c r="H1079" s="72"/>
      <c r="I1079" s="72" t="str">
        <f>IF(AND(I1078&lt;&gt;"",H1078&lt;&gt;""),I1078-H1078,"")</f>
        <v/>
      </c>
      <c r="J1079" s="72">
        <f>IF(AND(J1078&lt;&gt;"",I1078&lt;&gt;""),J1078-I1078,"")</f>
        <v>-8778.6572000000015</v>
      </c>
      <c r="K1079" s="72">
        <f>IF(AND(K1078&lt;&gt;"",J1078&lt;&gt;""),K1078-J1078,"")</f>
        <v>-10773.780576441102</v>
      </c>
    </row>
    <row r="1080" spans="1:11" ht="28.5">
      <c r="A1080" s="71" t="s">
        <v>1380</v>
      </c>
      <c r="B1080" s="71" t="s">
        <v>936</v>
      </c>
      <c r="C1080" s="71" t="s">
        <v>1396</v>
      </c>
      <c r="D1080" s="71"/>
      <c r="E1080" s="71" t="s">
        <v>1027</v>
      </c>
      <c r="F1080" s="71" t="s">
        <v>1666</v>
      </c>
      <c r="G1080" s="71" t="s">
        <v>1604</v>
      </c>
      <c r="H1080" s="72"/>
      <c r="I1080" s="72">
        <v>9143</v>
      </c>
      <c r="J1080" s="72">
        <v>11872</v>
      </c>
      <c r="K1080" s="72">
        <v>4496</v>
      </c>
    </row>
    <row r="1081" spans="1:11" ht="28.5">
      <c r="A1081" s="71" t="s">
        <v>1380</v>
      </c>
      <c r="B1081" s="71" t="s">
        <v>936</v>
      </c>
      <c r="C1081" s="71" t="s">
        <v>1396</v>
      </c>
      <c r="D1081" s="71"/>
      <c r="E1081" s="71" t="s">
        <v>1027</v>
      </c>
      <c r="F1081" s="71" t="s">
        <v>1666</v>
      </c>
      <c r="G1081" s="71" t="s">
        <v>1605</v>
      </c>
      <c r="H1081" s="72"/>
      <c r="I1081" s="72">
        <v>386029359</v>
      </c>
      <c r="J1081" s="72">
        <v>412803170</v>
      </c>
      <c r="K1081" s="72">
        <v>129542060</v>
      </c>
    </row>
    <row r="1082" spans="1:11" ht="28.5">
      <c r="A1082" s="71" t="s">
        <v>1380</v>
      </c>
      <c r="B1082" s="71" t="s">
        <v>936</v>
      </c>
      <c r="C1082" s="71" t="s">
        <v>1396</v>
      </c>
      <c r="D1082" s="71"/>
      <c r="E1082" s="71" t="s">
        <v>1027</v>
      </c>
      <c r="F1082" s="71" t="s">
        <v>1666</v>
      </c>
      <c r="G1082" s="71" t="s">
        <v>1606</v>
      </c>
      <c r="H1082" s="72" t="str">
        <f>IFERROR(IF(H1080&gt;0,H1081/H1080,""),"")</f>
        <v/>
      </c>
      <c r="I1082" s="72">
        <f>IFERROR(IF(I1080&gt;0,I1081/I1080,""),"")</f>
        <v>42221.301432790111</v>
      </c>
      <c r="J1082" s="72">
        <f>IFERROR(IF(J1080&gt;0,J1081/J1080,""),"")</f>
        <v>34771.156502695419</v>
      </c>
      <c r="K1082" s="72">
        <f>IFERROR(IF(K1080&gt;0,K1081/K1080,""),"")</f>
        <v>28812.735765124555</v>
      </c>
    </row>
    <row r="1083" spans="1:11" ht="28.5">
      <c r="A1083" s="71"/>
      <c r="B1083" s="71"/>
      <c r="C1083" s="71"/>
      <c r="D1083" s="71"/>
      <c r="E1083" s="71"/>
      <c r="F1083" s="71"/>
      <c r="G1083" s="71" t="s">
        <v>1607</v>
      </c>
      <c r="H1083" s="72"/>
      <c r="I1083" s="72" t="str">
        <f>IF(AND(I1082&lt;&gt;"",H1082&lt;&gt;""),I1082-H1082,"")</f>
        <v/>
      </c>
      <c r="J1083" s="72">
        <f>IF(AND(J1082&lt;&gt;"",I1082&lt;&gt;""),J1082-I1082,"")</f>
        <v>-7450.1449300946915</v>
      </c>
      <c r="K1083" s="72">
        <f>IF(AND(K1082&lt;&gt;"",J1082&lt;&gt;""),K1082-J1082,"")</f>
        <v>-5958.4207375708647</v>
      </c>
    </row>
    <row r="1084" spans="1:11">
      <c r="A1084" s="71" t="s">
        <v>1380</v>
      </c>
      <c r="B1084" s="71" t="s">
        <v>936</v>
      </c>
      <c r="C1084" s="71" t="s">
        <v>1396</v>
      </c>
      <c r="D1084" s="71"/>
      <c r="E1084" s="71" t="s">
        <v>1020</v>
      </c>
      <c r="F1084" s="71" t="s">
        <v>1568</v>
      </c>
      <c r="G1084" s="71" t="s">
        <v>1596</v>
      </c>
      <c r="H1084" s="72"/>
      <c r="I1084" s="72">
        <v>450</v>
      </c>
      <c r="J1084" s="72">
        <v>1400</v>
      </c>
      <c r="K1084" s="72">
        <v>612</v>
      </c>
    </row>
    <row r="1085" spans="1:11">
      <c r="A1085" s="71" t="s">
        <v>1380</v>
      </c>
      <c r="B1085" s="71" t="s">
        <v>936</v>
      </c>
      <c r="C1085" s="71" t="s">
        <v>1396</v>
      </c>
      <c r="D1085" s="71"/>
      <c r="E1085" s="71" t="s">
        <v>1020</v>
      </c>
      <c r="F1085" s="71" t="s">
        <v>1568</v>
      </c>
      <c r="G1085" s="71" t="s">
        <v>1597</v>
      </c>
      <c r="H1085" s="72"/>
      <c r="I1085" s="72">
        <v>200000000</v>
      </c>
      <c r="J1085" s="72">
        <v>200000000</v>
      </c>
      <c r="K1085" s="72">
        <v>200000000</v>
      </c>
    </row>
    <row r="1086" spans="1:11">
      <c r="A1086" s="71" t="s">
        <v>1380</v>
      </c>
      <c r="B1086" s="71" t="s">
        <v>936</v>
      </c>
      <c r="C1086" s="71" t="s">
        <v>1396</v>
      </c>
      <c r="D1086" s="71"/>
      <c r="E1086" s="71" t="s">
        <v>1020</v>
      </c>
      <c r="F1086" s="71" t="s">
        <v>1568</v>
      </c>
      <c r="G1086" s="71" t="s">
        <v>1598</v>
      </c>
      <c r="H1086" s="72" t="str">
        <f>IFERROR(IF(H1084&gt;0,H1085/H1084,""),"")</f>
        <v/>
      </c>
      <c r="I1086" s="72">
        <f>IFERROR(IF(I1084&gt;0,I1085/I1084,""),"")</f>
        <v>444444.44444444444</v>
      </c>
      <c r="J1086" s="72">
        <f>IFERROR(IF(J1084&gt;0,J1085/J1084,""),"")</f>
        <v>142857.14285714287</v>
      </c>
      <c r="K1086" s="72">
        <f>IFERROR(IF(K1084&gt;0,K1085/K1084,""),"")</f>
        <v>326797.38562091504</v>
      </c>
    </row>
    <row r="1087" spans="1:11" ht="28.5">
      <c r="A1087" s="71"/>
      <c r="B1087" s="71"/>
      <c r="C1087" s="71"/>
      <c r="D1087" s="71"/>
      <c r="E1087" s="71"/>
      <c r="F1087" s="71"/>
      <c r="G1087" s="71" t="s">
        <v>1599</v>
      </c>
      <c r="H1087" s="72"/>
      <c r="I1087" s="72" t="str">
        <f>IF(AND(I1086&lt;&gt;"",H1086&lt;&gt;""),I1086-H1086,"")</f>
        <v/>
      </c>
      <c r="J1087" s="72">
        <f>IF(AND(J1086&lt;&gt;"",I1086&lt;&gt;""),J1086-I1086,"")</f>
        <v>-301587.30158730154</v>
      </c>
      <c r="K1087" s="72">
        <f>IF(AND(K1086&lt;&gt;"",J1086&lt;&gt;""),K1086-J1086,"")</f>
        <v>183940.24276377217</v>
      </c>
    </row>
    <row r="1088" spans="1:11">
      <c r="A1088" s="71" t="s">
        <v>1380</v>
      </c>
      <c r="B1088" s="71" t="s">
        <v>936</v>
      </c>
      <c r="C1088" s="71" t="s">
        <v>1396</v>
      </c>
      <c r="D1088" s="71"/>
      <c r="E1088" s="71" t="s">
        <v>1020</v>
      </c>
      <c r="F1088" s="71" t="s">
        <v>1568</v>
      </c>
      <c r="G1088" s="71" t="s">
        <v>1600</v>
      </c>
      <c r="H1088" s="72"/>
      <c r="I1088" s="72">
        <v>450</v>
      </c>
      <c r="J1088" s="72">
        <v>1400</v>
      </c>
      <c r="K1088" s="72">
        <v>612</v>
      </c>
    </row>
    <row r="1089" spans="1:11">
      <c r="A1089" s="71" t="s">
        <v>1380</v>
      </c>
      <c r="B1089" s="71" t="s">
        <v>936</v>
      </c>
      <c r="C1089" s="71" t="s">
        <v>1396</v>
      </c>
      <c r="D1089" s="71"/>
      <c r="E1089" s="71" t="s">
        <v>1020</v>
      </c>
      <c r="F1089" s="71" t="s">
        <v>1568</v>
      </c>
      <c r="G1089" s="71" t="s">
        <v>1601</v>
      </c>
      <c r="H1089" s="72"/>
      <c r="I1089" s="72">
        <v>38000000</v>
      </c>
      <c r="J1089" s="72">
        <v>111556220</v>
      </c>
      <c r="K1089" s="72">
        <v>200000000</v>
      </c>
    </row>
    <row r="1090" spans="1:11">
      <c r="A1090" s="71" t="s">
        <v>1380</v>
      </c>
      <c r="B1090" s="71" t="s">
        <v>936</v>
      </c>
      <c r="C1090" s="71" t="s">
        <v>1396</v>
      </c>
      <c r="D1090" s="71"/>
      <c r="E1090" s="71" t="s">
        <v>1020</v>
      </c>
      <c r="F1090" s="71" t="s">
        <v>1568</v>
      </c>
      <c r="G1090" s="71" t="s">
        <v>1602</v>
      </c>
      <c r="H1090" s="72" t="str">
        <f>IFERROR(IF(H1088&gt;0,H1089/H1088,""),"")</f>
        <v/>
      </c>
      <c r="I1090" s="72">
        <f>IFERROR(IF(I1088&gt;0,I1089/I1088,""),"")</f>
        <v>84444.444444444438</v>
      </c>
      <c r="J1090" s="72">
        <f>IFERROR(IF(J1088&gt;0,J1089/J1088,""),"")</f>
        <v>79683.014285714293</v>
      </c>
      <c r="K1090" s="72">
        <f>IFERROR(IF(K1088&gt;0,K1089/K1088,""),"")</f>
        <v>326797.38562091504</v>
      </c>
    </row>
    <row r="1091" spans="1:11" ht="28.5">
      <c r="A1091" s="71"/>
      <c r="B1091" s="71"/>
      <c r="C1091" s="71"/>
      <c r="D1091" s="71"/>
      <c r="E1091" s="71"/>
      <c r="F1091" s="71"/>
      <c r="G1091" s="71" t="s">
        <v>1603</v>
      </c>
      <c r="H1091" s="72"/>
      <c r="I1091" s="72" t="str">
        <f>IF(AND(I1090&lt;&gt;"",H1090&lt;&gt;""),I1090-H1090,"")</f>
        <v/>
      </c>
      <c r="J1091" s="72">
        <f>IF(AND(J1090&lt;&gt;"",I1090&lt;&gt;""),J1090-I1090,"")</f>
        <v>-4761.4301587301452</v>
      </c>
      <c r="K1091" s="72">
        <f>IF(AND(K1090&lt;&gt;"",J1090&lt;&gt;""),K1090-J1090,"")</f>
        <v>247114.37133520073</v>
      </c>
    </row>
    <row r="1092" spans="1:11">
      <c r="A1092" s="71" t="s">
        <v>1380</v>
      </c>
      <c r="B1092" s="71" t="s">
        <v>936</v>
      </c>
      <c r="C1092" s="71" t="s">
        <v>1396</v>
      </c>
      <c r="D1092" s="71"/>
      <c r="E1092" s="71" t="s">
        <v>1020</v>
      </c>
      <c r="F1092" s="71" t="s">
        <v>1568</v>
      </c>
      <c r="G1092" s="71" t="s">
        <v>1604</v>
      </c>
      <c r="H1092" s="72"/>
      <c r="I1092" s="72">
        <v>488</v>
      </c>
      <c r="J1092" s="72">
        <v>1692</v>
      </c>
      <c r="K1092" s="72">
        <v>354</v>
      </c>
    </row>
    <row r="1093" spans="1:11">
      <c r="A1093" s="71" t="s">
        <v>1380</v>
      </c>
      <c r="B1093" s="71" t="s">
        <v>936</v>
      </c>
      <c r="C1093" s="71" t="s">
        <v>1396</v>
      </c>
      <c r="D1093" s="71"/>
      <c r="E1093" s="71" t="s">
        <v>1020</v>
      </c>
      <c r="F1093" s="71" t="s">
        <v>1568</v>
      </c>
      <c r="G1093" s="71" t="s">
        <v>1605</v>
      </c>
      <c r="H1093" s="72"/>
      <c r="I1093" s="72">
        <v>30305978</v>
      </c>
      <c r="J1093" s="72">
        <v>98188555</v>
      </c>
      <c r="K1093" s="72">
        <v>76325796</v>
      </c>
    </row>
    <row r="1094" spans="1:11">
      <c r="A1094" s="71" t="s">
        <v>1380</v>
      </c>
      <c r="B1094" s="71" t="s">
        <v>936</v>
      </c>
      <c r="C1094" s="71" t="s">
        <v>1396</v>
      </c>
      <c r="D1094" s="71"/>
      <c r="E1094" s="71" t="s">
        <v>1020</v>
      </c>
      <c r="F1094" s="71" t="s">
        <v>1568</v>
      </c>
      <c r="G1094" s="71" t="s">
        <v>1606</v>
      </c>
      <c r="H1094" s="72" t="str">
        <f>IFERROR(IF(H1092&gt;0,H1093/H1092,""),"")</f>
        <v/>
      </c>
      <c r="I1094" s="72">
        <f>IFERROR(IF(I1092&gt;0,I1093/I1092,""),"")</f>
        <v>62102.413934426229</v>
      </c>
      <c r="J1094" s="72">
        <f>IFERROR(IF(J1092&gt;0,J1093/J1092,""),"")</f>
        <v>58031.06087470449</v>
      </c>
      <c r="K1094" s="72">
        <f>IFERROR(IF(K1092&gt;0,K1093/K1092,""),"")</f>
        <v>215609.59322033898</v>
      </c>
    </row>
    <row r="1095" spans="1:11" ht="28.5">
      <c r="A1095" s="71"/>
      <c r="B1095" s="71"/>
      <c r="C1095" s="71"/>
      <c r="D1095" s="71"/>
      <c r="E1095" s="71"/>
      <c r="F1095" s="71"/>
      <c r="G1095" s="71" t="s">
        <v>1607</v>
      </c>
      <c r="H1095" s="72"/>
      <c r="I1095" s="72" t="str">
        <f>IF(AND(I1094&lt;&gt;"",H1094&lt;&gt;""),I1094-H1094,"")</f>
        <v/>
      </c>
      <c r="J1095" s="72">
        <f>IF(AND(J1094&lt;&gt;"",I1094&lt;&gt;""),J1094-I1094,"")</f>
        <v>-4071.3530597217396</v>
      </c>
      <c r="K1095" s="72">
        <f>IF(AND(K1094&lt;&gt;"",J1094&lt;&gt;""),K1094-J1094,"")</f>
        <v>157578.53234563448</v>
      </c>
    </row>
    <row r="1096" spans="1:11" ht="28.5">
      <c r="A1096" s="71" t="s">
        <v>1380</v>
      </c>
      <c r="B1096" s="71" t="s">
        <v>936</v>
      </c>
      <c r="C1096" s="71" t="s">
        <v>1396</v>
      </c>
      <c r="D1096" s="71"/>
      <c r="E1096" s="71" t="s">
        <v>998</v>
      </c>
      <c r="F1096" s="71" t="s">
        <v>1667</v>
      </c>
      <c r="G1096" s="71" t="s">
        <v>1596</v>
      </c>
      <c r="H1096" s="72"/>
      <c r="I1096" s="72">
        <v>800</v>
      </c>
      <c r="J1096" s="72">
        <v>700</v>
      </c>
      <c r="K1096" s="72">
        <v>604</v>
      </c>
    </row>
    <row r="1097" spans="1:11" ht="28.5">
      <c r="A1097" s="71" t="s">
        <v>1380</v>
      </c>
      <c r="B1097" s="71" t="s">
        <v>936</v>
      </c>
      <c r="C1097" s="71" t="s">
        <v>1396</v>
      </c>
      <c r="D1097" s="71"/>
      <c r="E1097" s="71" t="s">
        <v>998</v>
      </c>
      <c r="F1097" s="71" t="s">
        <v>1667</v>
      </c>
      <c r="G1097" s="71" t="s">
        <v>1597</v>
      </c>
      <c r="H1097" s="72"/>
      <c r="I1097" s="72">
        <v>100000000</v>
      </c>
      <c r="J1097" s="72">
        <v>100000000</v>
      </c>
      <c r="K1097" s="72">
        <v>100000000</v>
      </c>
    </row>
    <row r="1098" spans="1:11" ht="28.5">
      <c r="A1098" s="71" t="s">
        <v>1380</v>
      </c>
      <c r="B1098" s="71" t="s">
        <v>936</v>
      </c>
      <c r="C1098" s="71" t="s">
        <v>1396</v>
      </c>
      <c r="D1098" s="71"/>
      <c r="E1098" s="71" t="s">
        <v>998</v>
      </c>
      <c r="F1098" s="71" t="s">
        <v>1667</v>
      </c>
      <c r="G1098" s="71" t="s">
        <v>1598</v>
      </c>
      <c r="H1098" s="72" t="str">
        <f>IFERROR(IF(H1096&gt;0,H1097/H1096,""),"")</f>
        <v/>
      </c>
      <c r="I1098" s="72">
        <f>IFERROR(IF(I1096&gt;0,I1097/I1096,""),"")</f>
        <v>125000</v>
      </c>
      <c r="J1098" s="72">
        <f>IFERROR(IF(J1096&gt;0,J1097/J1096,""),"")</f>
        <v>142857.14285714287</v>
      </c>
      <c r="K1098" s="72">
        <f>IFERROR(IF(K1096&gt;0,K1097/K1096,""),"")</f>
        <v>165562.91390728476</v>
      </c>
    </row>
    <row r="1099" spans="1:11" ht="28.5">
      <c r="A1099" s="71"/>
      <c r="B1099" s="71"/>
      <c r="C1099" s="71"/>
      <c r="D1099" s="71"/>
      <c r="E1099" s="71"/>
      <c r="F1099" s="71"/>
      <c r="G1099" s="71" t="s">
        <v>1599</v>
      </c>
      <c r="H1099" s="72"/>
      <c r="I1099" s="72" t="str">
        <f>IF(AND(I1098&lt;&gt;"",H1098&lt;&gt;""),I1098-H1098,"")</f>
        <v/>
      </c>
      <c r="J1099" s="72">
        <f>IF(AND(J1098&lt;&gt;"",I1098&lt;&gt;""),J1098-I1098,"")</f>
        <v>17857.14285714287</v>
      </c>
      <c r="K1099" s="72">
        <f>IF(AND(K1098&lt;&gt;"",J1098&lt;&gt;""),K1098-J1098,"")</f>
        <v>22705.771050141891</v>
      </c>
    </row>
    <row r="1100" spans="1:11" ht="28.5">
      <c r="A1100" s="71" t="s">
        <v>1380</v>
      </c>
      <c r="B1100" s="71" t="s">
        <v>936</v>
      </c>
      <c r="C1100" s="71" t="s">
        <v>1396</v>
      </c>
      <c r="D1100" s="71"/>
      <c r="E1100" s="71" t="s">
        <v>998</v>
      </c>
      <c r="F1100" s="71" t="s">
        <v>1667</v>
      </c>
      <c r="G1100" s="71" t="s">
        <v>1600</v>
      </c>
      <c r="H1100" s="72"/>
      <c r="I1100" s="72">
        <v>800</v>
      </c>
      <c r="J1100" s="72">
        <v>700</v>
      </c>
      <c r="K1100" s="72">
        <v>604</v>
      </c>
    </row>
    <row r="1101" spans="1:11" ht="28.5">
      <c r="A1101" s="71" t="s">
        <v>1380</v>
      </c>
      <c r="B1101" s="71" t="s">
        <v>936</v>
      </c>
      <c r="C1101" s="71" t="s">
        <v>1396</v>
      </c>
      <c r="D1101" s="71"/>
      <c r="E1101" s="71" t="s">
        <v>998</v>
      </c>
      <c r="F1101" s="71" t="s">
        <v>1667</v>
      </c>
      <c r="G1101" s="71" t="s">
        <v>1601</v>
      </c>
      <c r="H1101" s="72"/>
      <c r="I1101" s="72">
        <v>103258526</v>
      </c>
      <c r="J1101" s="72">
        <v>62683006</v>
      </c>
      <c r="K1101" s="72">
        <v>100000000</v>
      </c>
    </row>
    <row r="1102" spans="1:11" ht="28.5">
      <c r="A1102" s="71" t="s">
        <v>1380</v>
      </c>
      <c r="B1102" s="71" t="s">
        <v>936</v>
      </c>
      <c r="C1102" s="71" t="s">
        <v>1396</v>
      </c>
      <c r="D1102" s="71"/>
      <c r="E1102" s="71" t="s">
        <v>998</v>
      </c>
      <c r="F1102" s="71" t="s">
        <v>1667</v>
      </c>
      <c r="G1102" s="71" t="s">
        <v>1602</v>
      </c>
      <c r="H1102" s="72" t="str">
        <f>IFERROR(IF(H1100&gt;0,H1101/H1100,""),"")</f>
        <v/>
      </c>
      <c r="I1102" s="72">
        <f>IFERROR(IF(I1100&gt;0,I1101/I1100,""),"")</f>
        <v>129073.1575</v>
      </c>
      <c r="J1102" s="72">
        <f>IFERROR(IF(J1100&gt;0,J1101/J1100,""),"")</f>
        <v>89547.151428571422</v>
      </c>
      <c r="K1102" s="72">
        <f>IFERROR(IF(K1100&gt;0,K1101/K1100,""),"")</f>
        <v>165562.91390728476</v>
      </c>
    </row>
    <row r="1103" spans="1:11" ht="28.5">
      <c r="A1103" s="71"/>
      <c r="B1103" s="71"/>
      <c r="C1103" s="71"/>
      <c r="D1103" s="71"/>
      <c r="E1103" s="71"/>
      <c r="F1103" s="71"/>
      <c r="G1103" s="71" t="s">
        <v>1603</v>
      </c>
      <c r="H1103" s="72"/>
      <c r="I1103" s="72" t="str">
        <f>IF(AND(I1102&lt;&gt;"",H1102&lt;&gt;""),I1102-H1102,"")</f>
        <v/>
      </c>
      <c r="J1103" s="72">
        <f>IF(AND(J1102&lt;&gt;"",I1102&lt;&gt;""),J1102-I1102,"")</f>
        <v>-39526.006071428579</v>
      </c>
      <c r="K1103" s="72">
        <f>IF(AND(K1102&lt;&gt;"",J1102&lt;&gt;""),K1102-J1102,"")</f>
        <v>76015.762478713339</v>
      </c>
    </row>
    <row r="1104" spans="1:11" ht="28.5">
      <c r="A1104" s="71" t="s">
        <v>1380</v>
      </c>
      <c r="B1104" s="71" t="s">
        <v>936</v>
      </c>
      <c r="C1104" s="71" t="s">
        <v>1396</v>
      </c>
      <c r="D1104" s="71"/>
      <c r="E1104" s="71" t="s">
        <v>998</v>
      </c>
      <c r="F1104" s="71" t="s">
        <v>1667</v>
      </c>
      <c r="G1104" s="71" t="s">
        <v>1604</v>
      </c>
      <c r="H1104" s="72"/>
      <c r="I1104" s="72">
        <v>844</v>
      </c>
      <c r="J1104" s="72">
        <v>456</v>
      </c>
      <c r="K1104" s="72">
        <v>61</v>
      </c>
    </row>
    <row r="1105" spans="1:11" ht="28.5">
      <c r="A1105" s="71" t="s">
        <v>1380</v>
      </c>
      <c r="B1105" s="71" t="s">
        <v>936</v>
      </c>
      <c r="C1105" s="71" t="s">
        <v>1396</v>
      </c>
      <c r="D1105" s="71"/>
      <c r="E1105" s="71" t="s">
        <v>998</v>
      </c>
      <c r="F1105" s="71" t="s">
        <v>1667</v>
      </c>
      <c r="G1105" s="71" t="s">
        <v>1605</v>
      </c>
      <c r="H1105" s="72"/>
      <c r="I1105" s="72">
        <v>98504312</v>
      </c>
      <c r="J1105" s="72">
        <v>51902487</v>
      </c>
      <c r="K1105" s="72">
        <v>6378731</v>
      </c>
    </row>
    <row r="1106" spans="1:11" ht="28.5">
      <c r="A1106" s="71" t="s">
        <v>1380</v>
      </c>
      <c r="B1106" s="71" t="s">
        <v>936</v>
      </c>
      <c r="C1106" s="71" t="s">
        <v>1396</v>
      </c>
      <c r="D1106" s="71"/>
      <c r="E1106" s="71" t="s">
        <v>998</v>
      </c>
      <c r="F1106" s="71" t="s">
        <v>1667</v>
      </c>
      <c r="G1106" s="71" t="s">
        <v>1606</v>
      </c>
      <c r="H1106" s="72" t="str">
        <f>IFERROR(IF(H1104&gt;0,H1105/H1104,""),"")</f>
        <v/>
      </c>
      <c r="I1106" s="72">
        <f>IFERROR(IF(I1104&gt;0,I1105/I1104,""),"")</f>
        <v>116711.27014218009</v>
      </c>
      <c r="J1106" s="72">
        <f>IFERROR(IF(J1104&gt;0,J1105/J1104,""),"")</f>
        <v>113821.24342105263</v>
      </c>
      <c r="K1106" s="72">
        <f>IFERROR(IF(K1104&gt;0,K1105/K1104,""),"")</f>
        <v>104569.36065573771</v>
      </c>
    </row>
    <row r="1107" spans="1:11" ht="28.5">
      <c r="A1107" s="71"/>
      <c r="B1107" s="71"/>
      <c r="C1107" s="71"/>
      <c r="D1107" s="71"/>
      <c r="E1107" s="71"/>
      <c r="F1107" s="71"/>
      <c r="G1107" s="71" t="s">
        <v>1607</v>
      </c>
      <c r="H1107" s="72"/>
      <c r="I1107" s="72" t="str">
        <f>IF(AND(I1106&lt;&gt;"",H1106&lt;&gt;""),I1106-H1106,"")</f>
        <v/>
      </c>
      <c r="J1107" s="72">
        <f>IF(AND(J1106&lt;&gt;"",I1106&lt;&gt;""),J1106-I1106,"")</f>
        <v>-2890.0267211274622</v>
      </c>
      <c r="K1107" s="72">
        <f>IF(AND(K1106&lt;&gt;"",J1106&lt;&gt;""),K1106-J1106,"")</f>
        <v>-9251.8827653149201</v>
      </c>
    </row>
    <row r="1108" spans="1:11" ht="28.5">
      <c r="A1108" s="71" t="s">
        <v>1380</v>
      </c>
      <c r="B1108" s="71" t="s">
        <v>936</v>
      </c>
      <c r="C1108" s="71" t="s">
        <v>1396</v>
      </c>
      <c r="D1108" s="71"/>
      <c r="E1108" s="71" t="s">
        <v>1036</v>
      </c>
      <c r="F1108" s="71" t="s">
        <v>1037</v>
      </c>
      <c r="G1108" s="71" t="s">
        <v>1596</v>
      </c>
      <c r="H1108" s="72"/>
      <c r="I1108" s="72">
        <v>9000</v>
      </c>
      <c r="J1108" s="72">
        <v>10000</v>
      </c>
      <c r="K1108" s="72">
        <v>10000</v>
      </c>
    </row>
    <row r="1109" spans="1:11" ht="28.5">
      <c r="A1109" s="71" t="s">
        <v>1380</v>
      </c>
      <c r="B1109" s="71" t="s">
        <v>936</v>
      </c>
      <c r="C1109" s="71" t="s">
        <v>1396</v>
      </c>
      <c r="D1109" s="71"/>
      <c r="E1109" s="71" t="s">
        <v>1036</v>
      </c>
      <c r="F1109" s="71" t="s">
        <v>1037</v>
      </c>
      <c r="G1109" s="71" t="s">
        <v>1597</v>
      </c>
      <c r="H1109" s="72"/>
      <c r="I1109" s="72">
        <v>278706550</v>
      </c>
      <c r="J1109" s="72">
        <v>168267000</v>
      </c>
      <c r="K1109" s="72">
        <v>461800000</v>
      </c>
    </row>
    <row r="1110" spans="1:11" ht="28.5">
      <c r="A1110" s="71" t="s">
        <v>1380</v>
      </c>
      <c r="B1110" s="71" t="s">
        <v>936</v>
      </c>
      <c r="C1110" s="71" t="s">
        <v>1396</v>
      </c>
      <c r="D1110" s="71"/>
      <c r="E1110" s="71" t="s">
        <v>1036</v>
      </c>
      <c r="F1110" s="71" t="s">
        <v>1037</v>
      </c>
      <c r="G1110" s="71" t="s">
        <v>1598</v>
      </c>
      <c r="H1110" s="72" t="str">
        <f>IFERROR(IF(H1108&gt;0,H1109/H1108,""),"")</f>
        <v/>
      </c>
      <c r="I1110" s="72">
        <f>IFERROR(IF(I1108&gt;0,I1109/I1108,""),"")</f>
        <v>30967.394444444446</v>
      </c>
      <c r="J1110" s="72">
        <f>IFERROR(IF(J1108&gt;0,J1109/J1108,""),"")</f>
        <v>16826.7</v>
      </c>
      <c r="K1110" s="72">
        <f>IFERROR(IF(K1108&gt;0,K1109/K1108,""),"")</f>
        <v>46180</v>
      </c>
    </row>
    <row r="1111" spans="1:11" ht="28.5">
      <c r="A1111" s="71"/>
      <c r="B1111" s="71"/>
      <c r="C1111" s="71"/>
      <c r="D1111" s="71"/>
      <c r="E1111" s="71"/>
      <c r="F1111" s="71"/>
      <c r="G1111" s="71" t="s">
        <v>1599</v>
      </c>
      <c r="H1111" s="72"/>
      <c r="I1111" s="72" t="str">
        <f>IF(AND(I1110&lt;&gt;"",H1110&lt;&gt;""),I1110-H1110,"")</f>
        <v/>
      </c>
      <c r="J1111" s="72">
        <f>IF(AND(J1110&lt;&gt;"",I1110&lt;&gt;""),J1110-I1110,"")</f>
        <v>-14140.694444444445</v>
      </c>
      <c r="K1111" s="72">
        <f>IF(AND(K1110&lt;&gt;"",J1110&lt;&gt;""),K1110-J1110,"")</f>
        <v>29353.3</v>
      </c>
    </row>
    <row r="1112" spans="1:11" ht="28.5">
      <c r="A1112" s="71" t="s">
        <v>1380</v>
      </c>
      <c r="B1112" s="71" t="s">
        <v>936</v>
      </c>
      <c r="C1112" s="71" t="s">
        <v>1396</v>
      </c>
      <c r="D1112" s="71"/>
      <c r="E1112" s="71" t="s">
        <v>1036</v>
      </c>
      <c r="F1112" s="71" t="s">
        <v>1037</v>
      </c>
      <c r="G1112" s="71" t="s">
        <v>1600</v>
      </c>
      <c r="H1112" s="72"/>
      <c r="I1112" s="72">
        <v>9000</v>
      </c>
      <c r="J1112" s="72">
        <v>10000</v>
      </c>
      <c r="K1112" s="72">
        <v>10000</v>
      </c>
    </row>
    <row r="1113" spans="1:11" ht="28.5">
      <c r="A1113" s="71" t="s">
        <v>1380</v>
      </c>
      <c r="B1113" s="71" t="s">
        <v>936</v>
      </c>
      <c r="C1113" s="71" t="s">
        <v>1396</v>
      </c>
      <c r="D1113" s="71"/>
      <c r="E1113" s="71" t="s">
        <v>1036</v>
      </c>
      <c r="F1113" s="71" t="s">
        <v>1037</v>
      </c>
      <c r="G1113" s="71" t="s">
        <v>1601</v>
      </c>
      <c r="H1113" s="72"/>
      <c r="I1113" s="72">
        <v>132440749</v>
      </c>
      <c r="J1113" s="72">
        <v>145005632</v>
      </c>
      <c r="K1113" s="72">
        <v>161800000</v>
      </c>
    </row>
    <row r="1114" spans="1:11" ht="28.5">
      <c r="A1114" s="71" t="s">
        <v>1380</v>
      </c>
      <c r="B1114" s="71" t="s">
        <v>936</v>
      </c>
      <c r="C1114" s="71" t="s">
        <v>1396</v>
      </c>
      <c r="D1114" s="71"/>
      <c r="E1114" s="71" t="s">
        <v>1036</v>
      </c>
      <c r="F1114" s="71" t="s">
        <v>1037</v>
      </c>
      <c r="G1114" s="71" t="s">
        <v>1602</v>
      </c>
      <c r="H1114" s="72" t="str">
        <f>IFERROR(IF(H1112&gt;0,H1113/H1112,""),"")</f>
        <v/>
      </c>
      <c r="I1114" s="72">
        <f>IFERROR(IF(I1112&gt;0,I1113/I1112,""),"")</f>
        <v>14715.638777777778</v>
      </c>
      <c r="J1114" s="72">
        <f>IFERROR(IF(J1112&gt;0,J1113/J1112,""),"")</f>
        <v>14500.563200000001</v>
      </c>
      <c r="K1114" s="72">
        <f>IFERROR(IF(K1112&gt;0,K1113/K1112,""),"")</f>
        <v>16180</v>
      </c>
    </row>
    <row r="1115" spans="1:11" ht="28.5">
      <c r="A1115" s="71"/>
      <c r="B1115" s="71"/>
      <c r="C1115" s="71"/>
      <c r="D1115" s="71"/>
      <c r="E1115" s="71"/>
      <c r="F1115" s="71"/>
      <c r="G1115" s="71" t="s">
        <v>1603</v>
      </c>
      <c r="H1115" s="72"/>
      <c r="I1115" s="72" t="str">
        <f>IF(AND(I1114&lt;&gt;"",H1114&lt;&gt;""),I1114-H1114,"")</f>
        <v/>
      </c>
      <c r="J1115" s="72">
        <f>IF(AND(J1114&lt;&gt;"",I1114&lt;&gt;""),J1114-I1114,"")</f>
        <v>-215.07557777777765</v>
      </c>
      <c r="K1115" s="72">
        <f>IF(AND(K1114&lt;&gt;"",J1114&lt;&gt;""),K1114-J1114,"")</f>
        <v>1679.4367999999995</v>
      </c>
    </row>
    <row r="1116" spans="1:11" ht="28.5">
      <c r="A1116" s="71" t="s">
        <v>1380</v>
      </c>
      <c r="B1116" s="71" t="s">
        <v>936</v>
      </c>
      <c r="C1116" s="71" t="s">
        <v>1396</v>
      </c>
      <c r="D1116" s="71"/>
      <c r="E1116" s="71" t="s">
        <v>1036</v>
      </c>
      <c r="F1116" s="71" t="s">
        <v>1037</v>
      </c>
      <c r="G1116" s="71" t="s">
        <v>1604</v>
      </c>
      <c r="H1116" s="72"/>
      <c r="I1116" s="72">
        <v>10000</v>
      </c>
      <c r="J1116" s="72">
        <v>18156</v>
      </c>
      <c r="K1116" s="72">
        <v>9984</v>
      </c>
    </row>
    <row r="1117" spans="1:11" ht="28.5">
      <c r="A1117" s="71" t="s">
        <v>1380</v>
      </c>
      <c r="B1117" s="71" t="s">
        <v>936</v>
      </c>
      <c r="C1117" s="71" t="s">
        <v>1396</v>
      </c>
      <c r="D1117" s="71"/>
      <c r="E1117" s="71" t="s">
        <v>1036</v>
      </c>
      <c r="F1117" s="71" t="s">
        <v>1037</v>
      </c>
      <c r="G1117" s="71" t="s">
        <v>1605</v>
      </c>
      <c r="H1117" s="72"/>
      <c r="I1117" s="72">
        <v>132360056</v>
      </c>
      <c r="J1117" s="72">
        <v>142934343</v>
      </c>
      <c r="K1117" s="72">
        <v>51320667</v>
      </c>
    </row>
    <row r="1118" spans="1:11" ht="28.5">
      <c r="A1118" s="71" t="s">
        <v>1380</v>
      </c>
      <c r="B1118" s="71" t="s">
        <v>936</v>
      </c>
      <c r="C1118" s="71" t="s">
        <v>1396</v>
      </c>
      <c r="D1118" s="71"/>
      <c r="E1118" s="71" t="s">
        <v>1036</v>
      </c>
      <c r="F1118" s="71" t="s">
        <v>1037</v>
      </c>
      <c r="G1118" s="71" t="s">
        <v>1606</v>
      </c>
      <c r="H1118" s="72" t="str">
        <f>IFERROR(IF(H1116&gt;0,H1117/H1116,""),"")</f>
        <v/>
      </c>
      <c r="I1118" s="72">
        <f>IFERROR(IF(I1116&gt;0,I1117/I1116,""),"")</f>
        <v>13236.0056</v>
      </c>
      <c r="J1118" s="72">
        <f>IFERROR(IF(J1116&gt;0,J1117/J1116,""),"")</f>
        <v>7872.5679114342365</v>
      </c>
      <c r="K1118" s="72">
        <f>IFERROR(IF(K1116&gt;0,K1117/K1116,""),"")</f>
        <v>5140.2911658653848</v>
      </c>
    </row>
    <row r="1119" spans="1:11" ht="28.5">
      <c r="A1119" s="71"/>
      <c r="B1119" s="71"/>
      <c r="C1119" s="71"/>
      <c r="D1119" s="71"/>
      <c r="E1119" s="71"/>
      <c r="F1119" s="71"/>
      <c r="G1119" s="71" t="s">
        <v>1607</v>
      </c>
      <c r="H1119" s="72"/>
      <c r="I1119" s="72" t="str">
        <f>IF(AND(I1118&lt;&gt;"",H1118&lt;&gt;""),I1118-H1118,"")</f>
        <v/>
      </c>
      <c r="J1119" s="72">
        <f>IF(AND(J1118&lt;&gt;"",I1118&lt;&gt;""),J1118-I1118,"")</f>
        <v>-5363.4376885657639</v>
      </c>
      <c r="K1119" s="72">
        <f>IF(AND(K1118&lt;&gt;"",J1118&lt;&gt;""),K1118-J1118,"")</f>
        <v>-2732.2767455688518</v>
      </c>
    </row>
    <row r="1120" spans="1:11">
      <c r="A1120" s="71" t="s">
        <v>1380</v>
      </c>
      <c r="B1120" s="71" t="s">
        <v>936</v>
      </c>
      <c r="C1120" s="71" t="s">
        <v>1396</v>
      </c>
      <c r="D1120" s="71"/>
      <c r="E1120" s="71" t="s">
        <v>1012</v>
      </c>
      <c r="F1120" s="71" t="s">
        <v>1567</v>
      </c>
      <c r="G1120" s="71" t="s">
        <v>1596</v>
      </c>
      <c r="H1120" s="72"/>
      <c r="I1120" s="72">
        <v>3300</v>
      </c>
      <c r="J1120" s="72">
        <v>3500</v>
      </c>
      <c r="K1120" s="72">
        <v>2900</v>
      </c>
    </row>
    <row r="1121" spans="1:11">
      <c r="A1121" s="71" t="s">
        <v>1380</v>
      </c>
      <c r="B1121" s="71" t="s">
        <v>936</v>
      </c>
      <c r="C1121" s="71" t="s">
        <v>1396</v>
      </c>
      <c r="D1121" s="71"/>
      <c r="E1121" s="71" t="s">
        <v>1012</v>
      </c>
      <c r="F1121" s="71" t="s">
        <v>1567</v>
      </c>
      <c r="G1121" s="71" t="s">
        <v>1597</v>
      </c>
      <c r="H1121" s="72"/>
      <c r="I1121" s="72">
        <v>800000000</v>
      </c>
      <c r="J1121" s="72">
        <v>800000000</v>
      </c>
      <c r="K1121" s="72">
        <v>1000000000</v>
      </c>
    </row>
    <row r="1122" spans="1:11">
      <c r="A1122" s="71" t="s">
        <v>1380</v>
      </c>
      <c r="B1122" s="71" t="s">
        <v>936</v>
      </c>
      <c r="C1122" s="71" t="s">
        <v>1396</v>
      </c>
      <c r="D1122" s="71"/>
      <c r="E1122" s="71" t="s">
        <v>1012</v>
      </c>
      <c r="F1122" s="71" t="s">
        <v>1567</v>
      </c>
      <c r="G1122" s="71" t="s">
        <v>1598</v>
      </c>
      <c r="H1122" s="72" t="str">
        <f>IFERROR(IF(H1120&gt;0,H1121/H1120,""),"")</f>
        <v/>
      </c>
      <c r="I1122" s="72">
        <f>IFERROR(IF(I1120&gt;0,I1121/I1120,""),"")</f>
        <v>242424.24242424243</v>
      </c>
      <c r="J1122" s="72">
        <f>IFERROR(IF(J1120&gt;0,J1121/J1120,""),"")</f>
        <v>228571.42857142858</v>
      </c>
      <c r="K1122" s="72">
        <f>IFERROR(IF(K1120&gt;0,K1121/K1120,""),"")</f>
        <v>344827.58620689658</v>
      </c>
    </row>
    <row r="1123" spans="1:11" ht="28.5">
      <c r="A1123" s="71"/>
      <c r="B1123" s="71"/>
      <c r="C1123" s="71"/>
      <c r="D1123" s="71"/>
      <c r="E1123" s="71"/>
      <c r="F1123" s="71"/>
      <c r="G1123" s="71" t="s">
        <v>1599</v>
      </c>
      <c r="H1123" s="72"/>
      <c r="I1123" s="72" t="str">
        <f>IF(AND(I1122&lt;&gt;"",H1122&lt;&gt;""),I1122-H1122,"")</f>
        <v/>
      </c>
      <c r="J1123" s="72">
        <f>IF(AND(J1122&lt;&gt;"",I1122&lt;&gt;""),J1122-I1122,"")</f>
        <v>-13852.813852813852</v>
      </c>
      <c r="K1123" s="72">
        <f>IF(AND(K1122&lt;&gt;"",J1122&lt;&gt;""),K1122-J1122,"")</f>
        <v>116256.157635468</v>
      </c>
    </row>
    <row r="1124" spans="1:11">
      <c r="A1124" s="71" t="s">
        <v>1380</v>
      </c>
      <c r="B1124" s="71" t="s">
        <v>936</v>
      </c>
      <c r="C1124" s="71" t="s">
        <v>1396</v>
      </c>
      <c r="D1124" s="71"/>
      <c r="E1124" s="71" t="s">
        <v>1012</v>
      </c>
      <c r="F1124" s="71" t="s">
        <v>1567</v>
      </c>
      <c r="G1124" s="71" t="s">
        <v>1600</v>
      </c>
      <c r="H1124" s="72"/>
      <c r="I1124" s="72">
        <v>3300</v>
      </c>
      <c r="J1124" s="72">
        <v>3300</v>
      </c>
      <c r="K1124" s="72">
        <v>2900</v>
      </c>
    </row>
    <row r="1125" spans="1:11">
      <c r="A1125" s="71" t="s">
        <v>1380</v>
      </c>
      <c r="B1125" s="71" t="s">
        <v>936</v>
      </c>
      <c r="C1125" s="71" t="s">
        <v>1396</v>
      </c>
      <c r="D1125" s="71"/>
      <c r="E1125" s="71" t="s">
        <v>1012</v>
      </c>
      <c r="F1125" s="71" t="s">
        <v>1567</v>
      </c>
      <c r="G1125" s="71" t="s">
        <v>1601</v>
      </c>
      <c r="H1125" s="72"/>
      <c r="I1125" s="72">
        <v>861900997</v>
      </c>
      <c r="J1125" s="72">
        <v>707211226</v>
      </c>
      <c r="K1125" s="72">
        <v>1001500000</v>
      </c>
    </row>
    <row r="1126" spans="1:11">
      <c r="A1126" s="71" t="s">
        <v>1380</v>
      </c>
      <c r="B1126" s="71" t="s">
        <v>936</v>
      </c>
      <c r="C1126" s="71" t="s">
        <v>1396</v>
      </c>
      <c r="D1126" s="71"/>
      <c r="E1126" s="71" t="s">
        <v>1012</v>
      </c>
      <c r="F1126" s="71" t="s">
        <v>1567</v>
      </c>
      <c r="G1126" s="71" t="s">
        <v>1602</v>
      </c>
      <c r="H1126" s="72" t="str">
        <f>IFERROR(IF(H1124&gt;0,H1125/H1124,""),"")</f>
        <v/>
      </c>
      <c r="I1126" s="72">
        <f>IFERROR(IF(I1124&gt;0,I1125/I1124,""),"")</f>
        <v>261182.1203030303</v>
      </c>
      <c r="J1126" s="72">
        <f>IFERROR(IF(J1124&gt;0,J1125/J1124,""),"")</f>
        <v>214306.43212121213</v>
      </c>
      <c r="K1126" s="72">
        <f>IFERROR(IF(K1124&gt;0,K1125/K1124,""),"")</f>
        <v>345344.8275862069</v>
      </c>
    </row>
    <row r="1127" spans="1:11" ht="28.5">
      <c r="A1127" s="71"/>
      <c r="B1127" s="71"/>
      <c r="C1127" s="71"/>
      <c r="D1127" s="71"/>
      <c r="E1127" s="71"/>
      <c r="F1127" s="71"/>
      <c r="G1127" s="71" t="s">
        <v>1603</v>
      </c>
      <c r="H1127" s="72"/>
      <c r="I1127" s="72" t="str">
        <f>IF(AND(I1126&lt;&gt;"",H1126&lt;&gt;""),I1126-H1126,"")</f>
        <v/>
      </c>
      <c r="J1127" s="72">
        <f>IF(AND(J1126&lt;&gt;"",I1126&lt;&gt;""),J1126-I1126,"")</f>
        <v>-46875.688181818172</v>
      </c>
      <c r="K1127" s="72">
        <f>IF(AND(K1126&lt;&gt;"",J1126&lt;&gt;""),K1126-J1126,"")</f>
        <v>131038.39546499477</v>
      </c>
    </row>
    <row r="1128" spans="1:11">
      <c r="A1128" s="71" t="s">
        <v>1380</v>
      </c>
      <c r="B1128" s="71" t="s">
        <v>936</v>
      </c>
      <c r="C1128" s="71" t="s">
        <v>1396</v>
      </c>
      <c r="D1128" s="71"/>
      <c r="E1128" s="71" t="s">
        <v>1012</v>
      </c>
      <c r="F1128" s="71" t="s">
        <v>1567</v>
      </c>
      <c r="G1128" s="71" t="s">
        <v>1604</v>
      </c>
      <c r="H1128" s="72"/>
      <c r="I1128" s="72">
        <v>3194</v>
      </c>
      <c r="J1128" s="72">
        <v>2597</v>
      </c>
      <c r="K1128" s="72">
        <v>2800</v>
      </c>
    </row>
    <row r="1129" spans="1:11">
      <c r="A1129" s="71" t="s">
        <v>1380</v>
      </c>
      <c r="B1129" s="71" t="s">
        <v>936</v>
      </c>
      <c r="C1129" s="71" t="s">
        <v>1396</v>
      </c>
      <c r="D1129" s="71"/>
      <c r="E1129" s="71" t="s">
        <v>1012</v>
      </c>
      <c r="F1129" s="71" t="s">
        <v>1567</v>
      </c>
      <c r="G1129" s="71" t="s">
        <v>1605</v>
      </c>
      <c r="H1129" s="72"/>
      <c r="I1129" s="72">
        <v>831652417</v>
      </c>
      <c r="J1129" s="72">
        <v>692175185</v>
      </c>
      <c r="K1129" s="72">
        <v>288767946</v>
      </c>
    </row>
    <row r="1130" spans="1:11">
      <c r="A1130" s="71" t="s">
        <v>1380</v>
      </c>
      <c r="B1130" s="71" t="s">
        <v>936</v>
      </c>
      <c r="C1130" s="71" t="s">
        <v>1396</v>
      </c>
      <c r="D1130" s="71"/>
      <c r="E1130" s="71" t="s">
        <v>1012</v>
      </c>
      <c r="F1130" s="71" t="s">
        <v>1567</v>
      </c>
      <c r="G1130" s="71" t="s">
        <v>1606</v>
      </c>
      <c r="H1130" s="72" t="str">
        <f>IFERROR(IF(H1128&gt;0,H1129/H1128,""),"")</f>
        <v/>
      </c>
      <c r="I1130" s="72">
        <f>IFERROR(IF(I1128&gt;0,I1129/I1128,""),"")</f>
        <v>260379.59204758922</v>
      </c>
      <c r="J1130" s="72">
        <f>IFERROR(IF(J1128&gt;0,J1129/J1128,""),"")</f>
        <v>266528.7581825183</v>
      </c>
      <c r="K1130" s="72">
        <f>IFERROR(IF(K1128&gt;0,K1129/K1128,""),"")</f>
        <v>103131.40928571428</v>
      </c>
    </row>
    <row r="1131" spans="1:11" ht="28.5">
      <c r="A1131" s="71"/>
      <c r="B1131" s="71"/>
      <c r="C1131" s="71"/>
      <c r="D1131" s="71"/>
      <c r="E1131" s="71"/>
      <c r="F1131" s="71"/>
      <c r="G1131" s="71" t="s">
        <v>1607</v>
      </c>
      <c r="H1131" s="72"/>
      <c r="I1131" s="72" t="str">
        <f>IF(AND(I1130&lt;&gt;"",H1130&lt;&gt;""),I1130-H1130,"")</f>
        <v/>
      </c>
      <c r="J1131" s="72">
        <f>IF(AND(J1130&lt;&gt;"",I1130&lt;&gt;""),J1130-I1130,"")</f>
        <v>6149.1661349290807</v>
      </c>
      <c r="K1131" s="72">
        <f>IF(AND(K1130&lt;&gt;"",J1130&lt;&gt;""),K1130-J1130,"")</f>
        <v>-163397.34889680403</v>
      </c>
    </row>
    <row r="1132" spans="1:11" ht="28.5">
      <c r="A1132" s="71" t="s">
        <v>1380</v>
      </c>
      <c r="B1132" s="71" t="s">
        <v>936</v>
      </c>
      <c r="C1132" s="71" t="s">
        <v>1396</v>
      </c>
      <c r="D1132" s="71"/>
      <c r="E1132" s="71" t="s">
        <v>1059</v>
      </c>
      <c r="F1132" s="71" t="s">
        <v>1668</v>
      </c>
      <c r="G1132" s="71" t="s">
        <v>1596</v>
      </c>
      <c r="H1132" s="72"/>
      <c r="I1132" s="72"/>
      <c r="J1132" s="72"/>
      <c r="K1132" s="72">
        <v>2015</v>
      </c>
    </row>
    <row r="1133" spans="1:11" ht="28.5">
      <c r="A1133" s="71" t="s">
        <v>1380</v>
      </c>
      <c r="B1133" s="71" t="s">
        <v>936</v>
      </c>
      <c r="C1133" s="71" t="s">
        <v>1396</v>
      </c>
      <c r="D1133" s="71"/>
      <c r="E1133" s="71" t="s">
        <v>1059</v>
      </c>
      <c r="F1133" s="71" t="s">
        <v>1668</v>
      </c>
      <c r="G1133" s="71" t="s">
        <v>1597</v>
      </c>
      <c r="H1133" s="72"/>
      <c r="I1133" s="72">
        <v>0</v>
      </c>
      <c r="J1133" s="72">
        <v>200000000</v>
      </c>
      <c r="K1133" s="72">
        <v>300000000</v>
      </c>
    </row>
    <row r="1134" spans="1:11" ht="28.5">
      <c r="A1134" s="71" t="s">
        <v>1380</v>
      </c>
      <c r="B1134" s="71" t="s">
        <v>936</v>
      </c>
      <c r="C1134" s="71" t="s">
        <v>1396</v>
      </c>
      <c r="D1134" s="71"/>
      <c r="E1134" s="71" t="s">
        <v>1059</v>
      </c>
      <c r="F1134" s="71" t="s">
        <v>1668</v>
      </c>
      <c r="G1134" s="71" t="s">
        <v>1598</v>
      </c>
      <c r="H1134" s="72" t="str">
        <f>IFERROR(IF(H1132&gt;0,H1133/H1132,""),"")</f>
        <v/>
      </c>
      <c r="I1134" s="72" t="str">
        <f>IFERROR(IF(I1132&gt;0,I1133/I1132,""),"")</f>
        <v/>
      </c>
      <c r="J1134" s="72" t="str">
        <f>IFERROR(IF(J1132&gt;0,J1133/J1132,""),"")</f>
        <v/>
      </c>
      <c r="K1134" s="72">
        <f>IFERROR(IF(K1132&gt;0,K1133/K1132,""),"")</f>
        <v>148883.37468982631</v>
      </c>
    </row>
    <row r="1135" spans="1:11" ht="28.5">
      <c r="A1135" s="71"/>
      <c r="B1135" s="71"/>
      <c r="C1135" s="71"/>
      <c r="D1135" s="71"/>
      <c r="E1135" s="71"/>
      <c r="F1135" s="71"/>
      <c r="G1135" s="71" t="s">
        <v>1599</v>
      </c>
      <c r="H1135" s="72"/>
      <c r="I1135" s="72" t="str">
        <f>IF(AND(I1134&lt;&gt;"",H1134&lt;&gt;""),I1134-H1134,"")</f>
        <v/>
      </c>
      <c r="J1135" s="72" t="str">
        <f>IF(AND(J1134&lt;&gt;"",I1134&lt;&gt;""),J1134-I1134,"")</f>
        <v/>
      </c>
      <c r="K1135" s="72" t="str">
        <f>IF(AND(K1134&lt;&gt;"",J1134&lt;&gt;""),K1134-J1134,"")</f>
        <v/>
      </c>
    </row>
    <row r="1136" spans="1:11" ht="28.5">
      <c r="A1136" s="71" t="s">
        <v>1380</v>
      </c>
      <c r="B1136" s="71" t="s">
        <v>936</v>
      </c>
      <c r="C1136" s="71" t="s">
        <v>1396</v>
      </c>
      <c r="D1136" s="71"/>
      <c r="E1136" s="71" t="s">
        <v>1059</v>
      </c>
      <c r="F1136" s="71" t="s">
        <v>1668</v>
      </c>
      <c r="G1136" s="71" t="s">
        <v>1600</v>
      </c>
      <c r="H1136" s="72"/>
      <c r="I1136" s="72"/>
      <c r="J1136" s="72"/>
      <c r="K1136" s="72">
        <v>2015</v>
      </c>
    </row>
    <row r="1137" spans="1:11" ht="28.5">
      <c r="A1137" s="71" t="s">
        <v>1380</v>
      </c>
      <c r="B1137" s="71" t="s">
        <v>936</v>
      </c>
      <c r="C1137" s="71" t="s">
        <v>1396</v>
      </c>
      <c r="D1137" s="71"/>
      <c r="E1137" s="71" t="s">
        <v>1059</v>
      </c>
      <c r="F1137" s="71" t="s">
        <v>1668</v>
      </c>
      <c r="G1137" s="71" t="s">
        <v>1601</v>
      </c>
      <c r="H1137" s="72"/>
      <c r="I1137" s="72">
        <v>0</v>
      </c>
      <c r="J1137" s="72">
        <v>0</v>
      </c>
      <c r="K1137" s="72">
        <v>600000000</v>
      </c>
    </row>
    <row r="1138" spans="1:11" ht="28.5">
      <c r="A1138" s="71" t="s">
        <v>1380</v>
      </c>
      <c r="B1138" s="71" t="s">
        <v>936</v>
      </c>
      <c r="C1138" s="71" t="s">
        <v>1396</v>
      </c>
      <c r="D1138" s="71"/>
      <c r="E1138" s="71" t="s">
        <v>1059</v>
      </c>
      <c r="F1138" s="71" t="s">
        <v>1668</v>
      </c>
      <c r="G1138" s="71" t="s">
        <v>1602</v>
      </c>
      <c r="H1138" s="72" t="str">
        <f>IFERROR(IF(H1136&gt;0,H1137/H1136,""),"")</f>
        <v/>
      </c>
      <c r="I1138" s="72" t="str">
        <f>IFERROR(IF(I1136&gt;0,I1137/I1136,""),"")</f>
        <v/>
      </c>
      <c r="J1138" s="72" t="str">
        <f>IFERROR(IF(J1136&gt;0,J1137/J1136,""),"")</f>
        <v/>
      </c>
      <c r="K1138" s="72">
        <f>IFERROR(IF(K1136&gt;0,K1137/K1136,""),"")</f>
        <v>297766.74937965261</v>
      </c>
    </row>
    <row r="1139" spans="1:11" ht="28.5">
      <c r="A1139" s="71"/>
      <c r="B1139" s="71"/>
      <c r="C1139" s="71"/>
      <c r="D1139" s="71"/>
      <c r="E1139" s="71"/>
      <c r="F1139" s="71"/>
      <c r="G1139" s="71" t="s">
        <v>1603</v>
      </c>
      <c r="H1139" s="72"/>
      <c r="I1139" s="72" t="str">
        <f>IF(AND(I1138&lt;&gt;"",H1138&lt;&gt;""),I1138-H1138,"")</f>
        <v/>
      </c>
      <c r="J1139" s="72" t="str">
        <f>IF(AND(J1138&lt;&gt;"",I1138&lt;&gt;""),J1138-I1138,"")</f>
        <v/>
      </c>
      <c r="K1139" s="72" t="str">
        <f>IF(AND(K1138&lt;&gt;"",J1138&lt;&gt;""),K1138-J1138,"")</f>
        <v/>
      </c>
    </row>
    <row r="1140" spans="1:11" ht="28.5">
      <c r="A1140" s="71" t="s">
        <v>1380</v>
      </c>
      <c r="B1140" s="71" t="s">
        <v>936</v>
      </c>
      <c r="C1140" s="71" t="s">
        <v>1396</v>
      </c>
      <c r="D1140" s="71"/>
      <c r="E1140" s="71" t="s">
        <v>1059</v>
      </c>
      <c r="F1140" s="71" t="s">
        <v>1668</v>
      </c>
      <c r="G1140" s="71" t="s">
        <v>1604</v>
      </c>
      <c r="H1140" s="72"/>
      <c r="I1140" s="72"/>
      <c r="J1140" s="72"/>
      <c r="K1140" s="72">
        <v>383</v>
      </c>
    </row>
    <row r="1141" spans="1:11" ht="28.5">
      <c r="A1141" s="71" t="s">
        <v>1380</v>
      </c>
      <c r="B1141" s="71" t="s">
        <v>936</v>
      </c>
      <c r="C1141" s="71" t="s">
        <v>1396</v>
      </c>
      <c r="D1141" s="71"/>
      <c r="E1141" s="71" t="s">
        <v>1059</v>
      </c>
      <c r="F1141" s="71" t="s">
        <v>1668</v>
      </c>
      <c r="G1141" s="71" t="s">
        <v>1605</v>
      </c>
      <c r="H1141" s="72"/>
      <c r="I1141" s="72">
        <v>0</v>
      </c>
      <c r="J1141" s="72">
        <v>0</v>
      </c>
      <c r="K1141" s="72">
        <v>8880903</v>
      </c>
    </row>
    <row r="1142" spans="1:11" ht="28.5">
      <c r="A1142" s="71" t="s">
        <v>1380</v>
      </c>
      <c r="B1142" s="71" t="s">
        <v>936</v>
      </c>
      <c r="C1142" s="71" t="s">
        <v>1396</v>
      </c>
      <c r="D1142" s="71"/>
      <c r="E1142" s="71" t="s">
        <v>1059</v>
      </c>
      <c r="F1142" s="71" t="s">
        <v>1668</v>
      </c>
      <c r="G1142" s="71" t="s">
        <v>1606</v>
      </c>
      <c r="H1142" s="72" t="str">
        <f>IFERROR(IF(H1140&gt;0,H1141/H1140,""),"")</f>
        <v/>
      </c>
      <c r="I1142" s="72" t="str">
        <f>IFERROR(IF(I1140&gt;0,I1141/I1140,""),"")</f>
        <v/>
      </c>
      <c r="J1142" s="72" t="str">
        <f>IFERROR(IF(J1140&gt;0,J1141/J1140,""),"")</f>
        <v/>
      </c>
      <c r="K1142" s="72">
        <f>IFERROR(IF(K1140&gt;0,K1141/K1140,""),"")</f>
        <v>23187.736292428199</v>
      </c>
    </row>
    <row r="1143" spans="1:11" ht="28.5">
      <c r="A1143" s="71"/>
      <c r="B1143" s="71"/>
      <c r="C1143" s="71"/>
      <c r="D1143" s="71"/>
      <c r="E1143" s="71"/>
      <c r="F1143" s="71"/>
      <c r="G1143" s="71" t="s">
        <v>1607</v>
      </c>
      <c r="H1143" s="72"/>
      <c r="I1143" s="72" t="str">
        <f>IF(AND(I1142&lt;&gt;"",H1142&lt;&gt;""),I1142-H1142,"")</f>
        <v/>
      </c>
      <c r="J1143" s="72" t="str">
        <f>IF(AND(J1142&lt;&gt;"",I1142&lt;&gt;""),J1142-I1142,"")</f>
        <v/>
      </c>
      <c r="K1143" s="72" t="str">
        <f>IF(AND(K1142&lt;&gt;"",J1142&lt;&gt;""),K1142-J1142,"")</f>
        <v/>
      </c>
    </row>
    <row r="1144" spans="1:11" ht="28.5">
      <c r="A1144" s="71" t="s">
        <v>1380</v>
      </c>
      <c r="B1144" s="71" t="s">
        <v>936</v>
      </c>
      <c r="C1144" s="71" t="s">
        <v>1396</v>
      </c>
      <c r="D1144" s="71"/>
      <c r="E1144" s="71" t="s">
        <v>1064</v>
      </c>
      <c r="F1144" s="71" t="s">
        <v>1669</v>
      </c>
      <c r="G1144" s="71" t="s">
        <v>1596</v>
      </c>
      <c r="H1144" s="72"/>
      <c r="I1144" s="72">
        <v>0</v>
      </c>
      <c r="J1144" s="72">
        <v>0</v>
      </c>
      <c r="K1144" s="72"/>
    </row>
    <row r="1145" spans="1:11" ht="28.5">
      <c r="A1145" s="71" t="s">
        <v>1380</v>
      </c>
      <c r="B1145" s="71" t="s">
        <v>936</v>
      </c>
      <c r="C1145" s="71" t="s">
        <v>1396</v>
      </c>
      <c r="D1145" s="71"/>
      <c r="E1145" s="71" t="s">
        <v>1064</v>
      </c>
      <c r="F1145" s="71" t="s">
        <v>1669</v>
      </c>
      <c r="G1145" s="71" t="s">
        <v>1597</v>
      </c>
      <c r="H1145" s="72"/>
      <c r="I1145" s="72">
        <v>0</v>
      </c>
      <c r="J1145" s="72">
        <v>0</v>
      </c>
      <c r="K1145" s="72">
        <v>1000000000</v>
      </c>
    </row>
    <row r="1146" spans="1:11" ht="28.5">
      <c r="A1146" s="71" t="s">
        <v>1380</v>
      </c>
      <c r="B1146" s="71" t="s">
        <v>936</v>
      </c>
      <c r="C1146" s="71" t="s">
        <v>1396</v>
      </c>
      <c r="D1146" s="71"/>
      <c r="E1146" s="71" t="s">
        <v>1064</v>
      </c>
      <c r="F1146" s="71" t="s">
        <v>1669</v>
      </c>
      <c r="G1146" s="71" t="s">
        <v>1598</v>
      </c>
      <c r="H1146" s="72" t="str">
        <f>IFERROR(IF(H1144&gt;0,H1145/H1144,""),"")</f>
        <v/>
      </c>
      <c r="I1146" s="72" t="str">
        <f>IFERROR(IF(I1144&gt;0,I1145/I1144,""),"")</f>
        <v/>
      </c>
      <c r="J1146" s="72" t="str">
        <f>IFERROR(IF(J1144&gt;0,J1145/J1144,""),"")</f>
        <v/>
      </c>
      <c r="K1146" s="72" t="str">
        <f>IFERROR(IF(K1144&gt;0,K1145/K1144,""),"")</f>
        <v/>
      </c>
    </row>
    <row r="1147" spans="1:11" ht="28.5">
      <c r="A1147" s="71" t="s">
        <v>1380</v>
      </c>
      <c r="B1147" s="71" t="s">
        <v>936</v>
      </c>
      <c r="C1147" s="71" t="s">
        <v>1396</v>
      </c>
      <c r="D1147" s="71"/>
      <c r="E1147" s="71" t="s">
        <v>1064</v>
      </c>
      <c r="F1147" s="71" t="s">
        <v>1669</v>
      </c>
      <c r="G1147" s="71" t="s">
        <v>1600</v>
      </c>
      <c r="H1147" s="72"/>
      <c r="I1147" s="72">
        <v>0</v>
      </c>
      <c r="J1147" s="72">
        <v>0</v>
      </c>
      <c r="K1147" s="72"/>
    </row>
    <row r="1148" spans="1:11" ht="28.5">
      <c r="A1148" s="71" t="s">
        <v>1380</v>
      </c>
      <c r="B1148" s="71" t="s">
        <v>936</v>
      </c>
      <c r="C1148" s="71" t="s">
        <v>1396</v>
      </c>
      <c r="D1148" s="71"/>
      <c r="E1148" s="71" t="s">
        <v>1064</v>
      </c>
      <c r="F1148" s="71" t="s">
        <v>1669</v>
      </c>
      <c r="G1148" s="71" t="s">
        <v>1601</v>
      </c>
      <c r="H1148" s="72"/>
      <c r="I1148" s="72">
        <v>0</v>
      </c>
      <c r="J1148" s="72">
        <v>0</v>
      </c>
      <c r="K1148" s="72">
        <v>1000000000</v>
      </c>
    </row>
    <row r="1149" spans="1:11" ht="28.5">
      <c r="A1149" s="71" t="s">
        <v>1380</v>
      </c>
      <c r="B1149" s="71" t="s">
        <v>936</v>
      </c>
      <c r="C1149" s="71" t="s">
        <v>1396</v>
      </c>
      <c r="D1149" s="71"/>
      <c r="E1149" s="71" t="s">
        <v>1064</v>
      </c>
      <c r="F1149" s="71" t="s">
        <v>1669</v>
      </c>
      <c r="G1149" s="71" t="s">
        <v>1602</v>
      </c>
      <c r="H1149" s="72" t="str">
        <f>IFERROR(IF(H1147&gt;0,H1148/H1147,""),"")</f>
        <v/>
      </c>
      <c r="I1149" s="72" t="str">
        <f>IFERROR(IF(I1147&gt;0,I1148/I1147,""),"")</f>
        <v/>
      </c>
      <c r="J1149" s="72" t="str">
        <f>IFERROR(IF(J1147&gt;0,J1148/J1147,""),"")</f>
        <v/>
      </c>
      <c r="K1149" s="72" t="str">
        <f>IFERROR(IF(K1147&gt;0,K1148/K1147,""),"")</f>
        <v/>
      </c>
    </row>
    <row r="1150" spans="1:11" ht="28.5">
      <c r="A1150" s="71" t="s">
        <v>1380</v>
      </c>
      <c r="B1150" s="71" t="s">
        <v>936</v>
      </c>
      <c r="C1150" s="71" t="s">
        <v>1396</v>
      </c>
      <c r="D1150" s="71"/>
      <c r="E1150" s="71" t="s">
        <v>1064</v>
      </c>
      <c r="F1150" s="71" t="s">
        <v>1669</v>
      </c>
      <c r="G1150" s="71" t="s">
        <v>1604</v>
      </c>
      <c r="H1150" s="72"/>
      <c r="I1150" s="72">
        <v>0</v>
      </c>
      <c r="J1150" s="72">
        <v>0</v>
      </c>
      <c r="K1150" s="72"/>
    </row>
    <row r="1151" spans="1:11" ht="28.5">
      <c r="A1151" s="71" t="s">
        <v>1380</v>
      </c>
      <c r="B1151" s="71" t="s">
        <v>936</v>
      </c>
      <c r="C1151" s="71" t="s">
        <v>1396</v>
      </c>
      <c r="D1151" s="71"/>
      <c r="E1151" s="71" t="s">
        <v>1064</v>
      </c>
      <c r="F1151" s="71" t="s">
        <v>1669</v>
      </c>
      <c r="G1151" s="71" t="s">
        <v>1605</v>
      </c>
      <c r="H1151" s="72"/>
      <c r="I1151" s="72">
        <v>0</v>
      </c>
      <c r="J1151" s="72">
        <v>0</v>
      </c>
      <c r="K1151" s="72">
        <v>0</v>
      </c>
    </row>
    <row r="1152" spans="1:11" ht="28.5">
      <c r="A1152" s="71" t="s">
        <v>1380</v>
      </c>
      <c r="B1152" s="71" t="s">
        <v>936</v>
      </c>
      <c r="C1152" s="71" t="s">
        <v>1396</v>
      </c>
      <c r="D1152" s="71"/>
      <c r="E1152" s="71" t="s">
        <v>1064</v>
      </c>
      <c r="F1152" s="71" t="s">
        <v>1669</v>
      </c>
      <c r="G1152" s="71" t="s">
        <v>1606</v>
      </c>
      <c r="H1152" s="72" t="str">
        <f>IFERROR(IF(H1150&gt;0,H1151/H1150,""),"")</f>
        <v/>
      </c>
      <c r="I1152" s="72" t="str">
        <f>IFERROR(IF(I1150&gt;0,I1151/I1150,""),"")</f>
        <v/>
      </c>
      <c r="J1152" s="72" t="str">
        <f>IFERROR(IF(J1150&gt;0,J1151/J1150,""),"")</f>
        <v/>
      </c>
      <c r="K1152" s="72" t="str">
        <f>IFERROR(IF(K1150&gt;0,K1151/K1150,""),"")</f>
        <v/>
      </c>
    </row>
    <row r="1153" spans="1:11">
      <c r="A1153" s="71" t="s">
        <v>1380</v>
      </c>
      <c r="B1153" s="71" t="s">
        <v>936</v>
      </c>
      <c r="C1153" s="71" t="s">
        <v>1396</v>
      </c>
      <c r="D1153" s="71"/>
      <c r="E1153" s="71" t="s">
        <v>1082</v>
      </c>
      <c r="F1153" s="71" t="s">
        <v>1083</v>
      </c>
      <c r="G1153" s="71" t="s">
        <v>1596</v>
      </c>
      <c r="H1153" s="72"/>
      <c r="I1153" s="72">
        <v>81</v>
      </c>
      <c r="J1153" s="72"/>
      <c r="K1153" s="72"/>
    </row>
    <row r="1154" spans="1:11">
      <c r="A1154" s="71" t="s">
        <v>1380</v>
      </c>
      <c r="B1154" s="71" t="s">
        <v>936</v>
      </c>
      <c r="C1154" s="71" t="s">
        <v>1396</v>
      </c>
      <c r="D1154" s="71"/>
      <c r="E1154" s="71" t="s">
        <v>1082</v>
      </c>
      <c r="F1154" s="71" t="s">
        <v>1083</v>
      </c>
      <c r="G1154" s="71" t="s">
        <v>1597</v>
      </c>
      <c r="H1154" s="72"/>
      <c r="I1154" s="72">
        <v>7977000</v>
      </c>
      <c r="J1154" s="72">
        <v>0</v>
      </c>
      <c r="K1154" s="72"/>
    </row>
    <row r="1155" spans="1:11">
      <c r="A1155" s="71" t="s">
        <v>1380</v>
      </c>
      <c r="B1155" s="71" t="s">
        <v>936</v>
      </c>
      <c r="C1155" s="71" t="s">
        <v>1396</v>
      </c>
      <c r="D1155" s="71"/>
      <c r="E1155" s="71" t="s">
        <v>1082</v>
      </c>
      <c r="F1155" s="71" t="s">
        <v>1083</v>
      </c>
      <c r="G1155" s="71" t="s">
        <v>1598</v>
      </c>
      <c r="H1155" s="72" t="str">
        <f>IFERROR(IF(H1153&gt;0,H1154/H1153,""),"")</f>
        <v/>
      </c>
      <c r="I1155" s="72">
        <f>IFERROR(IF(I1153&gt;0,I1154/I1153,""),"")</f>
        <v>98481.481481481474</v>
      </c>
      <c r="J1155" s="72" t="str">
        <f>IFERROR(IF(J1153&gt;0,J1154/J1153,""),"")</f>
        <v/>
      </c>
      <c r="K1155" s="72" t="str">
        <f>IFERROR(IF(K1153&gt;0,K1154/K1153,""),"")</f>
        <v/>
      </c>
    </row>
    <row r="1156" spans="1:11" ht="28.5">
      <c r="A1156" s="71"/>
      <c r="B1156" s="71"/>
      <c r="C1156" s="71"/>
      <c r="D1156" s="71"/>
      <c r="E1156" s="71"/>
      <c r="F1156" s="71"/>
      <c r="G1156" s="71" t="s">
        <v>1599</v>
      </c>
      <c r="H1156" s="72"/>
      <c r="I1156" s="72" t="str">
        <f>IF(AND(I1155&lt;&gt;"",H1155&lt;&gt;""),I1155-H1155,"")</f>
        <v/>
      </c>
      <c r="J1156" s="72" t="str">
        <f>IF(AND(J1155&lt;&gt;"",I1155&lt;&gt;""),J1155-I1155,"")</f>
        <v/>
      </c>
      <c r="K1156" s="72" t="str">
        <f>IF(AND(K1155&lt;&gt;"",J1155&lt;&gt;""),K1155-J1155,"")</f>
        <v/>
      </c>
    </row>
    <row r="1157" spans="1:11">
      <c r="A1157" s="71" t="s">
        <v>1380</v>
      </c>
      <c r="B1157" s="71" t="s">
        <v>936</v>
      </c>
      <c r="C1157" s="71" t="s">
        <v>1396</v>
      </c>
      <c r="D1157" s="71"/>
      <c r="E1157" s="71" t="s">
        <v>1082</v>
      </c>
      <c r="F1157" s="71" t="s">
        <v>1083</v>
      </c>
      <c r="G1157" s="71" t="s">
        <v>1600</v>
      </c>
      <c r="H1157" s="72"/>
      <c r="I1157" s="72">
        <v>81</v>
      </c>
      <c r="J1157" s="72"/>
      <c r="K1157" s="72"/>
    </row>
    <row r="1158" spans="1:11">
      <c r="A1158" s="71" t="s">
        <v>1380</v>
      </c>
      <c r="B1158" s="71" t="s">
        <v>936</v>
      </c>
      <c r="C1158" s="71" t="s">
        <v>1396</v>
      </c>
      <c r="D1158" s="71"/>
      <c r="E1158" s="71" t="s">
        <v>1082</v>
      </c>
      <c r="F1158" s="71" t="s">
        <v>1083</v>
      </c>
      <c r="G1158" s="71" t="s">
        <v>1601</v>
      </c>
      <c r="H1158" s="72"/>
      <c r="I1158" s="72">
        <v>7977000</v>
      </c>
      <c r="J1158" s="72">
        <v>0</v>
      </c>
      <c r="K1158" s="72"/>
    </row>
    <row r="1159" spans="1:11">
      <c r="A1159" s="71" t="s">
        <v>1380</v>
      </c>
      <c r="B1159" s="71" t="s">
        <v>936</v>
      </c>
      <c r="C1159" s="71" t="s">
        <v>1396</v>
      </c>
      <c r="D1159" s="71"/>
      <c r="E1159" s="71" t="s">
        <v>1082</v>
      </c>
      <c r="F1159" s="71" t="s">
        <v>1083</v>
      </c>
      <c r="G1159" s="71" t="s">
        <v>1602</v>
      </c>
      <c r="H1159" s="72" t="str">
        <f>IFERROR(IF(H1157&gt;0,H1158/H1157,""),"")</f>
        <v/>
      </c>
      <c r="I1159" s="72">
        <f>IFERROR(IF(I1157&gt;0,I1158/I1157,""),"")</f>
        <v>98481.481481481474</v>
      </c>
      <c r="J1159" s="72" t="str">
        <f>IFERROR(IF(J1157&gt;0,J1158/J1157,""),"")</f>
        <v/>
      </c>
      <c r="K1159" s="72" t="str">
        <f>IFERROR(IF(K1157&gt;0,K1158/K1157,""),"")</f>
        <v/>
      </c>
    </row>
    <row r="1160" spans="1:11" ht="28.5">
      <c r="A1160" s="71"/>
      <c r="B1160" s="71"/>
      <c r="C1160" s="71"/>
      <c r="D1160" s="71"/>
      <c r="E1160" s="71"/>
      <c r="F1160" s="71"/>
      <c r="G1160" s="71" t="s">
        <v>1603</v>
      </c>
      <c r="H1160" s="72"/>
      <c r="I1160" s="72" t="str">
        <f>IF(AND(I1159&lt;&gt;"",H1159&lt;&gt;""),I1159-H1159,"")</f>
        <v/>
      </c>
      <c r="J1160" s="72" t="str">
        <f>IF(AND(J1159&lt;&gt;"",I1159&lt;&gt;""),J1159-I1159,"")</f>
        <v/>
      </c>
      <c r="K1160" s="72" t="str">
        <f>IF(AND(K1159&lt;&gt;"",J1159&lt;&gt;""),K1159-J1159,"")</f>
        <v/>
      </c>
    </row>
    <row r="1161" spans="1:11">
      <c r="A1161" s="71" t="s">
        <v>1380</v>
      </c>
      <c r="B1161" s="71" t="s">
        <v>936</v>
      </c>
      <c r="C1161" s="71" t="s">
        <v>1396</v>
      </c>
      <c r="D1161" s="71"/>
      <c r="E1161" s="71" t="s">
        <v>1082</v>
      </c>
      <c r="F1161" s="71" t="s">
        <v>1083</v>
      </c>
      <c r="G1161" s="71" t="s">
        <v>1604</v>
      </c>
      <c r="H1161" s="72"/>
      <c r="I1161" s="72">
        <v>81</v>
      </c>
      <c r="J1161" s="72"/>
      <c r="K1161" s="72"/>
    </row>
    <row r="1162" spans="1:11">
      <c r="A1162" s="71" t="s">
        <v>1380</v>
      </c>
      <c r="B1162" s="71" t="s">
        <v>936</v>
      </c>
      <c r="C1162" s="71" t="s">
        <v>1396</v>
      </c>
      <c r="D1162" s="71"/>
      <c r="E1162" s="71" t="s">
        <v>1082</v>
      </c>
      <c r="F1162" s="71" t="s">
        <v>1083</v>
      </c>
      <c r="G1162" s="71" t="s">
        <v>1605</v>
      </c>
      <c r="H1162" s="72"/>
      <c r="I1162" s="72">
        <v>7405320</v>
      </c>
      <c r="J1162" s="72">
        <v>0</v>
      </c>
      <c r="K1162" s="72"/>
    </row>
    <row r="1163" spans="1:11">
      <c r="A1163" s="71" t="s">
        <v>1380</v>
      </c>
      <c r="B1163" s="71" t="s">
        <v>936</v>
      </c>
      <c r="C1163" s="71" t="s">
        <v>1396</v>
      </c>
      <c r="D1163" s="71"/>
      <c r="E1163" s="71" t="s">
        <v>1082</v>
      </c>
      <c r="F1163" s="71" t="s">
        <v>1083</v>
      </c>
      <c r="G1163" s="71" t="s">
        <v>1606</v>
      </c>
      <c r="H1163" s="72" t="str">
        <f>IFERROR(IF(H1161&gt;0,H1162/H1161,""),"")</f>
        <v/>
      </c>
      <c r="I1163" s="72">
        <f>IFERROR(IF(I1161&gt;0,I1162/I1161,""),"")</f>
        <v>91423.703703703708</v>
      </c>
      <c r="J1163" s="72" t="str">
        <f>IFERROR(IF(J1161&gt;0,J1162/J1161,""),"")</f>
        <v/>
      </c>
      <c r="K1163" s="72" t="str">
        <f>IFERROR(IF(K1161&gt;0,K1162/K1161,""),"")</f>
        <v/>
      </c>
    </row>
    <row r="1164" spans="1:11" ht="28.5">
      <c r="A1164" s="71"/>
      <c r="B1164" s="71"/>
      <c r="C1164" s="71"/>
      <c r="D1164" s="71"/>
      <c r="E1164" s="71"/>
      <c r="F1164" s="71"/>
      <c r="G1164" s="71" t="s">
        <v>1607</v>
      </c>
      <c r="H1164" s="72"/>
      <c r="I1164" s="72" t="str">
        <f>IF(AND(I1163&lt;&gt;"",H1163&lt;&gt;""),I1163-H1163,"")</f>
        <v/>
      </c>
      <c r="J1164" s="72" t="str">
        <f>IF(AND(J1163&lt;&gt;"",I1163&lt;&gt;""),J1163-I1163,"")</f>
        <v/>
      </c>
      <c r="K1164" s="72" t="str">
        <f>IF(AND(K1163&lt;&gt;"",J1163&lt;&gt;""),K1163-J1163,"")</f>
        <v/>
      </c>
    </row>
    <row r="1165" spans="1:11">
      <c r="A1165" s="71" t="s">
        <v>1380</v>
      </c>
      <c r="B1165" s="71" t="s">
        <v>936</v>
      </c>
      <c r="C1165" s="71" t="s">
        <v>1396</v>
      </c>
      <c r="D1165" s="71"/>
      <c r="E1165" s="71" t="s">
        <v>1069</v>
      </c>
      <c r="F1165" s="71" t="s">
        <v>1670</v>
      </c>
      <c r="G1165" s="71" t="s">
        <v>1596</v>
      </c>
      <c r="H1165" s="72"/>
      <c r="I1165" s="72">
        <v>1</v>
      </c>
      <c r="J1165" s="72">
        <v>1</v>
      </c>
      <c r="K1165" s="72">
        <v>1</v>
      </c>
    </row>
    <row r="1166" spans="1:11">
      <c r="A1166" s="71" t="s">
        <v>1380</v>
      </c>
      <c r="B1166" s="71" t="s">
        <v>936</v>
      </c>
      <c r="C1166" s="71" t="s">
        <v>1396</v>
      </c>
      <c r="D1166" s="71"/>
      <c r="E1166" s="71" t="s">
        <v>1069</v>
      </c>
      <c r="F1166" s="71" t="s">
        <v>1670</v>
      </c>
      <c r="G1166" s="71" t="s">
        <v>1597</v>
      </c>
      <c r="H1166" s="72"/>
      <c r="I1166" s="72">
        <v>86988000</v>
      </c>
      <c r="J1166" s="72">
        <v>134800000</v>
      </c>
      <c r="K1166" s="72">
        <v>115000000</v>
      </c>
    </row>
    <row r="1167" spans="1:11">
      <c r="A1167" s="71" t="s">
        <v>1380</v>
      </c>
      <c r="B1167" s="71" t="s">
        <v>936</v>
      </c>
      <c r="C1167" s="71" t="s">
        <v>1396</v>
      </c>
      <c r="D1167" s="71"/>
      <c r="E1167" s="71" t="s">
        <v>1069</v>
      </c>
      <c r="F1167" s="71" t="s">
        <v>1670</v>
      </c>
      <c r="G1167" s="71" t="s">
        <v>1598</v>
      </c>
      <c r="H1167" s="72" t="str">
        <f>IFERROR(IF(H1165&gt;0,H1166/H1165,""),"")</f>
        <v/>
      </c>
      <c r="I1167" s="72">
        <f>IFERROR(IF(I1165&gt;0,I1166/I1165,""),"")</f>
        <v>86988000</v>
      </c>
      <c r="J1167" s="72">
        <f>IFERROR(IF(J1165&gt;0,J1166/J1165,""),"")</f>
        <v>134800000</v>
      </c>
      <c r="K1167" s="72">
        <f>IFERROR(IF(K1165&gt;0,K1166/K1165,""),"")</f>
        <v>115000000</v>
      </c>
    </row>
    <row r="1168" spans="1:11" ht="28.5">
      <c r="A1168" s="71"/>
      <c r="B1168" s="71"/>
      <c r="C1168" s="71"/>
      <c r="D1168" s="71"/>
      <c r="E1168" s="71"/>
      <c r="F1168" s="71"/>
      <c r="G1168" s="71" t="s">
        <v>1599</v>
      </c>
      <c r="H1168" s="72"/>
      <c r="I1168" s="72" t="str">
        <f>IF(AND(I1167&lt;&gt;"",H1167&lt;&gt;""),I1167-H1167,"")</f>
        <v/>
      </c>
      <c r="J1168" s="72">
        <f>IF(AND(J1167&lt;&gt;"",I1167&lt;&gt;""),J1167-I1167,"")</f>
        <v>47812000</v>
      </c>
      <c r="K1168" s="72">
        <f>IF(AND(K1167&lt;&gt;"",J1167&lt;&gt;""),K1167-J1167,"")</f>
        <v>-19800000</v>
      </c>
    </row>
    <row r="1169" spans="1:11">
      <c r="A1169" s="71" t="s">
        <v>1380</v>
      </c>
      <c r="B1169" s="71" t="s">
        <v>936</v>
      </c>
      <c r="C1169" s="71" t="s">
        <v>1396</v>
      </c>
      <c r="D1169" s="71"/>
      <c r="E1169" s="71" t="s">
        <v>1069</v>
      </c>
      <c r="F1169" s="71" t="s">
        <v>1670</v>
      </c>
      <c r="G1169" s="71" t="s">
        <v>1600</v>
      </c>
      <c r="H1169" s="72"/>
      <c r="I1169" s="72">
        <v>1</v>
      </c>
      <c r="J1169" s="72">
        <v>1</v>
      </c>
      <c r="K1169" s="72">
        <v>1</v>
      </c>
    </row>
    <row r="1170" spans="1:11">
      <c r="A1170" s="71" t="s">
        <v>1380</v>
      </c>
      <c r="B1170" s="71" t="s">
        <v>936</v>
      </c>
      <c r="C1170" s="71" t="s">
        <v>1396</v>
      </c>
      <c r="D1170" s="71"/>
      <c r="E1170" s="71" t="s">
        <v>1069</v>
      </c>
      <c r="F1170" s="71" t="s">
        <v>1670</v>
      </c>
      <c r="G1170" s="71" t="s">
        <v>1601</v>
      </c>
      <c r="H1170" s="72"/>
      <c r="I1170" s="72">
        <v>20200000</v>
      </c>
      <c r="J1170" s="72">
        <v>25000000</v>
      </c>
      <c r="K1170" s="72">
        <v>115000000</v>
      </c>
    </row>
    <row r="1171" spans="1:11">
      <c r="A1171" s="71" t="s">
        <v>1380</v>
      </c>
      <c r="B1171" s="71" t="s">
        <v>936</v>
      </c>
      <c r="C1171" s="71" t="s">
        <v>1396</v>
      </c>
      <c r="D1171" s="71"/>
      <c r="E1171" s="71" t="s">
        <v>1069</v>
      </c>
      <c r="F1171" s="71" t="s">
        <v>1670</v>
      </c>
      <c r="G1171" s="71" t="s">
        <v>1602</v>
      </c>
      <c r="H1171" s="72" t="str">
        <f>IFERROR(IF(H1169&gt;0,H1170/H1169,""),"")</f>
        <v/>
      </c>
      <c r="I1171" s="72">
        <f>IFERROR(IF(I1169&gt;0,I1170/I1169,""),"")</f>
        <v>20200000</v>
      </c>
      <c r="J1171" s="72">
        <f>IFERROR(IF(J1169&gt;0,J1170/J1169,""),"")</f>
        <v>25000000</v>
      </c>
      <c r="K1171" s="72">
        <f>IFERROR(IF(K1169&gt;0,K1170/K1169,""),"")</f>
        <v>115000000</v>
      </c>
    </row>
    <row r="1172" spans="1:11" ht="28.5">
      <c r="A1172" s="71"/>
      <c r="B1172" s="71"/>
      <c r="C1172" s="71"/>
      <c r="D1172" s="71"/>
      <c r="E1172" s="71"/>
      <c r="F1172" s="71"/>
      <c r="G1172" s="71" t="s">
        <v>1603</v>
      </c>
      <c r="H1172" s="72"/>
      <c r="I1172" s="72" t="str">
        <f>IF(AND(I1171&lt;&gt;"",H1171&lt;&gt;""),I1171-H1171,"")</f>
        <v/>
      </c>
      <c r="J1172" s="72">
        <f>IF(AND(J1171&lt;&gt;"",I1171&lt;&gt;""),J1171-I1171,"")</f>
        <v>4800000</v>
      </c>
      <c r="K1172" s="72">
        <f>IF(AND(K1171&lt;&gt;"",J1171&lt;&gt;""),K1171-J1171,"")</f>
        <v>90000000</v>
      </c>
    </row>
    <row r="1173" spans="1:11">
      <c r="A1173" s="71" t="s">
        <v>1380</v>
      </c>
      <c r="B1173" s="71" t="s">
        <v>936</v>
      </c>
      <c r="C1173" s="71" t="s">
        <v>1396</v>
      </c>
      <c r="D1173" s="71"/>
      <c r="E1173" s="71" t="s">
        <v>1069</v>
      </c>
      <c r="F1173" s="71" t="s">
        <v>1670</v>
      </c>
      <c r="G1173" s="71" t="s">
        <v>1604</v>
      </c>
      <c r="H1173" s="72"/>
      <c r="I1173" s="72"/>
      <c r="J1173" s="72">
        <v>1</v>
      </c>
      <c r="K1173" s="72">
        <v>1</v>
      </c>
    </row>
    <row r="1174" spans="1:11">
      <c r="A1174" s="71" t="s">
        <v>1380</v>
      </c>
      <c r="B1174" s="71" t="s">
        <v>936</v>
      </c>
      <c r="C1174" s="71" t="s">
        <v>1396</v>
      </c>
      <c r="D1174" s="71"/>
      <c r="E1174" s="71" t="s">
        <v>1069</v>
      </c>
      <c r="F1174" s="71" t="s">
        <v>1670</v>
      </c>
      <c r="G1174" s="71" t="s">
        <v>1605</v>
      </c>
      <c r="H1174" s="72"/>
      <c r="I1174" s="72">
        <v>0</v>
      </c>
      <c r="J1174" s="72">
        <v>25000000</v>
      </c>
      <c r="K1174" s="72">
        <v>0</v>
      </c>
    </row>
    <row r="1175" spans="1:11">
      <c r="A1175" s="71" t="s">
        <v>1380</v>
      </c>
      <c r="B1175" s="71" t="s">
        <v>936</v>
      </c>
      <c r="C1175" s="71" t="s">
        <v>1396</v>
      </c>
      <c r="D1175" s="71"/>
      <c r="E1175" s="71" t="s">
        <v>1069</v>
      </c>
      <c r="F1175" s="71" t="s">
        <v>1670</v>
      </c>
      <c r="G1175" s="71" t="s">
        <v>1606</v>
      </c>
      <c r="H1175" s="72" t="str">
        <f>IFERROR(IF(H1173&gt;0,H1174/H1173,""),"")</f>
        <v/>
      </c>
      <c r="I1175" s="72" t="str">
        <f>IFERROR(IF(I1173&gt;0,I1174/I1173,""),"")</f>
        <v/>
      </c>
      <c r="J1175" s="72">
        <f>IFERROR(IF(J1173&gt;0,J1174/J1173,""),"")</f>
        <v>25000000</v>
      </c>
      <c r="K1175" s="72">
        <f>IFERROR(IF(K1173&gt;0,K1174/K1173,""),"")</f>
        <v>0</v>
      </c>
    </row>
    <row r="1176" spans="1:11" ht="28.5">
      <c r="A1176" s="71"/>
      <c r="B1176" s="71"/>
      <c r="C1176" s="71"/>
      <c r="D1176" s="71"/>
      <c r="E1176" s="71"/>
      <c r="F1176" s="71"/>
      <c r="G1176" s="71" t="s">
        <v>1607</v>
      </c>
      <c r="H1176" s="72"/>
      <c r="I1176" s="72" t="str">
        <f>IF(AND(I1175&lt;&gt;"",H1175&lt;&gt;""),I1175-H1175,"")</f>
        <v/>
      </c>
      <c r="J1176" s="72" t="str">
        <f>IF(AND(J1175&lt;&gt;"",I1175&lt;&gt;""),J1175-I1175,"")</f>
        <v/>
      </c>
      <c r="K1176" s="72">
        <f>IF(AND(K1175&lt;&gt;"",J1175&lt;&gt;""),K1175-J1175,"")</f>
        <v>-25000000</v>
      </c>
    </row>
    <row r="1177" spans="1:11" ht="28.5">
      <c r="A1177" s="71" t="s">
        <v>1380</v>
      </c>
      <c r="B1177" s="71" t="s">
        <v>936</v>
      </c>
      <c r="C1177" s="71" t="s">
        <v>1396</v>
      </c>
      <c r="D1177" s="71"/>
      <c r="E1177" s="71" t="s">
        <v>1087</v>
      </c>
      <c r="F1177" s="71" t="s">
        <v>1497</v>
      </c>
      <c r="G1177" s="71" t="s">
        <v>1596</v>
      </c>
      <c r="H1177" s="72"/>
      <c r="I1177" s="72">
        <v>1</v>
      </c>
      <c r="J1177" s="72"/>
      <c r="K1177" s="72"/>
    </row>
    <row r="1178" spans="1:11" ht="28.5">
      <c r="A1178" s="71" t="s">
        <v>1380</v>
      </c>
      <c r="B1178" s="71" t="s">
        <v>936</v>
      </c>
      <c r="C1178" s="71" t="s">
        <v>1396</v>
      </c>
      <c r="D1178" s="71"/>
      <c r="E1178" s="71" t="s">
        <v>1087</v>
      </c>
      <c r="F1178" s="71" t="s">
        <v>1497</v>
      </c>
      <c r="G1178" s="71" t="s">
        <v>1597</v>
      </c>
      <c r="H1178" s="72"/>
      <c r="I1178" s="72">
        <v>114012000</v>
      </c>
      <c r="J1178" s="72">
        <v>0</v>
      </c>
      <c r="K1178" s="72"/>
    </row>
    <row r="1179" spans="1:11" ht="28.5">
      <c r="A1179" s="71" t="s">
        <v>1380</v>
      </c>
      <c r="B1179" s="71" t="s">
        <v>936</v>
      </c>
      <c r="C1179" s="71" t="s">
        <v>1396</v>
      </c>
      <c r="D1179" s="71"/>
      <c r="E1179" s="71" t="s">
        <v>1087</v>
      </c>
      <c r="F1179" s="71" t="s">
        <v>1497</v>
      </c>
      <c r="G1179" s="71" t="s">
        <v>1598</v>
      </c>
      <c r="H1179" s="72" t="str">
        <f>IFERROR(IF(H1177&gt;0,H1178/H1177,""),"")</f>
        <v/>
      </c>
      <c r="I1179" s="72">
        <f>IFERROR(IF(I1177&gt;0,I1178/I1177,""),"")</f>
        <v>114012000</v>
      </c>
      <c r="J1179" s="72" t="str">
        <f>IFERROR(IF(J1177&gt;0,J1178/J1177,""),"")</f>
        <v/>
      </c>
      <c r="K1179" s="72" t="str">
        <f>IFERROR(IF(K1177&gt;0,K1178/K1177,""),"")</f>
        <v/>
      </c>
    </row>
    <row r="1180" spans="1:11" ht="28.5">
      <c r="A1180" s="71"/>
      <c r="B1180" s="71"/>
      <c r="C1180" s="71"/>
      <c r="D1180" s="71"/>
      <c r="E1180" s="71"/>
      <c r="F1180" s="71"/>
      <c r="G1180" s="71" t="s">
        <v>1599</v>
      </c>
      <c r="H1180" s="72"/>
      <c r="I1180" s="72" t="str">
        <f>IF(AND(I1179&lt;&gt;"",H1179&lt;&gt;""),I1179-H1179,"")</f>
        <v/>
      </c>
      <c r="J1180" s="72" t="str">
        <f>IF(AND(J1179&lt;&gt;"",I1179&lt;&gt;""),J1179-I1179,"")</f>
        <v/>
      </c>
      <c r="K1180" s="72" t="str">
        <f>IF(AND(K1179&lt;&gt;"",J1179&lt;&gt;""),K1179-J1179,"")</f>
        <v/>
      </c>
    </row>
    <row r="1181" spans="1:11" ht="28.5">
      <c r="A1181" s="71" t="s">
        <v>1380</v>
      </c>
      <c r="B1181" s="71" t="s">
        <v>936</v>
      </c>
      <c r="C1181" s="71" t="s">
        <v>1396</v>
      </c>
      <c r="D1181" s="71"/>
      <c r="E1181" s="71" t="s">
        <v>1087</v>
      </c>
      <c r="F1181" s="71" t="s">
        <v>1497</v>
      </c>
      <c r="G1181" s="71" t="s">
        <v>1600</v>
      </c>
      <c r="H1181" s="72"/>
      <c r="I1181" s="72">
        <v>1</v>
      </c>
      <c r="J1181" s="72"/>
      <c r="K1181" s="72"/>
    </row>
    <row r="1182" spans="1:11" ht="28.5">
      <c r="A1182" s="71" t="s">
        <v>1380</v>
      </c>
      <c r="B1182" s="71" t="s">
        <v>936</v>
      </c>
      <c r="C1182" s="71" t="s">
        <v>1396</v>
      </c>
      <c r="D1182" s="71"/>
      <c r="E1182" s="71" t="s">
        <v>1087</v>
      </c>
      <c r="F1182" s="71" t="s">
        <v>1497</v>
      </c>
      <c r="G1182" s="71" t="s">
        <v>1601</v>
      </c>
      <c r="H1182" s="72"/>
      <c r="I1182" s="72">
        <v>106035000</v>
      </c>
      <c r="J1182" s="72">
        <v>0</v>
      </c>
      <c r="K1182" s="72"/>
    </row>
    <row r="1183" spans="1:11" ht="28.5">
      <c r="A1183" s="71" t="s">
        <v>1380</v>
      </c>
      <c r="B1183" s="71" t="s">
        <v>936</v>
      </c>
      <c r="C1183" s="71" t="s">
        <v>1396</v>
      </c>
      <c r="D1183" s="71"/>
      <c r="E1183" s="71" t="s">
        <v>1087</v>
      </c>
      <c r="F1183" s="71" t="s">
        <v>1497</v>
      </c>
      <c r="G1183" s="71" t="s">
        <v>1602</v>
      </c>
      <c r="H1183" s="72" t="str">
        <f>IFERROR(IF(H1181&gt;0,H1182/H1181,""),"")</f>
        <v/>
      </c>
      <c r="I1183" s="72">
        <f>IFERROR(IF(I1181&gt;0,I1182/I1181,""),"")</f>
        <v>106035000</v>
      </c>
      <c r="J1183" s="72" t="str">
        <f>IFERROR(IF(J1181&gt;0,J1182/J1181,""),"")</f>
        <v/>
      </c>
      <c r="K1183" s="72" t="str">
        <f>IFERROR(IF(K1181&gt;0,K1182/K1181,""),"")</f>
        <v/>
      </c>
    </row>
    <row r="1184" spans="1:11" ht="28.5">
      <c r="A1184" s="71"/>
      <c r="B1184" s="71"/>
      <c r="C1184" s="71"/>
      <c r="D1184" s="71"/>
      <c r="E1184" s="71"/>
      <c r="F1184" s="71"/>
      <c r="G1184" s="71" t="s">
        <v>1603</v>
      </c>
      <c r="H1184" s="72"/>
      <c r="I1184" s="72" t="str">
        <f>IF(AND(I1183&lt;&gt;"",H1183&lt;&gt;""),I1183-H1183,"")</f>
        <v/>
      </c>
      <c r="J1184" s="72" t="str">
        <f>IF(AND(J1183&lt;&gt;"",I1183&lt;&gt;""),J1183-I1183,"")</f>
        <v/>
      </c>
      <c r="K1184" s="72" t="str">
        <f>IF(AND(K1183&lt;&gt;"",J1183&lt;&gt;""),K1183-J1183,"")</f>
        <v/>
      </c>
    </row>
    <row r="1185" spans="1:11" ht="28.5">
      <c r="A1185" s="71" t="s">
        <v>1380</v>
      </c>
      <c r="B1185" s="71" t="s">
        <v>936</v>
      </c>
      <c r="C1185" s="71" t="s">
        <v>1396</v>
      </c>
      <c r="D1185" s="71"/>
      <c r="E1185" s="71" t="s">
        <v>1087</v>
      </c>
      <c r="F1185" s="71" t="s">
        <v>1497</v>
      </c>
      <c r="G1185" s="71" t="s">
        <v>1604</v>
      </c>
      <c r="H1185" s="72"/>
      <c r="I1185" s="72">
        <v>1</v>
      </c>
      <c r="J1185" s="72"/>
      <c r="K1185" s="72"/>
    </row>
    <row r="1186" spans="1:11" ht="28.5">
      <c r="A1186" s="71" t="s">
        <v>1380</v>
      </c>
      <c r="B1186" s="71" t="s">
        <v>936</v>
      </c>
      <c r="C1186" s="71" t="s">
        <v>1396</v>
      </c>
      <c r="D1186" s="71"/>
      <c r="E1186" s="71" t="s">
        <v>1087</v>
      </c>
      <c r="F1186" s="71" t="s">
        <v>1497</v>
      </c>
      <c r="G1186" s="71" t="s">
        <v>1605</v>
      </c>
      <c r="H1186" s="72"/>
      <c r="I1186" s="72">
        <v>106035000</v>
      </c>
      <c r="J1186" s="72">
        <v>0</v>
      </c>
      <c r="K1186" s="72"/>
    </row>
    <row r="1187" spans="1:11" ht="28.5">
      <c r="A1187" s="71" t="s">
        <v>1380</v>
      </c>
      <c r="B1187" s="71" t="s">
        <v>936</v>
      </c>
      <c r="C1187" s="71" t="s">
        <v>1396</v>
      </c>
      <c r="D1187" s="71"/>
      <c r="E1187" s="71" t="s">
        <v>1087</v>
      </c>
      <c r="F1187" s="71" t="s">
        <v>1497</v>
      </c>
      <c r="G1187" s="71" t="s">
        <v>1606</v>
      </c>
      <c r="H1187" s="72" t="str">
        <f>IFERROR(IF(H1185&gt;0,H1186/H1185,""),"")</f>
        <v/>
      </c>
      <c r="I1187" s="72">
        <f>IFERROR(IF(I1185&gt;0,I1186/I1185,""),"")</f>
        <v>106035000</v>
      </c>
      <c r="J1187" s="72" t="str">
        <f>IFERROR(IF(J1185&gt;0,J1186/J1185,""),"")</f>
        <v/>
      </c>
      <c r="K1187" s="72" t="str">
        <f>IFERROR(IF(K1185&gt;0,K1186/K1185,""),"")</f>
        <v/>
      </c>
    </row>
    <row r="1188" spans="1:11" ht="28.5">
      <c r="A1188" s="71"/>
      <c r="B1188" s="71"/>
      <c r="C1188" s="71"/>
      <c r="D1188" s="71"/>
      <c r="E1188" s="71"/>
      <c r="F1188" s="71"/>
      <c r="G1188" s="71" t="s">
        <v>1607</v>
      </c>
      <c r="H1188" s="72"/>
      <c r="I1188" s="72" t="str">
        <f>IF(AND(I1187&lt;&gt;"",H1187&lt;&gt;""),I1187-H1187,"")</f>
        <v/>
      </c>
      <c r="J1188" s="72" t="str">
        <f>IF(AND(J1187&lt;&gt;"",I1187&lt;&gt;""),J1187-I1187,"")</f>
        <v/>
      </c>
      <c r="K1188" s="72" t="str">
        <f>IF(AND(K1187&lt;&gt;"",J1187&lt;&gt;""),K1187-J1187,"")</f>
        <v/>
      </c>
    </row>
    <row r="1189" spans="1:11" ht="28.5">
      <c r="A1189" s="71" t="s">
        <v>1380</v>
      </c>
      <c r="B1189" s="71" t="s">
        <v>936</v>
      </c>
      <c r="C1189" s="71" t="s">
        <v>1396</v>
      </c>
      <c r="D1189" s="71"/>
      <c r="E1189" s="71" t="s">
        <v>1075</v>
      </c>
      <c r="F1189" s="71" t="s">
        <v>1076</v>
      </c>
      <c r="G1189" s="71" t="s">
        <v>1596</v>
      </c>
      <c r="H1189" s="72"/>
      <c r="I1189" s="72">
        <v>0</v>
      </c>
      <c r="J1189" s="72">
        <v>1</v>
      </c>
      <c r="K1189" s="72"/>
    </row>
    <row r="1190" spans="1:11" ht="28.5">
      <c r="A1190" s="71" t="s">
        <v>1380</v>
      </c>
      <c r="B1190" s="71" t="s">
        <v>936</v>
      </c>
      <c r="C1190" s="71" t="s">
        <v>1396</v>
      </c>
      <c r="D1190" s="71"/>
      <c r="E1190" s="71" t="s">
        <v>1075</v>
      </c>
      <c r="F1190" s="71" t="s">
        <v>1076</v>
      </c>
      <c r="G1190" s="71" t="s">
        <v>1597</v>
      </c>
      <c r="H1190" s="72"/>
      <c r="I1190" s="72">
        <v>0</v>
      </c>
      <c r="J1190" s="72">
        <v>16200000</v>
      </c>
      <c r="K1190" s="72"/>
    </row>
    <row r="1191" spans="1:11" ht="28.5">
      <c r="A1191" s="71" t="s">
        <v>1380</v>
      </c>
      <c r="B1191" s="71" t="s">
        <v>936</v>
      </c>
      <c r="C1191" s="71" t="s">
        <v>1396</v>
      </c>
      <c r="D1191" s="71"/>
      <c r="E1191" s="71" t="s">
        <v>1075</v>
      </c>
      <c r="F1191" s="71" t="s">
        <v>1076</v>
      </c>
      <c r="G1191" s="71" t="s">
        <v>1598</v>
      </c>
      <c r="H1191" s="72" t="str">
        <f>IFERROR(IF(H1189&gt;0,H1190/H1189,""),"")</f>
        <v/>
      </c>
      <c r="I1191" s="72" t="str">
        <f>IFERROR(IF(I1189&gt;0,I1190/I1189,""),"")</f>
        <v/>
      </c>
      <c r="J1191" s="72">
        <f>IFERROR(IF(J1189&gt;0,J1190/J1189,""),"")</f>
        <v>16200000</v>
      </c>
      <c r="K1191" s="72" t="str">
        <f>IFERROR(IF(K1189&gt;0,K1190/K1189,""),"")</f>
        <v/>
      </c>
    </row>
    <row r="1192" spans="1:11" ht="28.5">
      <c r="A1192" s="71"/>
      <c r="B1192" s="71"/>
      <c r="C1192" s="71"/>
      <c r="D1192" s="71"/>
      <c r="E1192" s="71"/>
      <c r="F1192" s="71"/>
      <c r="G1192" s="71" t="s">
        <v>1599</v>
      </c>
      <c r="H1192" s="72"/>
      <c r="I1192" s="72" t="str">
        <f>IF(AND(I1191&lt;&gt;"",H1191&lt;&gt;""),I1191-H1191,"")</f>
        <v/>
      </c>
      <c r="J1192" s="72" t="str">
        <f>IF(AND(J1191&lt;&gt;"",I1191&lt;&gt;""),J1191-I1191,"")</f>
        <v/>
      </c>
      <c r="K1192" s="72" t="str">
        <f>IF(AND(K1191&lt;&gt;"",J1191&lt;&gt;""),K1191-J1191,"")</f>
        <v/>
      </c>
    </row>
    <row r="1193" spans="1:11" ht="28.5">
      <c r="A1193" s="71" t="s">
        <v>1380</v>
      </c>
      <c r="B1193" s="71" t="s">
        <v>936</v>
      </c>
      <c r="C1193" s="71" t="s">
        <v>1396</v>
      </c>
      <c r="D1193" s="71"/>
      <c r="E1193" s="71" t="s">
        <v>1075</v>
      </c>
      <c r="F1193" s="71" t="s">
        <v>1076</v>
      </c>
      <c r="G1193" s="71" t="s">
        <v>1600</v>
      </c>
      <c r="H1193" s="72"/>
      <c r="I1193" s="72">
        <v>0</v>
      </c>
      <c r="J1193" s="72">
        <v>1</v>
      </c>
      <c r="K1193" s="72"/>
    </row>
    <row r="1194" spans="1:11" ht="28.5">
      <c r="A1194" s="71" t="s">
        <v>1380</v>
      </c>
      <c r="B1194" s="71" t="s">
        <v>936</v>
      </c>
      <c r="C1194" s="71" t="s">
        <v>1396</v>
      </c>
      <c r="D1194" s="71"/>
      <c r="E1194" s="71" t="s">
        <v>1075</v>
      </c>
      <c r="F1194" s="71" t="s">
        <v>1076</v>
      </c>
      <c r="G1194" s="71" t="s">
        <v>1601</v>
      </c>
      <c r="H1194" s="72"/>
      <c r="I1194" s="72">
        <v>0</v>
      </c>
      <c r="J1194" s="72">
        <v>16200000</v>
      </c>
      <c r="K1194" s="72"/>
    </row>
    <row r="1195" spans="1:11" ht="28.5">
      <c r="A1195" s="71" t="s">
        <v>1380</v>
      </c>
      <c r="B1195" s="71" t="s">
        <v>936</v>
      </c>
      <c r="C1195" s="71" t="s">
        <v>1396</v>
      </c>
      <c r="D1195" s="71"/>
      <c r="E1195" s="71" t="s">
        <v>1075</v>
      </c>
      <c r="F1195" s="71" t="s">
        <v>1076</v>
      </c>
      <c r="G1195" s="71" t="s">
        <v>1602</v>
      </c>
      <c r="H1195" s="72" t="str">
        <f>IFERROR(IF(H1193&gt;0,H1194/H1193,""),"")</f>
        <v/>
      </c>
      <c r="I1195" s="72" t="str">
        <f>IFERROR(IF(I1193&gt;0,I1194/I1193,""),"")</f>
        <v/>
      </c>
      <c r="J1195" s="72">
        <f>IFERROR(IF(J1193&gt;0,J1194/J1193,""),"")</f>
        <v>16200000</v>
      </c>
      <c r="K1195" s="72" t="str">
        <f>IFERROR(IF(K1193&gt;0,K1194/K1193,""),"")</f>
        <v/>
      </c>
    </row>
    <row r="1196" spans="1:11" ht="28.5">
      <c r="A1196" s="71"/>
      <c r="B1196" s="71"/>
      <c r="C1196" s="71"/>
      <c r="D1196" s="71"/>
      <c r="E1196" s="71"/>
      <c r="F1196" s="71"/>
      <c r="G1196" s="71" t="s">
        <v>1603</v>
      </c>
      <c r="H1196" s="72"/>
      <c r="I1196" s="72" t="str">
        <f>IF(AND(I1195&lt;&gt;"",H1195&lt;&gt;""),I1195-H1195,"")</f>
        <v/>
      </c>
      <c r="J1196" s="72" t="str">
        <f>IF(AND(J1195&lt;&gt;"",I1195&lt;&gt;""),J1195-I1195,"")</f>
        <v/>
      </c>
      <c r="K1196" s="72" t="str">
        <f>IF(AND(K1195&lt;&gt;"",J1195&lt;&gt;""),K1195-J1195,"")</f>
        <v/>
      </c>
    </row>
    <row r="1197" spans="1:11" ht="28.5">
      <c r="A1197" s="71" t="s">
        <v>1380</v>
      </c>
      <c r="B1197" s="71" t="s">
        <v>936</v>
      </c>
      <c r="C1197" s="71" t="s">
        <v>1396</v>
      </c>
      <c r="D1197" s="71"/>
      <c r="E1197" s="71" t="s">
        <v>1075</v>
      </c>
      <c r="F1197" s="71" t="s">
        <v>1076</v>
      </c>
      <c r="G1197" s="71" t="s">
        <v>1604</v>
      </c>
      <c r="H1197" s="72"/>
      <c r="I1197" s="72"/>
      <c r="J1197" s="72">
        <v>1</v>
      </c>
      <c r="K1197" s="72"/>
    </row>
    <row r="1198" spans="1:11" ht="28.5">
      <c r="A1198" s="71" t="s">
        <v>1380</v>
      </c>
      <c r="B1198" s="71" t="s">
        <v>936</v>
      </c>
      <c r="C1198" s="71" t="s">
        <v>1396</v>
      </c>
      <c r="D1198" s="71"/>
      <c r="E1198" s="71" t="s">
        <v>1075</v>
      </c>
      <c r="F1198" s="71" t="s">
        <v>1076</v>
      </c>
      <c r="G1198" s="71" t="s">
        <v>1605</v>
      </c>
      <c r="H1198" s="72"/>
      <c r="I1198" s="72">
        <v>0</v>
      </c>
      <c r="J1198" s="72">
        <v>10624888</v>
      </c>
      <c r="K1198" s="72"/>
    </row>
    <row r="1199" spans="1:11" ht="28.5">
      <c r="A1199" s="71" t="s">
        <v>1380</v>
      </c>
      <c r="B1199" s="71" t="s">
        <v>936</v>
      </c>
      <c r="C1199" s="71" t="s">
        <v>1396</v>
      </c>
      <c r="D1199" s="71"/>
      <c r="E1199" s="71" t="s">
        <v>1075</v>
      </c>
      <c r="F1199" s="71" t="s">
        <v>1076</v>
      </c>
      <c r="G1199" s="71" t="s">
        <v>1606</v>
      </c>
      <c r="H1199" s="72" t="str">
        <f>IFERROR(IF(H1197&gt;0,H1198/H1197,""),"")</f>
        <v/>
      </c>
      <c r="I1199" s="72" t="str">
        <f>IFERROR(IF(I1197&gt;0,I1198/I1197,""),"")</f>
        <v/>
      </c>
      <c r="J1199" s="72">
        <f>IFERROR(IF(J1197&gt;0,J1198/J1197,""),"")</f>
        <v>10624888</v>
      </c>
      <c r="K1199" s="72" t="str">
        <f>IFERROR(IF(K1197&gt;0,K1198/K1197,""),"")</f>
        <v/>
      </c>
    </row>
    <row r="1200" spans="1:11" ht="28.5">
      <c r="A1200" s="71"/>
      <c r="B1200" s="71"/>
      <c r="C1200" s="71"/>
      <c r="D1200" s="71"/>
      <c r="E1200" s="71"/>
      <c r="F1200" s="71"/>
      <c r="G1200" s="71" t="s">
        <v>1607</v>
      </c>
      <c r="H1200" s="72"/>
      <c r="I1200" s="72" t="str">
        <f>IF(AND(I1199&lt;&gt;"",H1199&lt;&gt;""),I1199-H1199,"")</f>
        <v/>
      </c>
      <c r="J1200" s="72" t="str">
        <f>IF(AND(J1199&lt;&gt;"",I1199&lt;&gt;""),J1199-I1199,"")</f>
        <v/>
      </c>
      <c r="K1200" s="72" t="str">
        <f>IF(AND(K1199&lt;&gt;"",J1199&lt;&gt;""),K1199-J1199,"")</f>
        <v/>
      </c>
    </row>
    <row r="1201" spans="1:11">
      <c r="A1201" s="71" t="s">
        <v>1380</v>
      </c>
      <c r="B1201" s="71" t="s">
        <v>936</v>
      </c>
      <c r="C1201" s="71" t="s">
        <v>1396</v>
      </c>
      <c r="D1201" s="71"/>
      <c r="E1201" s="71" t="s">
        <v>1080</v>
      </c>
      <c r="F1201" s="71" t="s">
        <v>1671</v>
      </c>
      <c r="G1201" s="71" t="s">
        <v>1596</v>
      </c>
      <c r="H1201" s="72"/>
      <c r="I1201" s="72"/>
      <c r="J1201" s="72"/>
      <c r="K1201" s="72">
        <v>5</v>
      </c>
    </row>
    <row r="1202" spans="1:11">
      <c r="A1202" s="71" t="s">
        <v>1380</v>
      </c>
      <c r="B1202" s="71" t="s">
        <v>936</v>
      </c>
      <c r="C1202" s="71" t="s">
        <v>1396</v>
      </c>
      <c r="D1202" s="71"/>
      <c r="E1202" s="71" t="s">
        <v>1080</v>
      </c>
      <c r="F1202" s="71" t="s">
        <v>1671</v>
      </c>
      <c r="G1202" s="71" t="s">
        <v>1597</v>
      </c>
      <c r="H1202" s="72"/>
      <c r="I1202" s="72"/>
      <c r="J1202" s="72"/>
      <c r="K1202" s="72">
        <v>25000000</v>
      </c>
    </row>
    <row r="1203" spans="1:11">
      <c r="A1203" s="71" t="s">
        <v>1380</v>
      </c>
      <c r="B1203" s="71" t="s">
        <v>936</v>
      </c>
      <c r="C1203" s="71" t="s">
        <v>1396</v>
      </c>
      <c r="D1203" s="71"/>
      <c r="E1203" s="71" t="s">
        <v>1080</v>
      </c>
      <c r="F1203" s="71" t="s">
        <v>1671</v>
      </c>
      <c r="G1203" s="71" t="s">
        <v>1598</v>
      </c>
      <c r="H1203" s="72" t="str">
        <f>IFERROR(IF(H1201&gt;0,H1202/H1201,""),"")</f>
        <v/>
      </c>
      <c r="I1203" s="72" t="str">
        <f>IFERROR(IF(I1201&gt;0,I1202/I1201,""),"")</f>
        <v/>
      </c>
      <c r="J1203" s="72" t="str">
        <f>IFERROR(IF(J1201&gt;0,J1202/J1201,""),"")</f>
        <v/>
      </c>
      <c r="K1203" s="72">
        <f>IFERROR(IF(K1201&gt;0,K1202/K1201,""),"")</f>
        <v>5000000</v>
      </c>
    </row>
    <row r="1204" spans="1:11" ht="28.5">
      <c r="A1204" s="71"/>
      <c r="B1204" s="71"/>
      <c r="C1204" s="71"/>
      <c r="D1204" s="71"/>
      <c r="E1204" s="71"/>
      <c r="F1204" s="71"/>
      <c r="G1204" s="71" t="s">
        <v>1603</v>
      </c>
      <c r="H1204" s="72"/>
      <c r="I1204" s="72" t="str">
        <f>IF(AND(I1203&lt;&gt;"",H1203&lt;&gt;""),I1203-H1203,"")</f>
        <v/>
      </c>
      <c r="J1204" s="72" t="str">
        <f>IF(AND(J1203&lt;&gt;"",I1203&lt;&gt;""),J1203-I1203,"")</f>
        <v/>
      </c>
      <c r="K1204" s="72" t="str">
        <f>IF(AND(K1203&lt;&gt;"",J1203&lt;&gt;""),K1203-J1203,"")</f>
        <v/>
      </c>
    </row>
    <row r="1205" spans="1:11">
      <c r="A1205" s="71" t="s">
        <v>1380</v>
      </c>
      <c r="B1205" s="71" t="s">
        <v>936</v>
      </c>
      <c r="C1205" s="71" t="s">
        <v>1396</v>
      </c>
      <c r="D1205" s="71"/>
      <c r="E1205" s="71" t="s">
        <v>1080</v>
      </c>
      <c r="F1205" s="71" t="s">
        <v>1671</v>
      </c>
      <c r="G1205" s="71" t="s">
        <v>1600</v>
      </c>
      <c r="H1205" s="72"/>
      <c r="I1205" s="72"/>
      <c r="J1205" s="72"/>
      <c r="K1205" s="72">
        <v>5</v>
      </c>
    </row>
    <row r="1206" spans="1:11">
      <c r="A1206" s="71" t="s">
        <v>1380</v>
      </c>
      <c r="B1206" s="71" t="s">
        <v>936</v>
      </c>
      <c r="C1206" s="71" t="s">
        <v>1396</v>
      </c>
      <c r="D1206" s="71"/>
      <c r="E1206" s="71" t="s">
        <v>1080</v>
      </c>
      <c r="F1206" s="71" t="s">
        <v>1671</v>
      </c>
      <c r="G1206" s="71" t="s">
        <v>1601</v>
      </c>
      <c r="H1206" s="72"/>
      <c r="I1206" s="72"/>
      <c r="J1206" s="72"/>
      <c r="K1206" s="72">
        <v>25000000</v>
      </c>
    </row>
    <row r="1207" spans="1:11">
      <c r="A1207" s="71" t="s">
        <v>1380</v>
      </c>
      <c r="B1207" s="71" t="s">
        <v>936</v>
      </c>
      <c r="C1207" s="71" t="s">
        <v>1396</v>
      </c>
      <c r="D1207" s="71"/>
      <c r="E1207" s="71" t="s">
        <v>1080</v>
      </c>
      <c r="F1207" s="71" t="s">
        <v>1671</v>
      </c>
      <c r="G1207" s="71" t="s">
        <v>1602</v>
      </c>
      <c r="H1207" s="72" t="str">
        <f>IFERROR(IF(H1205&gt;0,H1206/H1205,""),"")</f>
        <v/>
      </c>
      <c r="I1207" s="72" t="str">
        <f>IFERROR(IF(I1205&gt;0,I1206/I1205,""),"")</f>
        <v/>
      </c>
      <c r="J1207" s="72" t="str">
        <f>IFERROR(IF(J1205&gt;0,J1206/J1205,""),"")</f>
        <v/>
      </c>
      <c r="K1207" s="72">
        <f>IFERROR(IF(K1205&gt;0,K1206/K1205,""),"")</f>
        <v>5000000</v>
      </c>
    </row>
    <row r="1208" spans="1:11" ht="28.5">
      <c r="A1208" s="71"/>
      <c r="B1208" s="71"/>
      <c r="C1208" s="71"/>
      <c r="D1208" s="71"/>
      <c r="E1208" s="71"/>
      <c r="F1208" s="71"/>
      <c r="G1208" s="71" t="s">
        <v>1603</v>
      </c>
      <c r="H1208" s="72"/>
      <c r="I1208" s="72" t="str">
        <f>IF(AND(I1207&lt;&gt;"",H1207&lt;&gt;""),I1207-H1207,"")</f>
        <v/>
      </c>
      <c r="J1208" s="72" t="str">
        <f>IF(AND(J1207&lt;&gt;"",I1207&lt;&gt;""),J1207-I1207,"")</f>
        <v/>
      </c>
      <c r="K1208" s="72" t="str">
        <f>IF(AND(K1207&lt;&gt;"",J1207&lt;&gt;""),K1207-J1207,"")</f>
        <v/>
      </c>
    </row>
    <row r="1209" spans="1:11">
      <c r="A1209" s="71" t="s">
        <v>1380</v>
      </c>
      <c r="B1209" s="71" t="s">
        <v>936</v>
      </c>
      <c r="C1209" s="71" t="s">
        <v>1396</v>
      </c>
      <c r="D1209" s="71"/>
      <c r="E1209" s="71" t="s">
        <v>1080</v>
      </c>
      <c r="F1209" s="71" t="s">
        <v>1671</v>
      </c>
      <c r="G1209" s="71" t="s">
        <v>1604</v>
      </c>
      <c r="H1209" s="72"/>
      <c r="I1209" s="72"/>
      <c r="J1209" s="72"/>
      <c r="K1209" s="72">
        <v>0</v>
      </c>
    </row>
    <row r="1210" spans="1:11">
      <c r="A1210" s="71" t="s">
        <v>1380</v>
      </c>
      <c r="B1210" s="71" t="s">
        <v>936</v>
      </c>
      <c r="C1210" s="71" t="s">
        <v>1396</v>
      </c>
      <c r="D1210" s="71"/>
      <c r="E1210" s="71" t="s">
        <v>1080</v>
      </c>
      <c r="F1210" s="71" t="s">
        <v>1671</v>
      </c>
      <c r="G1210" s="71" t="s">
        <v>1605</v>
      </c>
      <c r="H1210" s="72"/>
      <c r="I1210" s="72"/>
      <c r="J1210" s="72"/>
      <c r="K1210" s="72">
        <v>0</v>
      </c>
    </row>
    <row r="1211" spans="1:11">
      <c r="A1211" s="71" t="s">
        <v>1380</v>
      </c>
      <c r="B1211" s="71" t="s">
        <v>936</v>
      </c>
      <c r="C1211" s="71" t="s">
        <v>1396</v>
      </c>
      <c r="D1211" s="71"/>
      <c r="E1211" s="71" t="s">
        <v>1080</v>
      </c>
      <c r="F1211" s="71" t="s">
        <v>1671</v>
      </c>
      <c r="G1211" s="71" t="s">
        <v>1606</v>
      </c>
      <c r="H1211" s="72" t="str">
        <f>IFERROR(IF(H1209&gt;0,H1210/H1209,""),"")</f>
        <v/>
      </c>
      <c r="I1211" s="72" t="str">
        <f>IFERROR(IF(I1209&gt;0,I1210/I1209,""),"")</f>
        <v/>
      </c>
      <c r="J1211" s="72" t="str">
        <f>IFERROR(IF(J1209&gt;0,J1210/J1209,""),"")</f>
        <v/>
      </c>
      <c r="K1211" s="72" t="str">
        <f>IFERROR(IF(K1209&gt;0,K1210/K1209,""),"")</f>
        <v/>
      </c>
    </row>
    <row r="1212" spans="1:11">
      <c r="A1212" s="71" t="s">
        <v>1380</v>
      </c>
      <c r="B1212" s="71" t="s">
        <v>936</v>
      </c>
      <c r="C1212" s="71" t="s">
        <v>1396</v>
      </c>
      <c r="D1212" s="71"/>
      <c r="E1212" s="71" t="s">
        <v>1080</v>
      </c>
      <c r="F1212" s="71" t="s">
        <v>1672</v>
      </c>
      <c r="G1212" s="71" t="s">
        <v>1596</v>
      </c>
      <c r="H1212" s="72"/>
      <c r="I1212" s="72"/>
      <c r="J1212" s="72"/>
      <c r="K1212" s="72">
        <v>2</v>
      </c>
    </row>
    <row r="1213" spans="1:11">
      <c r="A1213" s="71" t="s">
        <v>1380</v>
      </c>
      <c r="B1213" s="71" t="s">
        <v>936</v>
      </c>
      <c r="C1213" s="71" t="s">
        <v>1396</v>
      </c>
      <c r="D1213" s="71"/>
      <c r="E1213" s="71" t="s">
        <v>1087</v>
      </c>
      <c r="F1213" s="71" t="s">
        <v>1672</v>
      </c>
      <c r="G1213" s="71" t="s">
        <v>1597</v>
      </c>
      <c r="H1213" s="72"/>
      <c r="I1213" s="72"/>
      <c r="J1213" s="72"/>
      <c r="K1213" s="72">
        <v>24000000</v>
      </c>
    </row>
    <row r="1214" spans="1:11">
      <c r="A1214" s="71" t="s">
        <v>1380</v>
      </c>
      <c r="B1214" s="71" t="s">
        <v>936</v>
      </c>
      <c r="C1214" s="71" t="s">
        <v>1396</v>
      </c>
      <c r="D1214" s="71"/>
      <c r="E1214" s="71" t="s">
        <v>1087</v>
      </c>
      <c r="F1214" s="71" t="s">
        <v>1672</v>
      </c>
      <c r="G1214" s="71" t="s">
        <v>1598</v>
      </c>
      <c r="H1214" s="72" t="str">
        <f>IFERROR(IF(H1212&gt;0,H1213/H1212,""),"")</f>
        <v/>
      </c>
      <c r="I1214" s="72" t="str">
        <f>IFERROR(IF(I1212&gt;0,I1213/I1212,""),"")</f>
        <v/>
      </c>
      <c r="J1214" s="72" t="str">
        <f>IFERROR(IF(J1212&gt;0,J1213/J1212,""),"")</f>
        <v/>
      </c>
      <c r="K1214" s="72">
        <f>IFERROR(IF(K1212&gt;0,K1213/K1212,""),"")</f>
        <v>12000000</v>
      </c>
    </row>
    <row r="1215" spans="1:11" ht="28.5">
      <c r="A1215" s="71"/>
      <c r="B1215" s="71"/>
      <c r="C1215" s="71"/>
      <c r="D1215" s="71"/>
      <c r="E1215" s="71"/>
      <c r="F1215" s="71"/>
      <c r="G1215" s="71" t="s">
        <v>1603</v>
      </c>
      <c r="H1215" s="72"/>
      <c r="I1215" s="72" t="str">
        <f>IF(AND(I1214&lt;&gt;"",H1214&lt;&gt;""),I1214-H1214,"")</f>
        <v/>
      </c>
      <c r="J1215" s="72" t="str">
        <f>IF(AND(J1214&lt;&gt;"",I1214&lt;&gt;""),J1214-I1214,"")</f>
        <v/>
      </c>
      <c r="K1215" s="72" t="str">
        <f>IF(AND(K1214&lt;&gt;"",J1214&lt;&gt;""),K1214-J1214,"")</f>
        <v/>
      </c>
    </row>
    <row r="1216" spans="1:11">
      <c r="A1216" s="71" t="s">
        <v>1380</v>
      </c>
      <c r="B1216" s="71" t="s">
        <v>936</v>
      </c>
      <c r="C1216" s="71" t="s">
        <v>1396</v>
      </c>
      <c r="D1216" s="71"/>
      <c r="E1216" s="71" t="s">
        <v>1087</v>
      </c>
      <c r="F1216" s="71" t="s">
        <v>1672</v>
      </c>
      <c r="G1216" s="71" t="s">
        <v>1600</v>
      </c>
      <c r="H1216" s="72"/>
      <c r="I1216" s="72"/>
      <c r="J1216" s="72"/>
      <c r="K1216" s="72">
        <v>2</v>
      </c>
    </row>
    <row r="1217" spans="1:11">
      <c r="A1217" s="71" t="s">
        <v>1380</v>
      </c>
      <c r="B1217" s="71" t="s">
        <v>936</v>
      </c>
      <c r="C1217" s="71" t="s">
        <v>1396</v>
      </c>
      <c r="D1217" s="71"/>
      <c r="E1217" s="71" t="s">
        <v>1087</v>
      </c>
      <c r="F1217" s="71" t="s">
        <v>1672</v>
      </c>
      <c r="G1217" s="71" t="s">
        <v>1601</v>
      </c>
      <c r="H1217" s="72"/>
      <c r="I1217" s="72"/>
      <c r="J1217" s="72"/>
      <c r="K1217" s="72">
        <v>24000000</v>
      </c>
    </row>
    <row r="1218" spans="1:11">
      <c r="A1218" s="71" t="s">
        <v>1380</v>
      </c>
      <c r="B1218" s="71" t="s">
        <v>936</v>
      </c>
      <c r="C1218" s="71" t="s">
        <v>1396</v>
      </c>
      <c r="D1218" s="71"/>
      <c r="E1218" s="71" t="s">
        <v>1087</v>
      </c>
      <c r="F1218" s="71" t="s">
        <v>1672</v>
      </c>
      <c r="G1218" s="71" t="s">
        <v>1602</v>
      </c>
      <c r="H1218" s="72" t="str">
        <f>IFERROR(IF(H1216&gt;0,H1217/H1216,""),"")</f>
        <v/>
      </c>
      <c r="I1218" s="72" t="str">
        <f>IFERROR(IF(I1216&gt;0,I1217/I1216,""),"")</f>
        <v/>
      </c>
      <c r="J1218" s="72" t="str">
        <f>IFERROR(IF(J1216&gt;0,J1217/J1216,""),"")</f>
        <v/>
      </c>
      <c r="K1218" s="72">
        <f>IFERROR(IF(K1216&gt;0,K1217/K1216,""),"")</f>
        <v>12000000</v>
      </c>
    </row>
    <row r="1219" spans="1:11" ht="28.5">
      <c r="A1219" s="71"/>
      <c r="B1219" s="71"/>
      <c r="C1219" s="71"/>
      <c r="D1219" s="71"/>
      <c r="E1219" s="71"/>
      <c r="F1219" s="71"/>
      <c r="G1219" s="71" t="s">
        <v>1603</v>
      </c>
      <c r="H1219" s="72"/>
      <c r="I1219" s="72" t="str">
        <f>IF(AND(I1218&lt;&gt;"",H1218&lt;&gt;""),I1218-H1218,"")</f>
        <v/>
      </c>
      <c r="J1219" s="72" t="str">
        <f>IF(AND(J1218&lt;&gt;"",I1218&lt;&gt;""),J1218-I1218,"")</f>
        <v/>
      </c>
      <c r="K1219" s="72" t="str">
        <f>IF(AND(K1218&lt;&gt;"",J1218&lt;&gt;""),K1218-J1218,"")</f>
        <v/>
      </c>
    </row>
    <row r="1220" spans="1:11">
      <c r="A1220" s="71" t="s">
        <v>1380</v>
      </c>
      <c r="B1220" s="71" t="s">
        <v>936</v>
      </c>
      <c r="C1220" s="71" t="s">
        <v>1396</v>
      </c>
      <c r="D1220" s="71"/>
      <c r="E1220" s="71" t="s">
        <v>1087</v>
      </c>
      <c r="F1220" s="71" t="s">
        <v>1672</v>
      </c>
      <c r="G1220" s="71" t="s">
        <v>1604</v>
      </c>
      <c r="H1220" s="72"/>
      <c r="I1220" s="72"/>
      <c r="J1220" s="72"/>
      <c r="K1220" s="72">
        <v>0</v>
      </c>
    </row>
    <row r="1221" spans="1:11">
      <c r="A1221" s="71" t="s">
        <v>1380</v>
      </c>
      <c r="B1221" s="71" t="s">
        <v>936</v>
      </c>
      <c r="C1221" s="71" t="s">
        <v>1396</v>
      </c>
      <c r="D1221" s="71"/>
      <c r="E1221" s="71" t="s">
        <v>1087</v>
      </c>
      <c r="F1221" s="71" t="s">
        <v>1672</v>
      </c>
      <c r="G1221" s="71" t="s">
        <v>1605</v>
      </c>
      <c r="H1221" s="72"/>
      <c r="I1221" s="72"/>
      <c r="J1221" s="72"/>
      <c r="K1221" s="72">
        <v>0</v>
      </c>
    </row>
    <row r="1222" spans="1:11">
      <c r="A1222" s="71" t="s">
        <v>1380</v>
      </c>
      <c r="B1222" s="71" t="s">
        <v>936</v>
      </c>
      <c r="C1222" s="71" t="s">
        <v>1396</v>
      </c>
      <c r="D1222" s="71"/>
      <c r="E1222" s="71" t="s">
        <v>1087</v>
      </c>
      <c r="F1222" s="71" t="s">
        <v>1672</v>
      </c>
      <c r="G1222" s="71" t="s">
        <v>1606</v>
      </c>
      <c r="H1222" s="72" t="str">
        <f>IFERROR(IF(H1220&gt;0,H1221/H1220,""),"")</f>
        <v/>
      </c>
      <c r="I1222" s="72" t="str">
        <f>IFERROR(IF(I1220&gt;0,I1221/I1220,""),"")</f>
        <v/>
      </c>
      <c r="J1222" s="72" t="str">
        <f>IFERROR(IF(J1220&gt;0,J1221/J1220,""),"")</f>
        <v/>
      </c>
      <c r="K1222" s="72" t="str">
        <f>IFERROR(IF(K1220&gt;0,K1221/K1220,""),"")</f>
        <v/>
      </c>
    </row>
    <row r="1223" spans="1:11">
      <c r="A1223" s="71" t="s">
        <v>1380</v>
      </c>
      <c r="B1223" s="71" t="s">
        <v>936</v>
      </c>
      <c r="C1223" s="71" t="s">
        <v>1396</v>
      </c>
      <c r="D1223" s="71"/>
      <c r="E1223" s="71" t="s">
        <v>1073</v>
      </c>
      <c r="F1223" s="71" t="s">
        <v>1673</v>
      </c>
      <c r="G1223" s="71" t="s">
        <v>1596</v>
      </c>
      <c r="H1223" s="72"/>
      <c r="I1223" s="72"/>
      <c r="J1223" s="72"/>
      <c r="K1223" s="72"/>
    </row>
    <row r="1224" spans="1:11">
      <c r="A1224" s="71" t="s">
        <v>1380</v>
      </c>
      <c r="B1224" s="71" t="s">
        <v>936</v>
      </c>
      <c r="C1224" s="71" t="s">
        <v>1396</v>
      </c>
      <c r="D1224" s="71"/>
      <c r="E1224" s="71" t="s">
        <v>1087</v>
      </c>
      <c r="F1224" s="71" t="s">
        <v>1673</v>
      </c>
      <c r="G1224" s="71" t="s">
        <v>1597</v>
      </c>
      <c r="H1224" s="72"/>
      <c r="I1224" s="72"/>
      <c r="J1224" s="72"/>
      <c r="K1224" s="72">
        <v>2000000</v>
      </c>
    </row>
    <row r="1225" spans="1:11">
      <c r="A1225" s="71" t="s">
        <v>1380</v>
      </c>
      <c r="B1225" s="71" t="s">
        <v>936</v>
      </c>
      <c r="C1225" s="71" t="s">
        <v>1396</v>
      </c>
      <c r="D1225" s="71"/>
      <c r="E1225" s="71" t="s">
        <v>1087</v>
      </c>
      <c r="F1225" s="71" t="s">
        <v>1673</v>
      </c>
      <c r="G1225" s="71" t="s">
        <v>1598</v>
      </c>
      <c r="H1225" s="72" t="str">
        <f>IFERROR(IF(H1223&gt;0,H1224/H1223,""),"")</f>
        <v/>
      </c>
      <c r="I1225" s="72" t="str">
        <f>IFERROR(IF(I1223&gt;0,I1224/I1223,""),"")</f>
        <v/>
      </c>
      <c r="J1225" s="72" t="str">
        <f>IFERROR(IF(J1223&gt;0,J1224/J1223,""),"")</f>
        <v/>
      </c>
      <c r="K1225" s="72" t="str">
        <f>IFERROR(IF(K1223&gt;0,K1224/K1223,""),"")</f>
        <v/>
      </c>
    </row>
    <row r="1226" spans="1:11" ht="28.5">
      <c r="A1226" s="71"/>
      <c r="B1226" s="71"/>
      <c r="C1226" s="71"/>
      <c r="D1226" s="71"/>
      <c r="E1226" s="71"/>
      <c r="F1226" s="71"/>
      <c r="G1226" s="71" t="s">
        <v>1603</v>
      </c>
      <c r="H1226" s="72"/>
      <c r="I1226" s="72" t="str">
        <f>IF(AND(I1225&lt;&gt;"",H1225&lt;&gt;""),I1225-H1225,"")</f>
        <v/>
      </c>
      <c r="J1226" s="72" t="str">
        <f>IF(AND(J1225&lt;&gt;"",I1225&lt;&gt;""),J1225-I1225,"")</f>
        <v/>
      </c>
      <c r="K1226" s="72" t="str">
        <f>IF(AND(K1225&lt;&gt;"",J1225&lt;&gt;""),K1225-J1225,"")</f>
        <v/>
      </c>
    </row>
    <row r="1227" spans="1:11">
      <c r="A1227" s="71" t="s">
        <v>1380</v>
      </c>
      <c r="B1227" s="71" t="s">
        <v>936</v>
      </c>
      <c r="C1227" s="71" t="s">
        <v>1396</v>
      </c>
      <c r="D1227" s="71"/>
      <c r="E1227" s="71" t="s">
        <v>1087</v>
      </c>
      <c r="F1227" s="71" t="s">
        <v>1673</v>
      </c>
      <c r="G1227" s="71" t="s">
        <v>1600</v>
      </c>
      <c r="H1227" s="72"/>
      <c r="I1227" s="72"/>
      <c r="J1227" s="72"/>
      <c r="K1227" s="72"/>
    </row>
    <row r="1228" spans="1:11">
      <c r="A1228" s="71" t="s">
        <v>1380</v>
      </c>
      <c r="B1228" s="71" t="s">
        <v>936</v>
      </c>
      <c r="C1228" s="71" t="s">
        <v>1396</v>
      </c>
      <c r="D1228" s="71"/>
      <c r="E1228" s="71" t="s">
        <v>1087</v>
      </c>
      <c r="F1228" s="71" t="s">
        <v>1673</v>
      </c>
      <c r="G1228" s="71" t="s">
        <v>1601</v>
      </c>
      <c r="H1228" s="72"/>
      <c r="I1228" s="72"/>
      <c r="J1228" s="72"/>
      <c r="K1228" s="72">
        <v>2000000</v>
      </c>
    </row>
    <row r="1229" spans="1:11">
      <c r="A1229" s="71" t="s">
        <v>1380</v>
      </c>
      <c r="B1229" s="71" t="s">
        <v>936</v>
      </c>
      <c r="C1229" s="71" t="s">
        <v>1396</v>
      </c>
      <c r="D1229" s="71"/>
      <c r="E1229" s="71" t="s">
        <v>1087</v>
      </c>
      <c r="F1229" s="71" t="s">
        <v>1673</v>
      </c>
      <c r="G1229" s="71" t="s">
        <v>1602</v>
      </c>
      <c r="H1229" s="72" t="str">
        <f>IFERROR(IF(H1227&gt;0,H1228/H1227,""),"")</f>
        <v/>
      </c>
      <c r="I1229" s="72" t="str">
        <f>IFERROR(IF(I1227&gt;0,I1228/I1227,""),"")</f>
        <v/>
      </c>
      <c r="J1229" s="72" t="str">
        <f>IFERROR(IF(J1227&gt;0,J1228/J1227,""),"")</f>
        <v/>
      </c>
      <c r="K1229" s="72" t="str">
        <f>IFERROR(IF(K1227&gt;0,K1228/K1227,""),"")</f>
        <v/>
      </c>
    </row>
    <row r="1230" spans="1:11" ht="28.5">
      <c r="A1230" s="71"/>
      <c r="B1230" s="71"/>
      <c r="C1230" s="71"/>
      <c r="D1230" s="71"/>
      <c r="E1230" s="71"/>
      <c r="F1230" s="71"/>
      <c r="G1230" s="71" t="s">
        <v>1603</v>
      </c>
      <c r="H1230" s="72"/>
      <c r="I1230" s="72" t="str">
        <f>IF(AND(I1229&lt;&gt;"",H1229&lt;&gt;""),I1229-H1229,"")</f>
        <v/>
      </c>
      <c r="J1230" s="72" t="str">
        <f>IF(AND(J1229&lt;&gt;"",I1229&lt;&gt;""),J1229-I1229,"")</f>
        <v/>
      </c>
      <c r="K1230" s="72" t="str">
        <f>IF(AND(K1229&lt;&gt;"",J1229&lt;&gt;""),K1229-J1229,"")</f>
        <v/>
      </c>
    </row>
    <row r="1231" spans="1:11">
      <c r="A1231" s="71" t="s">
        <v>1380</v>
      </c>
      <c r="B1231" s="71" t="s">
        <v>936</v>
      </c>
      <c r="C1231" s="71" t="s">
        <v>1396</v>
      </c>
      <c r="D1231" s="71"/>
      <c r="E1231" s="71" t="s">
        <v>1087</v>
      </c>
      <c r="F1231" s="71" t="s">
        <v>1673</v>
      </c>
      <c r="G1231" s="71" t="s">
        <v>1604</v>
      </c>
      <c r="H1231" s="72"/>
      <c r="I1231" s="72"/>
      <c r="J1231" s="72"/>
      <c r="K1231" s="72"/>
    </row>
    <row r="1232" spans="1:11">
      <c r="A1232" s="71" t="s">
        <v>1380</v>
      </c>
      <c r="B1232" s="71" t="s">
        <v>936</v>
      </c>
      <c r="C1232" s="71" t="s">
        <v>1396</v>
      </c>
      <c r="D1232" s="71"/>
      <c r="E1232" s="71" t="s">
        <v>1087</v>
      </c>
      <c r="F1232" s="71" t="s">
        <v>1673</v>
      </c>
      <c r="G1232" s="71" t="s">
        <v>1605</v>
      </c>
      <c r="H1232" s="72"/>
      <c r="I1232" s="72"/>
      <c r="J1232" s="72"/>
      <c r="K1232" s="72">
        <v>0</v>
      </c>
    </row>
    <row r="1233" spans="1:11">
      <c r="A1233" s="71" t="s">
        <v>1380</v>
      </c>
      <c r="B1233" s="71" t="s">
        <v>936</v>
      </c>
      <c r="C1233" s="71" t="s">
        <v>1396</v>
      </c>
      <c r="D1233" s="71"/>
      <c r="E1233" s="71" t="s">
        <v>1087</v>
      </c>
      <c r="F1233" s="71" t="s">
        <v>1673</v>
      </c>
      <c r="G1233" s="71" t="s">
        <v>1606</v>
      </c>
      <c r="H1233" s="72" t="str">
        <f>IFERROR(IF(H1231&gt;0,H1232/H1231,""),"")</f>
        <v/>
      </c>
      <c r="I1233" s="72" t="str">
        <f>IFERROR(IF(I1231&gt;0,I1232/I1231,""),"")</f>
        <v/>
      </c>
      <c r="J1233" s="72" t="str">
        <f>IFERROR(IF(J1231&gt;0,J1232/J1231,""),"")</f>
        <v/>
      </c>
      <c r="K1233" s="72" t="str">
        <f>IFERROR(IF(K1231&gt;0,K1232/K1231,""),"")</f>
        <v/>
      </c>
    </row>
    <row r="1234" spans="1:11" ht="28.5">
      <c r="A1234" s="71"/>
      <c r="B1234" s="71"/>
      <c r="C1234" s="71"/>
      <c r="D1234" s="71"/>
      <c r="E1234" s="71"/>
      <c r="F1234" s="71"/>
      <c r="G1234" s="71" t="s">
        <v>1603</v>
      </c>
      <c r="H1234" s="72"/>
      <c r="I1234" s="72" t="str">
        <f>IF(AND(I1233&lt;&gt;"",H1233&lt;&gt;""),I1233-H1233,"")</f>
        <v/>
      </c>
      <c r="J1234" s="72" t="str">
        <f>IF(AND(J1233&lt;&gt;"",I1233&lt;&gt;""),J1233-I1233,"")</f>
        <v/>
      </c>
      <c r="K1234" s="72" t="str">
        <f>IF(AND(K1233&lt;&gt;"",J1233&lt;&gt;""),K1233-J1233,"")</f>
        <v/>
      </c>
    </row>
    <row r="1235" spans="1:11">
      <c r="A1235" s="71" t="s">
        <v>1380</v>
      </c>
      <c r="B1235" s="71" t="s">
        <v>936</v>
      </c>
      <c r="C1235" s="71" t="s">
        <v>1396</v>
      </c>
      <c r="D1235" s="71"/>
      <c r="E1235" s="71" t="s">
        <v>1674</v>
      </c>
      <c r="F1235" s="71" t="s">
        <v>1675</v>
      </c>
      <c r="G1235" s="71" t="s">
        <v>1596</v>
      </c>
      <c r="H1235" s="72"/>
      <c r="I1235" s="72"/>
      <c r="J1235" s="72"/>
      <c r="K1235" s="72"/>
    </row>
    <row r="1236" spans="1:11">
      <c r="A1236" s="71" t="s">
        <v>1380</v>
      </c>
      <c r="B1236" s="71" t="s">
        <v>936</v>
      </c>
      <c r="C1236" s="71" t="s">
        <v>1396</v>
      </c>
      <c r="D1236" s="71"/>
      <c r="E1236" s="71" t="s">
        <v>1674</v>
      </c>
      <c r="F1236" s="71" t="s">
        <v>1675</v>
      </c>
      <c r="G1236" s="71" t="s">
        <v>1597</v>
      </c>
      <c r="H1236" s="72"/>
      <c r="I1236" s="72"/>
      <c r="J1236" s="72"/>
      <c r="K1236" s="72">
        <v>65000000</v>
      </c>
    </row>
    <row r="1237" spans="1:11">
      <c r="A1237" s="71" t="s">
        <v>1380</v>
      </c>
      <c r="B1237" s="71" t="s">
        <v>936</v>
      </c>
      <c r="C1237" s="71" t="s">
        <v>1396</v>
      </c>
      <c r="D1237" s="71"/>
      <c r="E1237" s="71" t="s">
        <v>1674</v>
      </c>
      <c r="F1237" s="71" t="s">
        <v>1675</v>
      </c>
      <c r="G1237" s="71" t="s">
        <v>1598</v>
      </c>
      <c r="H1237" s="72" t="str">
        <f>IFERROR(IF(H1235&gt;0,H1236/H1235,""),"")</f>
        <v/>
      </c>
      <c r="I1237" s="72" t="str">
        <f>IFERROR(IF(I1235&gt;0,I1236/I1235,""),"")</f>
        <v/>
      </c>
      <c r="J1237" s="72" t="str">
        <f>IFERROR(IF(J1235&gt;0,J1236/J1235,""),"")</f>
        <v/>
      </c>
      <c r="K1237" s="72" t="str">
        <f>IFERROR(IF(K1235&gt;0,K1236/K1235,""),"")</f>
        <v/>
      </c>
    </row>
    <row r="1238" spans="1:11" ht="28.5">
      <c r="A1238" s="71"/>
      <c r="B1238" s="71"/>
      <c r="C1238" s="71"/>
      <c r="D1238" s="71"/>
      <c r="E1238" s="71"/>
      <c r="F1238" s="71"/>
      <c r="G1238" s="71" t="s">
        <v>1599</v>
      </c>
      <c r="H1238" s="72"/>
      <c r="I1238" s="72" t="str">
        <f>IF(AND(I1237&lt;&gt;"",H1237&lt;&gt;""),I1237-H1237,"")</f>
        <v/>
      </c>
      <c r="J1238" s="72" t="str">
        <f>IF(AND(J1237&lt;&gt;"",I1237&lt;&gt;""),J1237-I1237,"")</f>
        <v/>
      </c>
      <c r="K1238" s="72" t="str">
        <f>IF(AND(K1237&lt;&gt;"",J1237&lt;&gt;""),K1237-J1237,"")</f>
        <v/>
      </c>
    </row>
    <row r="1239" spans="1:11">
      <c r="A1239" s="71" t="s">
        <v>1380</v>
      </c>
      <c r="B1239" s="71" t="s">
        <v>936</v>
      </c>
      <c r="C1239" s="71" t="s">
        <v>1396</v>
      </c>
      <c r="D1239" s="71"/>
      <c r="E1239" s="71" t="s">
        <v>1674</v>
      </c>
      <c r="F1239" s="71" t="s">
        <v>1675</v>
      </c>
      <c r="G1239" s="71" t="s">
        <v>1600</v>
      </c>
      <c r="H1239" s="72"/>
      <c r="I1239" s="72"/>
      <c r="J1239" s="72"/>
      <c r="K1239" s="72"/>
    </row>
    <row r="1240" spans="1:11">
      <c r="A1240" s="71" t="s">
        <v>1380</v>
      </c>
      <c r="B1240" s="71" t="s">
        <v>936</v>
      </c>
      <c r="C1240" s="71" t="s">
        <v>1396</v>
      </c>
      <c r="D1240" s="71"/>
      <c r="E1240" s="71" t="s">
        <v>1674</v>
      </c>
      <c r="F1240" s="71" t="s">
        <v>1675</v>
      </c>
      <c r="G1240" s="71" t="s">
        <v>1601</v>
      </c>
      <c r="H1240" s="72"/>
      <c r="I1240" s="72"/>
      <c r="J1240" s="72"/>
      <c r="K1240" s="72">
        <v>65000000</v>
      </c>
    </row>
    <row r="1241" spans="1:11">
      <c r="A1241" s="71" t="s">
        <v>1380</v>
      </c>
      <c r="B1241" s="71" t="s">
        <v>936</v>
      </c>
      <c r="C1241" s="71" t="s">
        <v>1396</v>
      </c>
      <c r="D1241" s="71"/>
      <c r="E1241" s="71" t="s">
        <v>1674</v>
      </c>
      <c r="F1241" s="71" t="s">
        <v>1675</v>
      </c>
      <c r="G1241" s="71" t="s">
        <v>1602</v>
      </c>
      <c r="H1241" s="72" t="str">
        <f>IFERROR(IF(H1239&gt;0,H1240/H1239,""),"")</f>
        <v/>
      </c>
      <c r="I1241" s="72" t="str">
        <f>IFERROR(IF(I1239&gt;0,I1240/I1239,""),"")</f>
        <v/>
      </c>
      <c r="J1241" s="72" t="str">
        <f>IFERROR(IF(J1239&gt;0,J1240/J1239,""),"")</f>
        <v/>
      </c>
      <c r="K1241" s="72" t="str">
        <f>IFERROR(IF(K1239&gt;0,K1240/K1239,""),"")</f>
        <v/>
      </c>
    </row>
    <row r="1242" spans="1:11" ht="28.5">
      <c r="A1242" s="71"/>
      <c r="B1242" s="71"/>
      <c r="C1242" s="71"/>
      <c r="D1242" s="71"/>
      <c r="E1242" s="71"/>
      <c r="F1242" s="71"/>
      <c r="G1242" s="71" t="s">
        <v>1603</v>
      </c>
      <c r="H1242" s="72"/>
      <c r="I1242" s="72" t="str">
        <f>IF(AND(I1241&lt;&gt;"",H1241&lt;&gt;""),I1241-H1241,"")</f>
        <v/>
      </c>
      <c r="J1242" s="72" t="str">
        <f>IF(AND(J1241&lt;&gt;"",I1241&lt;&gt;""),J1241-I1241,"")</f>
        <v/>
      </c>
      <c r="K1242" s="72" t="str">
        <f>IF(AND(K1241&lt;&gt;"",J1241&lt;&gt;""),K1241-J1241,"")</f>
        <v/>
      </c>
    </row>
    <row r="1243" spans="1:11">
      <c r="A1243" s="71" t="s">
        <v>1380</v>
      </c>
      <c r="B1243" s="71" t="s">
        <v>936</v>
      </c>
      <c r="C1243" s="71" t="s">
        <v>1396</v>
      </c>
      <c r="D1243" s="71"/>
      <c r="E1243" s="71" t="s">
        <v>1674</v>
      </c>
      <c r="F1243" s="71" t="s">
        <v>1675</v>
      </c>
      <c r="G1243" s="71" t="s">
        <v>1604</v>
      </c>
      <c r="H1243" s="72"/>
      <c r="I1243" s="72"/>
      <c r="J1243" s="72"/>
      <c r="K1243" s="72"/>
    </row>
    <row r="1244" spans="1:11">
      <c r="A1244" s="71" t="s">
        <v>1380</v>
      </c>
      <c r="B1244" s="71" t="s">
        <v>936</v>
      </c>
      <c r="C1244" s="71" t="s">
        <v>1396</v>
      </c>
      <c r="D1244" s="71"/>
      <c r="E1244" s="71" t="s">
        <v>1674</v>
      </c>
      <c r="F1244" s="71" t="s">
        <v>1675</v>
      </c>
      <c r="G1244" s="71" t="s">
        <v>1605</v>
      </c>
      <c r="H1244" s="72"/>
      <c r="I1244" s="72"/>
      <c r="J1244" s="72"/>
      <c r="K1244" s="72">
        <v>0</v>
      </c>
    </row>
    <row r="1245" spans="1:11">
      <c r="A1245" s="71" t="s">
        <v>1380</v>
      </c>
      <c r="B1245" s="71" t="s">
        <v>936</v>
      </c>
      <c r="C1245" s="71" t="s">
        <v>1396</v>
      </c>
      <c r="D1245" s="71"/>
      <c r="E1245" s="71" t="s">
        <v>1674</v>
      </c>
      <c r="F1245" s="71" t="s">
        <v>1675</v>
      </c>
      <c r="G1245" s="71" t="s">
        <v>1606</v>
      </c>
      <c r="H1245" s="72" t="str">
        <f>IFERROR(IF(H1243&gt;0,H1244/H1243,""),"")</f>
        <v/>
      </c>
      <c r="I1245" s="72" t="str">
        <f>IFERROR(IF(I1243&gt;0,I1244/I1243,""),"")</f>
        <v/>
      </c>
      <c r="J1245" s="72" t="str">
        <f>IFERROR(IF(J1243&gt;0,J1244/J1243,""),"")</f>
        <v/>
      </c>
      <c r="K1245" s="72" t="str">
        <f>IFERROR(IF(K1243&gt;0,K1244/K1243,""),"")</f>
        <v/>
      </c>
    </row>
    <row r="1246" spans="1:11" ht="28.5">
      <c r="A1246" s="71"/>
      <c r="B1246" s="71"/>
      <c r="C1246" s="71"/>
      <c r="D1246" s="71"/>
      <c r="E1246" s="71"/>
      <c r="F1246" s="71"/>
      <c r="G1246" s="71" t="s">
        <v>1599</v>
      </c>
      <c r="H1246" s="72"/>
      <c r="I1246" s="72" t="str">
        <f>IF(AND(I1245&lt;&gt;"",H1245&lt;&gt;""),I1245-H1245,"")</f>
        <v/>
      </c>
      <c r="J1246" s="72" t="str">
        <f>IF(AND(J1245&lt;&gt;"",I1245&lt;&gt;""),J1245-I1245,"")</f>
        <v/>
      </c>
      <c r="K1246" s="72" t="str">
        <f>IF(AND(K1245&lt;&gt;"",J1245&lt;&gt;""),K1245-J1245,"")</f>
        <v/>
      </c>
    </row>
    <row r="1247" spans="1:11">
      <c r="A1247" s="71" t="s">
        <v>1380</v>
      </c>
      <c r="B1247" s="71" t="s">
        <v>936</v>
      </c>
      <c r="C1247" s="71" t="s">
        <v>1396</v>
      </c>
      <c r="D1247" s="71"/>
      <c r="E1247" s="71" t="s">
        <v>1066</v>
      </c>
      <c r="F1247" s="71" t="s">
        <v>1676</v>
      </c>
      <c r="G1247" s="71" t="s">
        <v>1596</v>
      </c>
      <c r="H1247" s="72"/>
      <c r="I1247" s="72"/>
      <c r="J1247" s="72"/>
      <c r="K1247" s="72"/>
    </row>
    <row r="1248" spans="1:11">
      <c r="A1248" s="71" t="s">
        <v>1380</v>
      </c>
      <c r="B1248" s="71" t="s">
        <v>936</v>
      </c>
      <c r="C1248" s="71" t="s">
        <v>1396</v>
      </c>
      <c r="D1248" s="71"/>
      <c r="E1248" s="71" t="s">
        <v>1066</v>
      </c>
      <c r="F1248" s="71" t="s">
        <v>1676</v>
      </c>
      <c r="G1248" s="71" t="s">
        <v>1597</v>
      </c>
      <c r="H1248" s="72"/>
      <c r="I1248" s="72"/>
      <c r="J1248" s="72"/>
      <c r="K1248" s="72">
        <v>5251500</v>
      </c>
    </row>
    <row r="1249" spans="1:11">
      <c r="A1249" s="71" t="s">
        <v>1380</v>
      </c>
      <c r="B1249" s="71" t="s">
        <v>936</v>
      </c>
      <c r="C1249" s="71" t="s">
        <v>1396</v>
      </c>
      <c r="D1249" s="71"/>
      <c r="E1249" s="71" t="s">
        <v>1066</v>
      </c>
      <c r="F1249" s="71" t="s">
        <v>1676</v>
      </c>
      <c r="G1249" s="71" t="s">
        <v>1598</v>
      </c>
      <c r="H1249" s="72" t="str">
        <f>IFERROR(IF(H1247&gt;0,H1248/H1247,""),"")</f>
        <v/>
      </c>
      <c r="I1249" s="72" t="str">
        <f>IFERROR(IF(I1247&gt;0,I1248/I1247,""),"")</f>
        <v/>
      </c>
      <c r="J1249" s="72" t="str">
        <f>IFERROR(IF(J1247&gt;0,J1248/J1247,""),"")</f>
        <v/>
      </c>
      <c r="K1249" s="72" t="str">
        <f>IFERROR(IF(K1247&gt;0,K1248/K1247,""),"")</f>
        <v/>
      </c>
    </row>
    <row r="1250" spans="1:11" ht="28.5">
      <c r="A1250" s="71"/>
      <c r="B1250" s="71"/>
      <c r="C1250" s="71"/>
      <c r="D1250" s="71"/>
      <c r="E1250" s="71"/>
      <c r="F1250" s="71"/>
      <c r="G1250" s="71" t="s">
        <v>1599</v>
      </c>
      <c r="H1250" s="72"/>
      <c r="I1250" s="72" t="str">
        <f>IF(AND(I1249&lt;&gt;"",H1249&lt;&gt;""),I1249-H1249,"")</f>
        <v/>
      </c>
      <c r="J1250" s="72" t="str">
        <f>IF(AND(J1249&lt;&gt;"",I1249&lt;&gt;""),J1249-I1249,"")</f>
        <v/>
      </c>
      <c r="K1250" s="72" t="str">
        <f>IF(AND(K1249&lt;&gt;"",J1249&lt;&gt;""),K1249-J1249,"")</f>
        <v/>
      </c>
    </row>
    <row r="1251" spans="1:11">
      <c r="A1251" s="71" t="s">
        <v>1380</v>
      </c>
      <c r="B1251" s="71" t="s">
        <v>936</v>
      </c>
      <c r="C1251" s="71" t="s">
        <v>1396</v>
      </c>
      <c r="D1251" s="71"/>
      <c r="E1251" s="71" t="s">
        <v>1066</v>
      </c>
      <c r="F1251" s="71" t="s">
        <v>1676</v>
      </c>
      <c r="G1251" s="71" t="s">
        <v>1600</v>
      </c>
      <c r="H1251" s="72"/>
      <c r="I1251" s="72"/>
      <c r="J1251" s="72"/>
      <c r="K1251" s="72"/>
    </row>
    <row r="1252" spans="1:11">
      <c r="A1252" s="71" t="s">
        <v>1380</v>
      </c>
      <c r="B1252" s="71" t="s">
        <v>936</v>
      </c>
      <c r="C1252" s="71" t="s">
        <v>1396</v>
      </c>
      <c r="D1252" s="71"/>
      <c r="E1252" s="71" t="s">
        <v>1066</v>
      </c>
      <c r="F1252" s="71" t="s">
        <v>1676</v>
      </c>
      <c r="G1252" s="71" t="s">
        <v>1601</v>
      </c>
      <c r="H1252" s="72"/>
      <c r="I1252" s="72"/>
      <c r="J1252" s="72"/>
      <c r="K1252" s="72">
        <v>5251500</v>
      </c>
    </row>
    <row r="1253" spans="1:11">
      <c r="A1253" s="71" t="s">
        <v>1380</v>
      </c>
      <c r="B1253" s="71" t="s">
        <v>936</v>
      </c>
      <c r="C1253" s="71" t="s">
        <v>1396</v>
      </c>
      <c r="D1253" s="71"/>
      <c r="E1253" s="71" t="s">
        <v>1066</v>
      </c>
      <c r="F1253" s="71" t="s">
        <v>1676</v>
      </c>
      <c r="G1253" s="71" t="s">
        <v>1602</v>
      </c>
      <c r="H1253" s="72" t="str">
        <f>IFERROR(IF(H1251&gt;0,H1252/H1251,""),"")</f>
        <v/>
      </c>
      <c r="I1253" s="72" t="str">
        <f>IFERROR(IF(I1251&gt;0,I1252/I1251,""),"")</f>
        <v/>
      </c>
      <c r="J1253" s="72" t="str">
        <f>IFERROR(IF(J1251&gt;0,J1252/J1251,""),"")</f>
        <v/>
      </c>
      <c r="K1253" s="72" t="str">
        <f>IFERROR(IF(K1251&gt;0,K1252/K1251,""),"")</f>
        <v/>
      </c>
    </row>
    <row r="1254" spans="1:11" ht="28.5">
      <c r="A1254" s="71"/>
      <c r="B1254" s="71"/>
      <c r="C1254" s="71"/>
      <c r="D1254" s="71"/>
      <c r="E1254" s="71"/>
      <c r="F1254" s="71"/>
      <c r="G1254" s="71" t="s">
        <v>1603</v>
      </c>
      <c r="H1254" s="72"/>
      <c r="I1254" s="72" t="str">
        <f>IF(AND(I1253&lt;&gt;"",H1253&lt;&gt;""),I1253-H1253,"")</f>
        <v/>
      </c>
      <c r="J1254" s="72" t="str">
        <f>IF(AND(J1253&lt;&gt;"",I1253&lt;&gt;""),J1253-I1253,"")</f>
        <v/>
      </c>
      <c r="K1254" s="72" t="str">
        <f>IF(AND(K1253&lt;&gt;"",J1253&lt;&gt;""),K1253-J1253,"")</f>
        <v/>
      </c>
    </row>
    <row r="1255" spans="1:11">
      <c r="A1255" s="71" t="s">
        <v>1380</v>
      </c>
      <c r="B1255" s="71" t="s">
        <v>936</v>
      </c>
      <c r="C1255" s="71" t="s">
        <v>1396</v>
      </c>
      <c r="D1255" s="71"/>
      <c r="E1255" s="71" t="s">
        <v>1066</v>
      </c>
      <c r="F1255" s="71" t="s">
        <v>1676</v>
      </c>
      <c r="G1255" s="71" t="s">
        <v>1604</v>
      </c>
      <c r="H1255" s="72"/>
      <c r="I1255" s="72"/>
      <c r="J1255" s="72"/>
      <c r="K1255" s="72"/>
    </row>
    <row r="1256" spans="1:11">
      <c r="A1256" s="71" t="s">
        <v>1380</v>
      </c>
      <c r="B1256" s="71" t="s">
        <v>936</v>
      </c>
      <c r="C1256" s="71" t="s">
        <v>1396</v>
      </c>
      <c r="D1256" s="71"/>
      <c r="E1256" s="71" t="s">
        <v>1066</v>
      </c>
      <c r="F1256" s="71" t="s">
        <v>1676</v>
      </c>
      <c r="G1256" s="71" t="s">
        <v>1605</v>
      </c>
      <c r="H1256" s="72"/>
      <c r="I1256" s="72"/>
      <c r="J1256" s="72"/>
      <c r="K1256" s="72"/>
    </row>
    <row r="1257" spans="1:11">
      <c r="A1257" s="71" t="s">
        <v>1380</v>
      </c>
      <c r="B1257" s="71" t="s">
        <v>936</v>
      </c>
      <c r="C1257" s="71" t="s">
        <v>1396</v>
      </c>
      <c r="D1257" s="71"/>
      <c r="E1257" s="71" t="s">
        <v>1066</v>
      </c>
      <c r="F1257" s="71" t="s">
        <v>1676</v>
      </c>
      <c r="G1257" s="71" t="s">
        <v>1606</v>
      </c>
      <c r="H1257" s="72" t="str">
        <f>IFERROR(IF(H1255&gt;0,H1256/H1255,""),"")</f>
        <v/>
      </c>
      <c r="I1257" s="72" t="str">
        <f>IFERROR(IF(I1255&gt;0,I1256/I1255,""),"")</f>
        <v/>
      </c>
      <c r="J1257" s="72" t="str">
        <f>IFERROR(IF(J1255&gt;0,J1256/J1255,""),"")</f>
        <v/>
      </c>
      <c r="K1257" s="72" t="str">
        <f>IFERROR(IF(K1255&gt;0,K1256/K1255,""),"")</f>
        <v/>
      </c>
    </row>
  </sheetData>
  <mergeCells count="1">
    <mergeCell ref="A1:K1"/>
  </mergeCells>
  <conditionalFormatting sqref="H3:K1257">
    <cfRule type="cellIs" dxfId="1" priority="1" operator="lessThan">
      <formula>0</formula>
    </cfRule>
    <cfRule type="cellIs" dxfId="0" priority="2" operator="greaterThan">
      <formula>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D9B349-9403-4D82-B7CB-620F66CA05D7}">
  <dimension ref="A1:J410"/>
  <sheetViews>
    <sheetView topLeftCell="A388" zoomScale="80" zoomScaleNormal="80" workbookViewId="0">
      <selection activeCell="B409" sqref="B409"/>
    </sheetView>
  </sheetViews>
  <sheetFormatPr defaultRowHeight="12"/>
  <cols>
    <col min="1" max="1" width="14" style="348" customWidth="1"/>
    <col min="2" max="2" width="48" style="348" customWidth="1"/>
    <col min="3" max="3" width="14" style="348" customWidth="1"/>
    <col min="4" max="4" width="18" style="348" customWidth="1"/>
    <col min="5" max="10" width="16" style="348" customWidth="1"/>
    <col min="11" max="16384" width="9" style="348"/>
  </cols>
  <sheetData>
    <row r="1" spans="1:10" ht="15">
      <c r="A1" s="344" t="s">
        <v>1744</v>
      </c>
      <c r="B1" s="345"/>
      <c r="C1" s="345"/>
      <c r="D1" s="345"/>
      <c r="E1" s="346"/>
      <c r="F1" s="346"/>
      <c r="G1" s="346"/>
      <c r="H1" s="346"/>
      <c r="I1" s="346"/>
      <c r="J1" s="347"/>
    </row>
    <row r="2" spans="1:10">
      <c r="A2" s="348" t="s">
        <v>1745</v>
      </c>
      <c r="B2" s="349"/>
      <c r="C2" s="349"/>
      <c r="D2" s="349"/>
      <c r="E2" s="350"/>
      <c r="F2" s="350"/>
      <c r="G2" s="350"/>
      <c r="H2" s="350"/>
      <c r="I2" s="350"/>
      <c r="J2" s="351"/>
    </row>
    <row r="3" spans="1:10">
      <c r="A3" s="352" t="s">
        <v>3</v>
      </c>
      <c r="B3" s="352" t="s">
        <v>4</v>
      </c>
      <c r="C3" s="352"/>
      <c r="D3" s="352" t="s">
        <v>1746</v>
      </c>
      <c r="E3" s="353"/>
      <c r="F3" s="354" t="s">
        <v>1380</v>
      </c>
      <c r="G3" s="353"/>
      <c r="H3" s="353"/>
      <c r="I3" s="353"/>
      <c r="J3" s="355"/>
    </row>
    <row r="4" spans="1:10">
      <c r="A4" s="352" t="s">
        <v>1747</v>
      </c>
      <c r="B4" s="352" t="s">
        <v>1133</v>
      </c>
      <c r="C4" s="352"/>
      <c r="D4" s="352" t="s">
        <v>39</v>
      </c>
      <c r="E4" s="353"/>
      <c r="F4" s="354" t="s">
        <v>1134</v>
      </c>
      <c r="G4" s="353"/>
      <c r="H4" s="353"/>
      <c r="I4" s="353"/>
      <c r="J4" s="355"/>
    </row>
    <row r="5" spans="1:10" ht="24">
      <c r="A5" s="352" t="s">
        <v>1748</v>
      </c>
      <c r="B5" s="352" t="s">
        <v>1749</v>
      </c>
      <c r="C5" s="352"/>
      <c r="D5" s="352"/>
      <c r="E5" s="353"/>
      <c r="F5" s="353"/>
      <c r="G5" s="353"/>
      <c r="H5" s="353"/>
      <c r="I5" s="353"/>
      <c r="J5" s="355"/>
    </row>
    <row r="6" spans="1:10" ht="36">
      <c r="A6" s="352" t="s">
        <v>1750</v>
      </c>
      <c r="B6" s="352"/>
      <c r="C6" s="352" t="s">
        <v>1751</v>
      </c>
      <c r="D6" s="352"/>
      <c r="E6" s="353"/>
      <c r="F6" s="353"/>
      <c r="G6" s="353"/>
      <c r="H6" s="353"/>
      <c r="I6" s="353"/>
      <c r="J6" s="355"/>
    </row>
    <row r="7" spans="1:10" ht="36">
      <c r="A7" s="356" t="s">
        <v>1752</v>
      </c>
      <c r="B7" s="356" t="s">
        <v>1753</v>
      </c>
      <c r="C7" s="356" t="s">
        <v>1754</v>
      </c>
      <c r="D7" s="356" t="s">
        <v>1402</v>
      </c>
      <c r="E7" s="357" t="s">
        <v>1755</v>
      </c>
      <c r="F7" s="357" t="s">
        <v>1756</v>
      </c>
      <c r="G7" s="357" t="s">
        <v>1757</v>
      </c>
      <c r="H7" s="357" t="s">
        <v>1758</v>
      </c>
      <c r="I7" s="357" t="s">
        <v>1759</v>
      </c>
      <c r="J7" s="358" t="s">
        <v>17</v>
      </c>
    </row>
    <row r="8" spans="1:10">
      <c r="A8" s="349"/>
      <c r="B8" s="349" t="s">
        <v>1760</v>
      </c>
      <c r="C8" s="349" t="s">
        <v>1761</v>
      </c>
      <c r="D8" s="349"/>
      <c r="E8" s="350">
        <v>25</v>
      </c>
      <c r="F8" s="350">
        <v>55</v>
      </c>
      <c r="G8" s="350">
        <v>55</v>
      </c>
      <c r="H8" s="350">
        <v>55</v>
      </c>
      <c r="I8" s="350">
        <f>G8-H8</f>
        <v>0</v>
      </c>
      <c r="J8" s="351">
        <f>IF(G8=0,"",H8/G8)</f>
        <v>1</v>
      </c>
    </row>
    <row r="9" spans="1:10" ht="24">
      <c r="A9" s="349"/>
      <c r="B9" s="349" t="s">
        <v>1762</v>
      </c>
      <c r="C9" s="349"/>
      <c r="D9" s="349"/>
      <c r="E9" s="350">
        <v>18</v>
      </c>
      <c r="F9" s="350">
        <v>90</v>
      </c>
      <c r="G9" s="350">
        <v>90</v>
      </c>
      <c r="H9" s="350">
        <v>90</v>
      </c>
      <c r="I9" s="350">
        <f>G9-H9</f>
        <v>0</v>
      </c>
      <c r="J9" s="351">
        <f>IF(G9=0,"",H9/G9)</f>
        <v>1</v>
      </c>
    </row>
    <row r="10" spans="1:10" ht="24">
      <c r="A10" s="349"/>
      <c r="B10" s="349" t="s">
        <v>1763</v>
      </c>
      <c r="C10" s="349" t="s">
        <v>1761</v>
      </c>
      <c r="D10" s="349"/>
      <c r="E10" s="351">
        <v>0.3</v>
      </c>
      <c r="F10" s="351">
        <v>0.7</v>
      </c>
      <c r="G10" s="351">
        <v>0.7</v>
      </c>
      <c r="H10" s="351">
        <v>0.7</v>
      </c>
      <c r="I10" s="350">
        <f>G10-H10</f>
        <v>0</v>
      </c>
      <c r="J10" s="351">
        <f>IF(G10=0,"",H10/G10)</f>
        <v>1</v>
      </c>
    </row>
    <row r="11" spans="1:10" ht="24">
      <c r="A11" s="349"/>
      <c r="B11" s="349" t="s">
        <v>1764</v>
      </c>
      <c r="C11" s="349" t="s">
        <v>1761</v>
      </c>
      <c r="D11" s="349"/>
      <c r="E11" s="351">
        <v>0.7</v>
      </c>
      <c r="F11" s="351">
        <v>1</v>
      </c>
      <c r="G11" s="351">
        <v>1</v>
      </c>
      <c r="H11" s="351">
        <v>1</v>
      </c>
      <c r="I11" s="350">
        <f>G11-H11</f>
        <v>0</v>
      </c>
      <c r="J11" s="351">
        <f>IF(G11=0,"",H11/G11)</f>
        <v>1</v>
      </c>
    </row>
    <row r="12" spans="1:10" ht="36">
      <c r="A12" s="352" t="s">
        <v>1765</v>
      </c>
      <c r="B12" s="352"/>
      <c r="C12" s="352"/>
      <c r="D12" s="352"/>
      <c r="E12" s="353"/>
      <c r="F12" s="353"/>
      <c r="G12" s="353"/>
      <c r="H12" s="353"/>
      <c r="I12" s="353"/>
      <c r="J12" s="355"/>
    </row>
    <row r="13" spans="1:10" ht="36">
      <c r="A13" s="352" t="s">
        <v>1766</v>
      </c>
      <c r="B13" s="352" t="s">
        <v>1767</v>
      </c>
      <c r="C13" s="352"/>
      <c r="D13" s="352"/>
      <c r="E13" s="353"/>
      <c r="F13" s="353"/>
      <c r="G13" s="353"/>
      <c r="H13" s="353"/>
      <c r="I13" s="353"/>
      <c r="J13" s="355"/>
    </row>
    <row r="14" spans="1:10">
      <c r="A14" s="349"/>
      <c r="B14" s="349" t="s">
        <v>1768</v>
      </c>
      <c r="C14" s="349" t="s">
        <v>1761</v>
      </c>
      <c r="D14" s="349"/>
      <c r="E14" s="350">
        <v>18</v>
      </c>
      <c r="F14" s="350">
        <v>120</v>
      </c>
      <c r="G14" s="350">
        <v>120</v>
      </c>
      <c r="H14" s="350">
        <v>30</v>
      </c>
      <c r="I14" s="350">
        <f>G14-H14</f>
        <v>90</v>
      </c>
      <c r="J14" s="351">
        <f>IF(G14=0,"",H14/G14)</f>
        <v>0.25</v>
      </c>
    </row>
    <row r="15" spans="1:10">
      <c r="A15" s="349"/>
      <c r="B15" s="349" t="s">
        <v>1769</v>
      </c>
      <c r="C15" s="349" t="s">
        <v>1761</v>
      </c>
      <c r="D15" s="349"/>
      <c r="E15" s="351">
        <v>0.8</v>
      </c>
      <c r="F15" s="351">
        <v>1</v>
      </c>
      <c r="G15" s="351">
        <v>1</v>
      </c>
      <c r="H15" s="351">
        <v>1</v>
      </c>
      <c r="I15" s="350">
        <f>G15-H15</f>
        <v>0</v>
      </c>
      <c r="J15" s="351">
        <f>IF(G15=0,"",H15/G15)</f>
        <v>1</v>
      </c>
    </row>
    <row r="16" spans="1:10">
      <c r="A16" s="349"/>
      <c r="B16" s="349" t="s">
        <v>1770</v>
      </c>
      <c r="C16" s="349" t="s">
        <v>1761</v>
      </c>
      <c r="D16" s="349"/>
      <c r="E16" s="351">
        <v>0.8</v>
      </c>
      <c r="F16" s="351">
        <v>0.8</v>
      </c>
      <c r="G16" s="351">
        <v>0.8</v>
      </c>
      <c r="H16" s="351">
        <v>0.8</v>
      </c>
      <c r="I16" s="350">
        <f>G16-H16</f>
        <v>0</v>
      </c>
      <c r="J16" s="351">
        <f>IF(G16=0,"",H16/G16)</f>
        <v>1</v>
      </c>
    </row>
    <row r="17" spans="1:10">
      <c r="A17" s="352" t="s">
        <v>1771</v>
      </c>
      <c r="B17" s="352"/>
      <c r="C17" s="352"/>
      <c r="D17" s="352"/>
      <c r="E17" s="353"/>
      <c r="F17" s="353"/>
      <c r="G17" s="353"/>
      <c r="H17" s="353"/>
      <c r="I17" s="353"/>
      <c r="J17" s="355"/>
    </row>
    <row r="18" spans="1:10" ht="36">
      <c r="A18" s="356" t="s">
        <v>1752</v>
      </c>
      <c r="B18" s="356" t="s">
        <v>1753</v>
      </c>
      <c r="C18" s="356" t="s">
        <v>1754</v>
      </c>
      <c r="D18" s="356" t="s">
        <v>1402</v>
      </c>
      <c r="E18" s="357" t="s">
        <v>1755</v>
      </c>
      <c r="F18" s="357" t="s">
        <v>1756</v>
      </c>
      <c r="G18" s="357" t="s">
        <v>1757</v>
      </c>
      <c r="H18" s="357" t="s">
        <v>1758</v>
      </c>
      <c r="I18" s="357" t="s">
        <v>1759</v>
      </c>
      <c r="J18" s="358" t="s">
        <v>17</v>
      </c>
    </row>
    <row r="19" spans="1:10">
      <c r="A19" s="349" t="s">
        <v>1177</v>
      </c>
      <c r="B19" s="349" t="s">
        <v>1772</v>
      </c>
      <c r="C19" s="349"/>
      <c r="D19" s="349" t="s">
        <v>1773</v>
      </c>
      <c r="E19" s="350">
        <v>18</v>
      </c>
      <c r="F19" s="350">
        <v>5</v>
      </c>
      <c r="G19" s="350">
        <v>18</v>
      </c>
      <c r="H19" s="350">
        <v>18</v>
      </c>
      <c r="I19" s="350">
        <f t="shared" ref="I19:I28" si="0">G19-H19</f>
        <v>0</v>
      </c>
      <c r="J19" s="351">
        <f t="shared" ref="J19:J28" si="1">IF(G19=0,"",H19/G19)</f>
        <v>1</v>
      </c>
    </row>
    <row r="20" spans="1:10">
      <c r="A20" s="349"/>
      <c r="B20" s="349"/>
      <c r="C20" s="349"/>
      <c r="D20" s="349" t="s">
        <v>1774</v>
      </c>
      <c r="E20" s="350">
        <v>16912558</v>
      </c>
      <c r="F20" s="350">
        <v>414000000</v>
      </c>
      <c r="G20" s="350">
        <v>414000000</v>
      </c>
      <c r="H20" s="350">
        <v>137469199</v>
      </c>
      <c r="I20" s="350">
        <f t="shared" si="0"/>
        <v>276530801</v>
      </c>
      <c r="J20" s="351">
        <f t="shared" si="1"/>
        <v>0.33205120531400967</v>
      </c>
    </row>
    <row r="21" spans="1:10">
      <c r="A21" s="349" t="s">
        <v>1185</v>
      </c>
      <c r="B21" s="349" t="s">
        <v>1186</v>
      </c>
      <c r="C21" s="349"/>
      <c r="D21" s="349" t="s">
        <v>1531</v>
      </c>
      <c r="E21" s="350">
        <v>16</v>
      </c>
      <c r="F21" s="350">
        <v>120</v>
      </c>
      <c r="G21" s="350">
        <v>120</v>
      </c>
      <c r="H21" s="350">
        <v>30</v>
      </c>
      <c r="I21" s="350">
        <f t="shared" si="0"/>
        <v>90</v>
      </c>
      <c r="J21" s="351">
        <f t="shared" si="1"/>
        <v>0.25</v>
      </c>
    </row>
    <row r="22" spans="1:10">
      <c r="A22" s="349"/>
      <c r="B22" s="349"/>
      <c r="C22" s="349"/>
      <c r="D22" s="349" t="s">
        <v>1774</v>
      </c>
      <c r="E22" s="350">
        <v>31505064</v>
      </c>
      <c r="F22" s="350">
        <v>115048000</v>
      </c>
      <c r="G22" s="350">
        <v>115848000</v>
      </c>
      <c r="H22" s="350">
        <v>32296880</v>
      </c>
      <c r="I22" s="350">
        <f t="shared" si="0"/>
        <v>83551120</v>
      </c>
      <c r="J22" s="351">
        <f t="shared" si="1"/>
        <v>0.27878668600234791</v>
      </c>
    </row>
    <row r="23" spans="1:10">
      <c r="A23" s="349" t="s">
        <v>1196</v>
      </c>
      <c r="B23" s="349" t="s">
        <v>1197</v>
      </c>
      <c r="C23" s="349"/>
      <c r="D23" s="349" t="s">
        <v>1527</v>
      </c>
      <c r="E23" s="350"/>
      <c r="F23" s="350">
        <v>1</v>
      </c>
      <c r="G23" s="350">
        <v>1</v>
      </c>
      <c r="H23" s="350">
        <v>1</v>
      </c>
      <c r="I23" s="350">
        <f t="shared" si="0"/>
        <v>0</v>
      </c>
      <c r="J23" s="351">
        <f t="shared" si="1"/>
        <v>1</v>
      </c>
    </row>
    <row r="24" spans="1:10">
      <c r="A24" s="349"/>
      <c r="B24" s="349"/>
      <c r="C24" s="349"/>
      <c r="D24" s="349" t="s">
        <v>1774</v>
      </c>
      <c r="E24" s="350">
        <v>59099561</v>
      </c>
      <c r="F24" s="350">
        <v>55200</v>
      </c>
      <c r="G24" s="350">
        <v>55200</v>
      </c>
      <c r="H24" s="350">
        <v>55200</v>
      </c>
      <c r="I24" s="350">
        <f t="shared" si="0"/>
        <v>0</v>
      </c>
      <c r="J24" s="351">
        <f t="shared" si="1"/>
        <v>1</v>
      </c>
    </row>
    <row r="25" spans="1:10">
      <c r="A25" s="349" t="s">
        <v>1200</v>
      </c>
      <c r="B25" s="349" t="s">
        <v>1201</v>
      </c>
      <c r="C25" s="349"/>
      <c r="D25" s="349" t="s">
        <v>1528</v>
      </c>
      <c r="E25" s="350">
        <v>0</v>
      </c>
      <c r="F25" s="350">
        <v>73</v>
      </c>
      <c r="G25" s="350">
        <v>73</v>
      </c>
      <c r="H25" s="350">
        <v>0</v>
      </c>
      <c r="I25" s="350">
        <f t="shared" si="0"/>
        <v>73</v>
      </c>
      <c r="J25" s="351">
        <f t="shared" si="1"/>
        <v>0</v>
      </c>
    </row>
    <row r="26" spans="1:10">
      <c r="A26" s="349"/>
      <c r="B26" s="349"/>
      <c r="C26" s="349"/>
      <c r="D26" s="349" t="s">
        <v>1774</v>
      </c>
      <c r="E26" s="350">
        <v>0</v>
      </c>
      <c r="F26" s="350">
        <v>10800000</v>
      </c>
      <c r="G26" s="350">
        <v>10800000</v>
      </c>
      <c r="H26" s="350">
        <v>0</v>
      </c>
      <c r="I26" s="350">
        <f t="shared" si="0"/>
        <v>10800000</v>
      </c>
      <c r="J26" s="351">
        <f t="shared" si="1"/>
        <v>0</v>
      </c>
    </row>
    <row r="27" spans="1:10">
      <c r="A27" s="349" t="s">
        <v>1203</v>
      </c>
      <c r="B27" s="349" t="s">
        <v>1204</v>
      </c>
      <c r="C27" s="349"/>
      <c r="D27" s="349" t="s">
        <v>1775</v>
      </c>
      <c r="E27" s="350"/>
      <c r="F27" s="350">
        <v>3</v>
      </c>
      <c r="G27" s="350">
        <v>3</v>
      </c>
      <c r="H27" s="350">
        <v>0</v>
      </c>
      <c r="I27" s="350">
        <f t="shared" si="0"/>
        <v>3</v>
      </c>
      <c r="J27" s="351">
        <f t="shared" si="1"/>
        <v>0</v>
      </c>
    </row>
    <row r="28" spans="1:10">
      <c r="A28" s="349"/>
      <c r="B28" s="349"/>
      <c r="C28" s="349"/>
      <c r="D28" s="349" t="s">
        <v>1774</v>
      </c>
      <c r="E28" s="350">
        <v>0</v>
      </c>
      <c r="F28" s="350">
        <v>21944800</v>
      </c>
      <c r="G28" s="350">
        <v>21944800</v>
      </c>
      <c r="H28" s="350">
        <v>0</v>
      </c>
      <c r="I28" s="350">
        <f t="shared" si="0"/>
        <v>21944800</v>
      </c>
      <c r="J28" s="351">
        <f t="shared" si="1"/>
        <v>0</v>
      </c>
    </row>
    <row r="29" spans="1:10">
      <c r="A29" s="349" t="s">
        <v>1193</v>
      </c>
      <c r="B29" s="349" t="s">
        <v>1776</v>
      </c>
      <c r="C29" s="349"/>
      <c r="D29" s="349" t="s">
        <v>1528</v>
      </c>
      <c r="E29" s="350">
        <v>1</v>
      </c>
      <c r="F29" s="350"/>
      <c r="G29" s="350"/>
      <c r="H29" s="350"/>
      <c r="I29" s="350"/>
      <c r="J29" s="351">
        <v>0</v>
      </c>
    </row>
    <row r="30" spans="1:10">
      <c r="A30" s="349"/>
      <c r="B30" s="349"/>
      <c r="C30" s="349"/>
      <c r="D30" s="349" t="s">
        <v>1774</v>
      </c>
      <c r="E30" s="350">
        <v>22056533</v>
      </c>
      <c r="F30" s="350"/>
      <c r="G30" s="350"/>
      <c r="H30" s="350"/>
      <c r="I30" s="350"/>
      <c r="J30" s="351">
        <v>0</v>
      </c>
    </row>
    <row r="31" spans="1:10">
      <c r="A31" s="349" t="s">
        <v>1209</v>
      </c>
      <c r="B31" s="349" t="s">
        <v>1777</v>
      </c>
      <c r="C31" s="349"/>
      <c r="D31" s="349" t="s">
        <v>1527</v>
      </c>
      <c r="E31" s="350">
        <v>1</v>
      </c>
      <c r="F31" s="350"/>
      <c r="G31" s="350"/>
      <c r="H31" s="350"/>
      <c r="I31" s="350"/>
      <c r="J31" s="351">
        <v>0</v>
      </c>
    </row>
    <row r="32" spans="1:10">
      <c r="A32" s="349"/>
      <c r="B32" s="349"/>
      <c r="C32" s="349"/>
      <c r="D32" s="349" t="s">
        <v>1774</v>
      </c>
      <c r="E32" s="350">
        <v>136826</v>
      </c>
      <c r="F32" s="350"/>
      <c r="G32" s="350"/>
      <c r="H32" s="350"/>
      <c r="I32" s="350"/>
      <c r="J32" s="351">
        <v>0</v>
      </c>
    </row>
    <row r="33" spans="1:10">
      <c r="A33" s="349" t="s">
        <v>179</v>
      </c>
      <c r="B33" s="349" t="s">
        <v>1611</v>
      </c>
      <c r="C33" s="349"/>
      <c r="D33" s="349" t="s">
        <v>1528</v>
      </c>
      <c r="E33" s="350">
        <v>188</v>
      </c>
      <c r="F33" s="350">
        <v>182</v>
      </c>
      <c r="G33" s="350">
        <v>182</v>
      </c>
      <c r="H33" s="350">
        <v>0</v>
      </c>
      <c r="I33" s="350">
        <f>G33-H33</f>
        <v>182</v>
      </c>
      <c r="J33" s="351">
        <f>IF(G33=0,"",H33/G33)</f>
        <v>0</v>
      </c>
    </row>
    <row r="34" spans="1:10">
      <c r="A34" s="349"/>
      <c r="B34" s="349"/>
      <c r="C34" s="349"/>
      <c r="D34" s="349" t="s">
        <v>1774</v>
      </c>
      <c r="E34" s="350">
        <v>11935800</v>
      </c>
      <c r="F34" s="350">
        <v>7200000</v>
      </c>
      <c r="G34" s="350">
        <v>7200000</v>
      </c>
      <c r="H34" s="350">
        <v>0</v>
      </c>
      <c r="I34" s="350">
        <f>G34-H34</f>
        <v>7200000</v>
      </c>
      <c r="J34" s="351">
        <f>IF(G34=0,"",H34/G34)</f>
        <v>0</v>
      </c>
    </row>
    <row r="35" spans="1:10" ht="36">
      <c r="A35" s="352" t="s">
        <v>1765</v>
      </c>
      <c r="B35" s="352"/>
      <c r="C35" s="352"/>
      <c r="D35" s="352"/>
      <c r="E35" s="353"/>
      <c r="F35" s="353"/>
      <c r="G35" s="353"/>
      <c r="H35" s="353"/>
      <c r="I35" s="353"/>
      <c r="J35" s="355"/>
    </row>
    <row r="36" spans="1:10" ht="24">
      <c r="A36" s="352" t="s">
        <v>1766</v>
      </c>
      <c r="B36" s="352" t="s">
        <v>1778</v>
      </c>
      <c r="C36" s="352"/>
      <c r="D36" s="352"/>
      <c r="E36" s="353"/>
      <c r="F36" s="353"/>
      <c r="G36" s="353"/>
      <c r="H36" s="353"/>
      <c r="I36" s="353"/>
      <c r="J36" s="355"/>
    </row>
    <row r="37" spans="1:10" ht="24">
      <c r="A37" s="349"/>
      <c r="B37" s="349" t="s">
        <v>1779</v>
      </c>
      <c r="C37" s="349"/>
      <c r="D37" s="349"/>
      <c r="E37" s="350"/>
      <c r="F37" s="350">
        <v>0</v>
      </c>
      <c r="G37" s="350">
        <v>0</v>
      </c>
      <c r="H37" s="350">
        <v>0</v>
      </c>
      <c r="I37" s="350">
        <f>G37-H37</f>
        <v>0</v>
      </c>
      <c r="J37" s="351" t="str">
        <f>IF(G37=0,"",H37/G37)</f>
        <v/>
      </c>
    </row>
    <row r="38" spans="1:10">
      <c r="A38" s="352" t="s">
        <v>1771</v>
      </c>
      <c r="B38" s="352"/>
      <c r="C38" s="352"/>
      <c r="D38" s="352"/>
      <c r="E38" s="353"/>
      <c r="F38" s="353"/>
      <c r="G38" s="353"/>
      <c r="H38" s="353"/>
      <c r="I38" s="353"/>
      <c r="J38" s="355"/>
    </row>
    <row r="39" spans="1:10" ht="36">
      <c r="A39" s="356" t="s">
        <v>1752</v>
      </c>
      <c r="B39" s="356" t="s">
        <v>1753</v>
      </c>
      <c r="C39" s="356" t="s">
        <v>1754</v>
      </c>
      <c r="D39" s="356" t="s">
        <v>1402</v>
      </c>
      <c r="E39" s="357" t="s">
        <v>1755</v>
      </c>
      <c r="F39" s="357" t="s">
        <v>1756</v>
      </c>
      <c r="G39" s="357" t="s">
        <v>1757</v>
      </c>
      <c r="H39" s="357" t="s">
        <v>1758</v>
      </c>
      <c r="I39" s="357" t="s">
        <v>1759</v>
      </c>
      <c r="J39" s="358" t="s">
        <v>17</v>
      </c>
    </row>
    <row r="40" spans="1:10">
      <c r="A40" s="349"/>
      <c r="B40" s="349"/>
      <c r="C40" s="349"/>
      <c r="D40" s="349"/>
      <c r="E40" s="350">
        <v>0</v>
      </c>
      <c r="F40" s="350"/>
      <c r="G40" s="350"/>
      <c r="H40" s="350"/>
      <c r="I40" s="350"/>
      <c r="J40" s="351"/>
    </row>
    <row r="41" spans="1:10">
      <c r="A41" s="349"/>
      <c r="B41" s="349"/>
      <c r="C41" s="349"/>
      <c r="D41" s="349"/>
      <c r="E41" s="350"/>
      <c r="F41" s="350"/>
      <c r="G41" s="350"/>
      <c r="H41" s="350"/>
      <c r="I41" s="350"/>
      <c r="J41" s="351"/>
    </row>
    <row r="42" spans="1:10">
      <c r="A42" s="352" t="s">
        <v>3</v>
      </c>
      <c r="B42" s="352" t="s">
        <v>4</v>
      </c>
      <c r="C42" s="352"/>
      <c r="D42" s="352" t="s">
        <v>1746</v>
      </c>
      <c r="E42" s="353"/>
      <c r="F42" s="354" t="s">
        <v>1380</v>
      </c>
      <c r="G42" s="353"/>
      <c r="H42" s="353"/>
      <c r="I42" s="353"/>
      <c r="J42" s="355"/>
    </row>
    <row r="43" spans="1:10">
      <c r="A43" s="352" t="s">
        <v>1747</v>
      </c>
      <c r="B43" s="352" t="s">
        <v>8</v>
      </c>
      <c r="C43" s="352"/>
      <c r="D43" s="352" t="s">
        <v>39</v>
      </c>
      <c r="E43" s="353"/>
      <c r="F43" s="354" t="s">
        <v>10</v>
      </c>
      <c r="G43" s="353"/>
      <c r="H43" s="353"/>
      <c r="I43" s="353"/>
      <c r="J43" s="355"/>
    </row>
    <row r="44" spans="1:10" ht="48">
      <c r="A44" s="352" t="s">
        <v>1748</v>
      </c>
      <c r="B44" s="352" t="s">
        <v>1780</v>
      </c>
      <c r="C44" s="352"/>
      <c r="D44" s="352"/>
      <c r="E44" s="353"/>
      <c r="F44" s="353"/>
      <c r="G44" s="353"/>
      <c r="H44" s="353"/>
      <c r="I44" s="353"/>
      <c r="J44" s="355"/>
    </row>
    <row r="45" spans="1:10" ht="36">
      <c r="A45" s="352" t="s">
        <v>1750</v>
      </c>
      <c r="B45" s="352"/>
      <c r="C45" s="352" t="s">
        <v>1751</v>
      </c>
      <c r="D45" s="352"/>
      <c r="E45" s="353"/>
      <c r="F45" s="353"/>
      <c r="G45" s="353"/>
      <c r="H45" s="353"/>
      <c r="I45" s="353"/>
      <c r="J45" s="355"/>
    </row>
    <row r="46" spans="1:10" ht="36">
      <c r="A46" s="356" t="s">
        <v>1752</v>
      </c>
      <c r="B46" s="356" t="s">
        <v>1753</v>
      </c>
      <c r="C46" s="356" t="s">
        <v>1754</v>
      </c>
      <c r="D46" s="356" t="s">
        <v>1402</v>
      </c>
      <c r="E46" s="357" t="s">
        <v>1755</v>
      </c>
      <c r="F46" s="357" t="s">
        <v>1756</v>
      </c>
      <c r="G46" s="357" t="s">
        <v>1757</v>
      </c>
      <c r="H46" s="357" t="s">
        <v>1758</v>
      </c>
      <c r="I46" s="357" t="s">
        <v>1759</v>
      </c>
      <c r="J46" s="358" t="s">
        <v>17</v>
      </c>
    </row>
    <row r="47" spans="1:10">
      <c r="A47" s="349"/>
      <c r="B47" s="349"/>
      <c r="C47" s="349"/>
      <c r="D47" s="349"/>
      <c r="E47" s="350">
        <v>312479362</v>
      </c>
      <c r="F47" s="350">
        <v>336784003</v>
      </c>
      <c r="G47" s="350">
        <v>336784003</v>
      </c>
      <c r="H47" s="350">
        <v>7676063</v>
      </c>
      <c r="I47" s="350">
        <f>G47-H47</f>
        <v>329107940</v>
      </c>
      <c r="J47" s="351">
        <f>IF(G47=0,"",H47/G47)</f>
        <v>2.279224349025865E-2</v>
      </c>
    </row>
    <row r="48" spans="1:10" ht="60">
      <c r="A48" s="352" t="s">
        <v>1748</v>
      </c>
      <c r="B48" s="352" t="s">
        <v>1781</v>
      </c>
      <c r="C48" s="352"/>
      <c r="D48" s="352"/>
      <c r="E48" s="353"/>
      <c r="F48" s="353"/>
      <c r="G48" s="353"/>
      <c r="H48" s="353"/>
      <c r="I48" s="353"/>
      <c r="J48" s="355"/>
    </row>
    <row r="49" spans="1:10" ht="36">
      <c r="A49" s="352" t="s">
        <v>1765</v>
      </c>
      <c r="B49" s="352"/>
      <c r="C49" s="352"/>
      <c r="D49" s="352"/>
      <c r="E49" s="353"/>
      <c r="F49" s="353"/>
      <c r="G49" s="353"/>
      <c r="H49" s="353"/>
      <c r="I49" s="353"/>
      <c r="J49" s="355"/>
    </row>
    <row r="50" spans="1:10">
      <c r="A50" s="352" t="s">
        <v>1766</v>
      </c>
      <c r="B50" s="352"/>
      <c r="C50" s="352"/>
      <c r="D50" s="352"/>
      <c r="E50" s="353"/>
      <c r="F50" s="353"/>
      <c r="G50" s="353"/>
      <c r="H50" s="353"/>
      <c r="I50" s="353"/>
      <c r="J50" s="355"/>
    </row>
    <row r="51" spans="1:10">
      <c r="A51" s="352" t="s">
        <v>1771</v>
      </c>
      <c r="B51" s="352"/>
      <c r="C51" s="352"/>
      <c r="D51" s="352"/>
      <c r="E51" s="353"/>
      <c r="F51" s="353"/>
      <c r="G51" s="353"/>
      <c r="H51" s="353"/>
      <c r="I51" s="353"/>
      <c r="J51" s="355"/>
    </row>
    <row r="52" spans="1:10" ht="36">
      <c r="A52" s="356" t="s">
        <v>1752</v>
      </c>
      <c r="B52" s="356" t="s">
        <v>1753</v>
      </c>
      <c r="C52" s="356" t="s">
        <v>1754</v>
      </c>
      <c r="D52" s="356" t="s">
        <v>1402</v>
      </c>
      <c r="E52" s="357" t="s">
        <v>1755</v>
      </c>
      <c r="F52" s="357" t="s">
        <v>1756</v>
      </c>
      <c r="G52" s="357" t="s">
        <v>1757</v>
      </c>
      <c r="H52" s="357" t="s">
        <v>1758</v>
      </c>
      <c r="I52" s="357" t="s">
        <v>1759</v>
      </c>
      <c r="J52" s="358" t="s">
        <v>17</v>
      </c>
    </row>
    <row r="53" spans="1:10">
      <c r="A53" s="349" t="s">
        <v>1443</v>
      </c>
      <c r="B53" s="349" t="s">
        <v>158</v>
      </c>
      <c r="C53" s="349"/>
      <c r="D53" s="349" t="s">
        <v>1782</v>
      </c>
      <c r="E53" s="350"/>
      <c r="F53" s="350">
        <v>70</v>
      </c>
      <c r="G53" s="350">
        <v>70</v>
      </c>
      <c r="H53" s="350">
        <v>40</v>
      </c>
      <c r="I53" s="350">
        <f t="shared" ref="I53:I68" si="2">G53-H53</f>
        <v>30</v>
      </c>
      <c r="J53" s="351">
        <f t="shared" ref="J53:J68" si="3">IF(G53=0,"",H53/G53)</f>
        <v>0.5714285714285714</v>
      </c>
    </row>
    <row r="54" spans="1:10">
      <c r="A54" s="349"/>
      <c r="B54" s="349"/>
      <c r="C54" s="349"/>
      <c r="D54" s="349" t="s">
        <v>1774</v>
      </c>
      <c r="E54" s="350">
        <v>22433274</v>
      </c>
      <c r="F54" s="350">
        <v>29983000</v>
      </c>
      <c r="G54" s="350">
        <v>29983000</v>
      </c>
      <c r="H54" s="350">
        <v>7676063</v>
      </c>
      <c r="I54" s="350">
        <f t="shared" si="2"/>
        <v>22306937</v>
      </c>
      <c r="J54" s="351">
        <f t="shared" si="3"/>
        <v>0.25601384117666676</v>
      </c>
    </row>
    <row r="55" spans="1:10">
      <c r="A55" s="349" t="s">
        <v>133</v>
      </c>
      <c r="B55" s="349" t="s">
        <v>134</v>
      </c>
      <c r="C55" s="349"/>
      <c r="D55" s="349" t="s">
        <v>1782</v>
      </c>
      <c r="E55" s="350">
        <v>8</v>
      </c>
      <c r="F55" s="350">
        <v>13</v>
      </c>
      <c r="G55" s="350">
        <v>13</v>
      </c>
      <c r="H55" s="350">
        <v>2</v>
      </c>
      <c r="I55" s="350">
        <f t="shared" si="2"/>
        <v>11</v>
      </c>
      <c r="J55" s="351">
        <f t="shared" si="3"/>
        <v>0.15384615384615385</v>
      </c>
    </row>
    <row r="56" spans="1:10">
      <c r="A56" s="349"/>
      <c r="B56" s="349"/>
      <c r="C56" s="349"/>
      <c r="D56" s="349" t="s">
        <v>1774</v>
      </c>
      <c r="E56" s="350">
        <v>124143083</v>
      </c>
      <c r="F56" s="350">
        <v>176300000</v>
      </c>
      <c r="G56" s="350">
        <v>176300000</v>
      </c>
      <c r="H56" s="350">
        <v>48436509</v>
      </c>
      <c r="I56" s="350">
        <f t="shared" si="2"/>
        <v>127863491</v>
      </c>
      <c r="J56" s="351">
        <f t="shared" si="3"/>
        <v>0.27473913216108903</v>
      </c>
    </row>
    <row r="57" spans="1:10">
      <c r="A57" s="349" t="s">
        <v>129</v>
      </c>
      <c r="B57" s="349" t="s">
        <v>130</v>
      </c>
      <c r="C57" s="349"/>
      <c r="D57" s="349" t="s">
        <v>1782</v>
      </c>
      <c r="E57" s="350">
        <v>0</v>
      </c>
      <c r="F57" s="350">
        <v>10</v>
      </c>
      <c r="G57" s="350">
        <v>10</v>
      </c>
      <c r="H57" s="350">
        <v>0</v>
      </c>
      <c r="I57" s="350">
        <f t="shared" si="2"/>
        <v>10</v>
      </c>
      <c r="J57" s="351">
        <f t="shared" si="3"/>
        <v>0</v>
      </c>
    </row>
    <row r="58" spans="1:10">
      <c r="A58" s="349"/>
      <c r="B58" s="349"/>
      <c r="C58" s="349"/>
      <c r="D58" s="349" t="s">
        <v>1774</v>
      </c>
      <c r="E58" s="350">
        <v>5000000</v>
      </c>
      <c r="F58" s="350">
        <v>5000000</v>
      </c>
      <c r="G58" s="350">
        <v>0</v>
      </c>
      <c r="H58" s="350">
        <v>0</v>
      </c>
      <c r="I58" s="350">
        <f t="shared" si="2"/>
        <v>0</v>
      </c>
      <c r="J58" s="351" t="str">
        <f t="shared" si="3"/>
        <v/>
      </c>
    </row>
    <row r="59" spans="1:10">
      <c r="A59" s="349" t="s">
        <v>153</v>
      </c>
      <c r="B59" s="349" t="s">
        <v>1783</v>
      </c>
      <c r="C59" s="349"/>
      <c r="D59" s="349" t="s">
        <v>1782</v>
      </c>
      <c r="E59" s="350">
        <v>0</v>
      </c>
      <c r="F59" s="350">
        <v>10</v>
      </c>
      <c r="G59" s="350">
        <v>10</v>
      </c>
      <c r="H59" s="350">
        <v>0</v>
      </c>
      <c r="I59" s="350">
        <f t="shared" si="2"/>
        <v>10</v>
      </c>
      <c r="J59" s="351">
        <f t="shared" si="3"/>
        <v>0</v>
      </c>
    </row>
    <row r="60" spans="1:10">
      <c r="A60" s="349"/>
      <c r="B60" s="349"/>
      <c r="C60" s="349"/>
      <c r="D60" s="349" t="s">
        <v>1774</v>
      </c>
      <c r="E60" s="350"/>
      <c r="F60" s="350">
        <v>50440000</v>
      </c>
      <c r="G60" s="350">
        <v>50440000</v>
      </c>
      <c r="H60" s="350">
        <v>0</v>
      </c>
      <c r="I60" s="350">
        <f t="shared" si="2"/>
        <v>50440000</v>
      </c>
      <c r="J60" s="351">
        <f t="shared" si="3"/>
        <v>0</v>
      </c>
    </row>
    <row r="61" spans="1:10">
      <c r="A61" s="349" t="s">
        <v>1514</v>
      </c>
      <c r="B61" s="349" t="s">
        <v>167</v>
      </c>
      <c r="C61" s="349"/>
      <c r="D61" s="349" t="s">
        <v>1782</v>
      </c>
      <c r="E61" s="350"/>
      <c r="F61" s="350">
        <v>85</v>
      </c>
      <c r="G61" s="350">
        <v>85</v>
      </c>
      <c r="H61" s="350">
        <v>0</v>
      </c>
      <c r="I61" s="350">
        <f t="shared" si="2"/>
        <v>85</v>
      </c>
      <c r="J61" s="351">
        <f t="shared" si="3"/>
        <v>0</v>
      </c>
    </row>
    <row r="62" spans="1:10">
      <c r="A62" s="349"/>
      <c r="B62" s="349"/>
      <c r="C62" s="349"/>
      <c r="D62" s="349" t="s">
        <v>1774</v>
      </c>
      <c r="E62" s="350">
        <v>191162788</v>
      </c>
      <c r="F62" s="350">
        <v>300000000</v>
      </c>
      <c r="G62" s="350">
        <v>300000000</v>
      </c>
      <c r="H62" s="350">
        <v>0</v>
      </c>
      <c r="I62" s="350">
        <f t="shared" si="2"/>
        <v>300000000</v>
      </c>
      <c r="J62" s="351">
        <f t="shared" si="3"/>
        <v>0</v>
      </c>
    </row>
    <row r="63" spans="1:10">
      <c r="A63" s="349" t="s">
        <v>173</v>
      </c>
      <c r="B63" s="349" t="s">
        <v>335</v>
      </c>
      <c r="C63" s="349"/>
      <c r="D63" s="349" t="s">
        <v>1782</v>
      </c>
      <c r="E63" s="350">
        <v>0</v>
      </c>
      <c r="F63" s="350">
        <v>98</v>
      </c>
      <c r="G63" s="350">
        <v>98</v>
      </c>
      <c r="H63" s="350">
        <v>0</v>
      </c>
      <c r="I63" s="350">
        <f t="shared" si="2"/>
        <v>98</v>
      </c>
      <c r="J63" s="351">
        <f t="shared" si="3"/>
        <v>0</v>
      </c>
    </row>
    <row r="64" spans="1:10">
      <c r="A64" s="349"/>
      <c r="B64" s="349"/>
      <c r="C64" s="349"/>
      <c r="D64" s="349" t="s">
        <v>1774</v>
      </c>
      <c r="E64" s="350"/>
      <c r="F64" s="350">
        <v>3000000</v>
      </c>
      <c r="G64" s="350">
        <v>30000000</v>
      </c>
      <c r="H64" s="350">
        <v>0</v>
      </c>
      <c r="I64" s="350">
        <f t="shared" si="2"/>
        <v>30000000</v>
      </c>
      <c r="J64" s="351">
        <f t="shared" si="3"/>
        <v>0</v>
      </c>
    </row>
    <row r="65" spans="1:10">
      <c r="A65" s="349" t="s">
        <v>176</v>
      </c>
      <c r="B65" s="349" t="s">
        <v>1651</v>
      </c>
      <c r="C65" s="349"/>
      <c r="D65" s="349" t="s">
        <v>1782</v>
      </c>
      <c r="E65" s="350">
        <v>0</v>
      </c>
      <c r="F65" s="350">
        <v>14</v>
      </c>
      <c r="G65" s="350">
        <v>14</v>
      </c>
      <c r="H65" s="350">
        <v>0</v>
      </c>
      <c r="I65" s="350">
        <f t="shared" si="2"/>
        <v>14</v>
      </c>
      <c r="J65" s="351">
        <f t="shared" si="3"/>
        <v>0</v>
      </c>
    </row>
    <row r="66" spans="1:10">
      <c r="A66" s="349"/>
      <c r="B66" s="349"/>
      <c r="C66" s="349"/>
      <c r="D66" s="349" t="s">
        <v>1774</v>
      </c>
      <c r="E66" s="350"/>
      <c r="F66" s="350">
        <v>4000000</v>
      </c>
      <c r="G66" s="350">
        <v>4000000</v>
      </c>
      <c r="H66" s="350">
        <v>0</v>
      </c>
      <c r="I66" s="350">
        <f t="shared" si="2"/>
        <v>4000000</v>
      </c>
      <c r="J66" s="351">
        <f t="shared" si="3"/>
        <v>0</v>
      </c>
    </row>
    <row r="67" spans="1:10">
      <c r="A67" s="349" t="s">
        <v>1438</v>
      </c>
      <c r="B67" s="349" t="s">
        <v>1439</v>
      </c>
      <c r="C67" s="349"/>
      <c r="D67" s="349" t="s">
        <v>1782</v>
      </c>
      <c r="E67" s="350">
        <v>0</v>
      </c>
      <c r="F67" s="350">
        <v>1</v>
      </c>
      <c r="G67" s="350">
        <v>1</v>
      </c>
      <c r="H67" s="350">
        <v>0</v>
      </c>
      <c r="I67" s="350">
        <f t="shared" si="2"/>
        <v>1</v>
      </c>
      <c r="J67" s="351">
        <f t="shared" si="3"/>
        <v>0</v>
      </c>
    </row>
    <row r="68" spans="1:10">
      <c r="A68" s="349"/>
      <c r="B68" s="349"/>
      <c r="C68" s="349"/>
      <c r="D68" s="349" t="s">
        <v>1774</v>
      </c>
      <c r="E68" s="350">
        <v>0</v>
      </c>
      <c r="F68" s="350">
        <v>6801003</v>
      </c>
      <c r="G68" s="350">
        <v>6801003</v>
      </c>
      <c r="H68" s="350">
        <v>0</v>
      </c>
      <c r="I68" s="350">
        <f t="shared" si="2"/>
        <v>6801003</v>
      </c>
      <c r="J68" s="351">
        <f t="shared" si="3"/>
        <v>0</v>
      </c>
    </row>
    <row r="69" spans="1:10">
      <c r="A69" s="349"/>
      <c r="B69" s="349" t="s">
        <v>167</v>
      </c>
      <c r="C69" s="349"/>
      <c r="D69" s="349" t="s">
        <v>1782</v>
      </c>
      <c r="E69" s="350"/>
      <c r="F69" s="350"/>
      <c r="G69" s="350"/>
      <c r="H69" s="350"/>
      <c r="I69" s="350"/>
      <c r="J69" s="351">
        <v>0</v>
      </c>
    </row>
    <row r="70" spans="1:10">
      <c r="A70" s="349"/>
      <c r="B70" s="349"/>
      <c r="C70" s="349"/>
      <c r="D70" s="349" t="s">
        <v>1774</v>
      </c>
      <c r="E70" s="350">
        <v>94029243</v>
      </c>
      <c r="F70" s="350"/>
      <c r="G70" s="350"/>
      <c r="H70" s="350"/>
      <c r="I70" s="350"/>
      <c r="J70" s="351">
        <v>0</v>
      </c>
    </row>
    <row r="71" spans="1:10">
      <c r="A71" s="349"/>
      <c r="B71" s="349" t="s">
        <v>158</v>
      </c>
      <c r="C71" s="349"/>
      <c r="D71" s="349" t="s">
        <v>1782</v>
      </c>
      <c r="E71" s="350"/>
      <c r="F71" s="350"/>
      <c r="G71" s="350"/>
      <c r="H71" s="350"/>
      <c r="I71" s="350"/>
      <c r="J71" s="351">
        <v>0</v>
      </c>
    </row>
    <row r="72" spans="1:10">
      <c r="A72" s="349"/>
      <c r="B72" s="349"/>
      <c r="C72" s="349"/>
      <c r="D72" s="349" t="s">
        <v>1774</v>
      </c>
      <c r="E72" s="350">
        <v>4854058</v>
      </c>
      <c r="F72" s="350"/>
      <c r="G72" s="350"/>
      <c r="H72" s="350"/>
      <c r="I72" s="350"/>
      <c r="J72" s="351">
        <v>0</v>
      </c>
    </row>
    <row r="73" spans="1:10">
      <c r="A73" s="349"/>
      <c r="B73" s="349"/>
      <c r="C73" s="349"/>
      <c r="D73" s="349"/>
      <c r="E73" s="350"/>
      <c r="F73" s="350"/>
      <c r="G73" s="350"/>
      <c r="H73" s="350"/>
      <c r="I73" s="350"/>
      <c r="J73" s="351"/>
    </row>
    <row r="74" spans="1:10">
      <c r="A74" s="352" t="s">
        <v>3</v>
      </c>
      <c r="B74" s="352" t="s">
        <v>4</v>
      </c>
      <c r="C74" s="352"/>
      <c r="D74" s="352" t="s">
        <v>1746</v>
      </c>
      <c r="E74" s="353"/>
      <c r="F74" s="354" t="s">
        <v>1380</v>
      </c>
      <c r="G74" s="353"/>
      <c r="H74" s="353"/>
      <c r="I74" s="353"/>
      <c r="J74" s="355"/>
    </row>
    <row r="75" spans="1:10">
      <c r="A75" s="352" t="s">
        <v>1747</v>
      </c>
      <c r="B75" s="352" t="s">
        <v>187</v>
      </c>
      <c r="C75" s="352"/>
      <c r="D75" s="352" t="s">
        <v>39</v>
      </c>
      <c r="E75" s="353"/>
      <c r="F75" s="354" t="s">
        <v>188</v>
      </c>
      <c r="G75" s="353"/>
      <c r="H75" s="353"/>
      <c r="I75" s="353"/>
      <c r="J75" s="355"/>
    </row>
    <row r="76" spans="1:10" ht="24">
      <c r="A76" s="352" t="s">
        <v>1748</v>
      </c>
      <c r="B76" s="352" t="s">
        <v>1784</v>
      </c>
      <c r="C76" s="352"/>
      <c r="D76" s="352"/>
      <c r="E76" s="353"/>
      <c r="F76" s="353"/>
      <c r="G76" s="353"/>
      <c r="H76" s="353"/>
      <c r="I76" s="353"/>
      <c r="J76" s="355"/>
    </row>
    <row r="77" spans="1:10" ht="36">
      <c r="A77" s="352" t="s">
        <v>1750</v>
      </c>
      <c r="B77" s="352"/>
      <c r="C77" s="352" t="s">
        <v>1751</v>
      </c>
      <c r="D77" s="352"/>
      <c r="E77" s="353"/>
      <c r="F77" s="353"/>
      <c r="G77" s="353"/>
      <c r="H77" s="353"/>
      <c r="I77" s="353"/>
      <c r="J77" s="355"/>
    </row>
    <row r="78" spans="1:10" ht="36">
      <c r="A78" s="356" t="s">
        <v>1752</v>
      </c>
      <c r="B78" s="356" t="s">
        <v>1753</v>
      </c>
      <c r="C78" s="356" t="s">
        <v>1754</v>
      </c>
      <c r="D78" s="356" t="s">
        <v>1402</v>
      </c>
      <c r="E78" s="357" t="s">
        <v>1755</v>
      </c>
      <c r="F78" s="357" t="s">
        <v>1756</v>
      </c>
      <c r="G78" s="357" t="s">
        <v>1757</v>
      </c>
      <c r="H78" s="357" t="s">
        <v>1758</v>
      </c>
      <c r="I78" s="357" t="s">
        <v>1759</v>
      </c>
      <c r="J78" s="358" t="s">
        <v>17</v>
      </c>
    </row>
    <row r="79" spans="1:10">
      <c r="A79" s="349"/>
      <c r="B79" s="349" t="s">
        <v>1785</v>
      </c>
      <c r="C79" s="349"/>
      <c r="D79" s="349"/>
      <c r="E79" s="350">
        <v>12</v>
      </c>
      <c r="F79" s="350">
        <v>15</v>
      </c>
      <c r="G79" s="350">
        <v>15</v>
      </c>
      <c r="H79" s="350">
        <v>7</v>
      </c>
      <c r="I79" s="350">
        <f>G79-H79</f>
        <v>8</v>
      </c>
      <c r="J79" s="351">
        <f>IF(G79=0,"",H79/G79)</f>
        <v>0.46666666666666667</v>
      </c>
    </row>
    <row r="80" spans="1:10">
      <c r="A80" s="349"/>
      <c r="B80" s="349" t="s">
        <v>1786</v>
      </c>
      <c r="C80" s="349"/>
      <c r="D80" s="349"/>
      <c r="E80" s="350">
        <v>9</v>
      </c>
      <c r="F80" s="350">
        <v>37</v>
      </c>
      <c r="G80" s="350">
        <v>37</v>
      </c>
      <c r="H80" s="350">
        <v>2</v>
      </c>
      <c r="I80" s="350">
        <f>G80-H80</f>
        <v>35</v>
      </c>
      <c r="J80" s="351">
        <f>IF(G80=0,"",H80/G80)</f>
        <v>5.4054054054054057E-2</v>
      </c>
    </row>
    <row r="81" spans="1:10">
      <c r="A81" s="349"/>
      <c r="B81" s="349" t="s">
        <v>1787</v>
      </c>
      <c r="C81" s="349"/>
      <c r="D81" s="349"/>
      <c r="E81" s="350">
        <v>7</v>
      </c>
      <c r="F81" s="350">
        <v>25</v>
      </c>
      <c r="G81" s="350">
        <v>25</v>
      </c>
      <c r="H81" s="350">
        <v>1</v>
      </c>
      <c r="I81" s="350">
        <f>G81-H81</f>
        <v>24</v>
      </c>
      <c r="J81" s="351">
        <f>IF(G81=0,"",H81/G81)</f>
        <v>0.04</v>
      </c>
    </row>
    <row r="82" spans="1:10">
      <c r="A82" s="349"/>
      <c r="B82" s="349" t="s">
        <v>1788</v>
      </c>
      <c r="C82" s="349"/>
      <c r="D82" s="349"/>
      <c r="E82" s="350">
        <v>112</v>
      </c>
      <c r="F82" s="350">
        <v>120</v>
      </c>
      <c r="G82" s="350">
        <v>120</v>
      </c>
      <c r="H82" s="350">
        <v>32</v>
      </c>
      <c r="I82" s="350">
        <f>G82-H82</f>
        <v>88</v>
      </c>
      <c r="J82" s="351">
        <f>IF(G82=0,"",H82/G82)</f>
        <v>0.26666666666666666</v>
      </c>
    </row>
    <row r="83" spans="1:10">
      <c r="A83" s="349"/>
      <c r="B83" s="349" t="s">
        <v>1789</v>
      </c>
      <c r="C83" s="349"/>
      <c r="D83" s="349"/>
      <c r="E83" s="350">
        <v>10</v>
      </c>
      <c r="F83" s="350">
        <v>12</v>
      </c>
      <c r="G83" s="350">
        <v>12</v>
      </c>
      <c r="H83" s="350">
        <v>6</v>
      </c>
      <c r="I83" s="350">
        <f>G83-H83</f>
        <v>6</v>
      </c>
      <c r="J83" s="351">
        <f>IF(G83=0,"",H83/G83)</f>
        <v>0.5</v>
      </c>
    </row>
    <row r="84" spans="1:10" ht="36">
      <c r="A84" s="352" t="s">
        <v>1765</v>
      </c>
      <c r="B84" s="352"/>
      <c r="C84" s="352"/>
      <c r="D84" s="352"/>
      <c r="E84" s="353"/>
      <c r="F84" s="353"/>
      <c r="G84" s="353"/>
      <c r="H84" s="353"/>
      <c r="I84" s="353"/>
      <c r="J84" s="355"/>
    </row>
    <row r="85" spans="1:10">
      <c r="A85" s="352" t="s">
        <v>1766</v>
      </c>
      <c r="B85" s="352" t="s">
        <v>1790</v>
      </c>
      <c r="C85" s="352"/>
      <c r="D85" s="352"/>
      <c r="E85" s="353"/>
      <c r="F85" s="353"/>
      <c r="G85" s="353"/>
      <c r="H85" s="353"/>
      <c r="I85" s="353"/>
      <c r="J85" s="355"/>
    </row>
    <row r="86" spans="1:10">
      <c r="A86" s="349"/>
      <c r="B86" s="349" t="s">
        <v>1791</v>
      </c>
      <c r="C86" s="349" t="s">
        <v>1761</v>
      </c>
      <c r="D86" s="349"/>
      <c r="E86" s="350">
        <v>85</v>
      </c>
      <c r="F86" s="350">
        <v>65</v>
      </c>
      <c r="G86" s="350">
        <v>65</v>
      </c>
      <c r="H86" s="350">
        <v>0</v>
      </c>
      <c r="I86" s="350">
        <f>G86-H86</f>
        <v>65</v>
      </c>
      <c r="J86" s="351">
        <f>IF(G86=0,"",H86/G86)</f>
        <v>0</v>
      </c>
    </row>
    <row r="87" spans="1:10" ht="24">
      <c r="A87" s="349"/>
      <c r="B87" s="349" t="s">
        <v>1792</v>
      </c>
      <c r="C87" s="349" t="s">
        <v>1761</v>
      </c>
      <c r="D87" s="349"/>
      <c r="E87" s="350">
        <v>38</v>
      </c>
      <c r="F87" s="350">
        <v>26</v>
      </c>
      <c r="G87" s="350">
        <v>26</v>
      </c>
      <c r="H87" s="350">
        <v>0</v>
      </c>
      <c r="I87" s="350">
        <f>G87-H87</f>
        <v>26</v>
      </c>
      <c r="J87" s="351">
        <f>IF(G87=0,"",H87/G87)</f>
        <v>0</v>
      </c>
    </row>
    <row r="88" spans="1:10" ht="24">
      <c r="A88" s="349"/>
      <c r="B88" s="349" t="s">
        <v>1793</v>
      </c>
      <c r="C88" s="349"/>
      <c r="D88" s="349"/>
      <c r="E88" s="350">
        <v>33</v>
      </c>
      <c r="F88" s="350">
        <v>50</v>
      </c>
      <c r="G88" s="350">
        <v>50</v>
      </c>
      <c r="H88" s="350">
        <v>0</v>
      </c>
      <c r="I88" s="350">
        <f>G88-H88</f>
        <v>50</v>
      </c>
      <c r="J88" s="351">
        <f>IF(G88=0,"",H88/G88)</f>
        <v>0</v>
      </c>
    </row>
    <row r="89" spans="1:10">
      <c r="A89" s="352" t="s">
        <v>1771</v>
      </c>
      <c r="B89" s="352"/>
      <c r="C89" s="352"/>
      <c r="D89" s="352"/>
      <c r="E89" s="353"/>
      <c r="F89" s="353"/>
      <c r="G89" s="353"/>
      <c r="H89" s="353"/>
      <c r="I89" s="353"/>
      <c r="J89" s="355"/>
    </row>
    <row r="90" spans="1:10" ht="36">
      <c r="A90" s="356" t="s">
        <v>1752</v>
      </c>
      <c r="B90" s="356" t="s">
        <v>1753</v>
      </c>
      <c r="C90" s="356" t="s">
        <v>1754</v>
      </c>
      <c r="D90" s="356" t="s">
        <v>1402</v>
      </c>
      <c r="E90" s="357" t="s">
        <v>1755</v>
      </c>
      <c r="F90" s="357" t="s">
        <v>1756</v>
      </c>
      <c r="G90" s="357" t="s">
        <v>1757</v>
      </c>
      <c r="H90" s="357" t="s">
        <v>1758</v>
      </c>
      <c r="I90" s="357" t="s">
        <v>1759</v>
      </c>
      <c r="J90" s="358" t="s">
        <v>17</v>
      </c>
    </row>
    <row r="91" spans="1:10">
      <c r="A91" s="349" t="s">
        <v>293</v>
      </c>
      <c r="B91" s="349" t="s">
        <v>1794</v>
      </c>
      <c r="C91" s="349" t="s">
        <v>1761</v>
      </c>
      <c r="D91" s="349" t="s">
        <v>1782</v>
      </c>
      <c r="E91" s="350">
        <v>45</v>
      </c>
      <c r="F91" s="350">
        <v>40</v>
      </c>
      <c r="G91" s="350">
        <v>40</v>
      </c>
      <c r="H91" s="350">
        <v>0</v>
      </c>
      <c r="I91" s="350">
        <f t="shared" ref="I91:I98" si="4">G91-H91</f>
        <v>40</v>
      </c>
      <c r="J91" s="351">
        <f t="shared" ref="J91:J98" si="5">IF(G91=0,"",H91/G91)</f>
        <v>0</v>
      </c>
    </row>
    <row r="92" spans="1:10">
      <c r="A92" s="349"/>
      <c r="B92" s="349"/>
      <c r="C92" s="349"/>
      <c r="D92" s="349" t="s">
        <v>1774</v>
      </c>
      <c r="E92" s="350">
        <v>98066268</v>
      </c>
      <c r="F92" s="350">
        <v>100000000</v>
      </c>
      <c r="G92" s="350">
        <v>100000000</v>
      </c>
      <c r="H92" s="350">
        <v>0</v>
      </c>
      <c r="I92" s="350">
        <f t="shared" si="4"/>
        <v>100000000</v>
      </c>
      <c r="J92" s="351">
        <f t="shared" si="5"/>
        <v>0</v>
      </c>
    </row>
    <row r="93" spans="1:10" ht="24">
      <c r="A93" s="349" t="s">
        <v>283</v>
      </c>
      <c r="B93" s="349" t="s">
        <v>1614</v>
      </c>
      <c r="C93" s="349"/>
      <c r="D93" s="349" t="s">
        <v>1795</v>
      </c>
      <c r="E93" s="350">
        <v>57</v>
      </c>
      <c r="F93" s="350">
        <v>45</v>
      </c>
      <c r="G93" s="350">
        <v>50</v>
      </c>
      <c r="H93" s="350">
        <v>16</v>
      </c>
      <c r="I93" s="350">
        <f t="shared" si="4"/>
        <v>34</v>
      </c>
      <c r="J93" s="351">
        <f t="shared" si="5"/>
        <v>0.32</v>
      </c>
    </row>
    <row r="94" spans="1:10">
      <c r="A94" s="349"/>
      <c r="B94" s="349"/>
      <c r="C94" s="349"/>
      <c r="D94" s="349" t="s">
        <v>1774</v>
      </c>
      <c r="E94" s="350">
        <v>132507886</v>
      </c>
      <c r="F94" s="350">
        <v>124895000</v>
      </c>
      <c r="G94" s="350">
        <v>136995000</v>
      </c>
      <c r="H94" s="350">
        <v>44681748</v>
      </c>
      <c r="I94" s="350">
        <f t="shared" si="4"/>
        <v>92313252</v>
      </c>
      <c r="J94" s="351">
        <f t="shared" si="5"/>
        <v>0.32615604949085736</v>
      </c>
    </row>
    <row r="95" spans="1:10">
      <c r="A95" s="349" t="s">
        <v>348</v>
      </c>
      <c r="B95" s="349" t="s">
        <v>1796</v>
      </c>
      <c r="C95" s="349" t="s">
        <v>1761</v>
      </c>
      <c r="D95" s="349" t="s">
        <v>1797</v>
      </c>
      <c r="E95" s="350">
        <v>10</v>
      </c>
      <c r="F95" s="350">
        <v>0</v>
      </c>
      <c r="G95" s="350">
        <v>0</v>
      </c>
      <c r="H95" s="350">
        <v>0</v>
      </c>
      <c r="I95" s="350">
        <f t="shared" si="4"/>
        <v>0</v>
      </c>
      <c r="J95" s="351" t="str">
        <f t="shared" si="5"/>
        <v/>
      </c>
    </row>
    <row r="96" spans="1:10">
      <c r="A96" s="349"/>
      <c r="B96" s="349"/>
      <c r="C96" s="349"/>
      <c r="D96" s="349" t="s">
        <v>1774</v>
      </c>
      <c r="E96" s="350">
        <v>9011667</v>
      </c>
      <c r="F96" s="350">
        <v>0</v>
      </c>
      <c r="G96" s="350">
        <v>0</v>
      </c>
      <c r="H96" s="350">
        <v>0</v>
      </c>
      <c r="I96" s="350">
        <f t="shared" si="4"/>
        <v>0</v>
      </c>
      <c r="J96" s="351" t="str">
        <f t="shared" si="5"/>
        <v/>
      </c>
    </row>
    <row r="97" spans="1:10">
      <c r="A97" s="349" t="s">
        <v>345</v>
      </c>
      <c r="B97" s="349" t="s">
        <v>1798</v>
      </c>
      <c r="C97" s="349" t="s">
        <v>1761</v>
      </c>
      <c r="D97" s="349" t="s">
        <v>1797</v>
      </c>
      <c r="E97" s="350">
        <v>19</v>
      </c>
      <c r="F97" s="350">
        <v>0</v>
      </c>
      <c r="G97" s="350">
        <v>0</v>
      </c>
      <c r="H97" s="350">
        <v>0</v>
      </c>
      <c r="I97" s="350">
        <f t="shared" si="4"/>
        <v>0</v>
      </c>
      <c r="J97" s="351" t="str">
        <f t="shared" si="5"/>
        <v/>
      </c>
    </row>
    <row r="98" spans="1:10">
      <c r="A98" s="349"/>
      <c r="B98" s="349"/>
      <c r="C98" s="349"/>
      <c r="D98" s="349" t="s">
        <v>1774</v>
      </c>
      <c r="E98" s="350">
        <v>22315474</v>
      </c>
      <c r="F98" s="350">
        <v>0</v>
      </c>
      <c r="G98" s="350">
        <v>0</v>
      </c>
      <c r="H98" s="350">
        <v>0</v>
      </c>
      <c r="I98" s="350">
        <f t="shared" si="4"/>
        <v>0</v>
      </c>
      <c r="J98" s="351" t="str">
        <f t="shared" si="5"/>
        <v/>
      </c>
    </row>
    <row r="99" spans="1:10" ht="36">
      <c r="A99" s="352" t="s">
        <v>1765</v>
      </c>
      <c r="B99" s="352"/>
      <c r="C99" s="352"/>
      <c r="D99" s="352"/>
      <c r="E99" s="353"/>
      <c r="F99" s="353"/>
      <c r="G99" s="353"/>
      <c r="H99" s="353"/>
      <c r="I99" s="353"/>
      <c r="J99" s="355"/>
    </row>
    <row r="100" spans="1:10">
      <c r="A100" s="352" t="s">
        <v>1766</v>
      </c>
      <c r="B100" s="352" t="s">
        <v>1799</v>
      </c>
      <c r="C100" s="352"/>
      <c r="D100" s="352"/>
      <c r="E100" s="353"/>
      <c r="F100" s="353"/>
      <c r="G100" s="353"/>
      <c r="H100" s="353"/>
      <c r="I100" s="353"/>
      <c r="J100" s="355"/>
    </row>
    <row r="101" spans="1:10" ht="24">
      <c r="A101" s="349"/>
      <c r="B101" s="349" t="s">
        <v>1800</v>
      </c>
      <c r="C101" s="349"/>
      <c r="D101" s="349"/>
      <c r="E101" s="350">
        <v>163872</v>
      </c>
      <c r="F101" s="350">
        <v>273000</v>
      </c>
      <c r="G101" s="350">
        <v>273000</v>
      </c>
      <c r="H101" s="350">
        <v>47225</v>
      </c>
      <c r="I101" s="350">
        <f>G101-H101</f>
        <v>225775</v>
      </c>
      <c r="J101" s="351">
        <f>IF(G101=0,"",H101/G101)</f>
        <v>0.17298534798534798</v>
      </c>
    </row>
    <row r="102" spans="1:10" ht="24">
      <c r="A102" s="349"/>
      <c r="B102" s="349" t="s">
        <v>1801</v>
      </c>
      <c r="C102" s="349"/>
      <c r="D102" s="349"/>
      <c r="E102" s="350">
        <v>13024</v>
      </c>
      <c r="F102" s="350">
        <v>7700</v>
      </c>
      <c r="G102" s="350">
        <v>7700</v>
      </c>
      <c r="H102" s="350">
        <v>4472</v>
      </c>
      <c r="I102" s="350">
        <f>G102-H102</f>
        <v>3228</v>
      </c>
      <c r="J102" s="351">
        <f>IF(G102=0,"",H102/G102)</f>
        <v>0.58077922077922073</v>
      </c>
    </row>
    <row r="103" spans="1:10">
      <c r="A103" s="349"/>
      <c r="B103" s="349" t="s">
        <v>1802</v>
      </c>
      <c r="C103" s="349"/>
      <c r="D103" s="349"/>
      <c r="E103" s="350">
        <v>33102</v>
      </c>
      <c r="F103" s="350">
        <v>36110</v>
      </c>
      <c r="G103" s="350">
        <v>36110</v>
      </c>
      <c r="H103" s="350">
        <v>10027</v>
      </c>
      <c r="I103" s="350">
        <f>G103-H103</f>
        <v>26083</v>
      </c>
      <c r="J103" s="351">
        <f>IF(G103=0,"",H103/G103)</f>
        <v>0.27767931320963724</v>
      </c>
    </row>
    <row r="104" spans="1:10" ht="24">
      <c r="A104" s="349"/>
      <c r="B104" s="349" t="s">
        <v>1803</v>
      </c>
      <c r="C104" s="349"/>
      <c r="D104" s="349"/>
      <c r="E104" s="350">
        <v>8067</v>
      </c>
      <c r="F104" s="350">
        <v>5040</v>
      </c>
      <c r="G104" s="350">
        <v>5040</v>
      </c>
      <c r="H104" s="350">
        <v>3378</v>
      </c>
      <c r="I104" s="350">
        <f>G104-H104</f>
        <v>1662</v>
      </c>
      <c r="J104" s="351">
        <f>IF(G104=0,"",H104/G104)</f>
        <v>0.67023809523809519</v>
      </c>
    </row>
    <row r="105" spans="1:10">
      <c r="A105" s="349"/>
      <c r="B105" s="349" t="s">
        <v>1804</v>
      </c>
      <c r="C105" s="349"/>
      <c r="D105" s="349"/>
      <c r="E105" s="350">
        <v>0</v>
      </c>
      <c r="F105" s="350">
        <v>1</v>
      </c>
      <c r="G105" s="350">
        <v>1</v>
      </c>
      <c r="H105" s="350">
        <v>0</v>
      </c>
      <c r="I105" s="350">
        <f>G105-H105</f>
        <v>1</v>
      </c>
      <c r="J105" s="351">
        <f>IF(G105=0,"",H105/G105)</f>
        <v>0</v>
      </c>
    </row>
    <row r="106" spans="1:10">
      <c r="A106" s="352" t="s">
        <v>1771</v>
      </c>
      <c r="B106" s="352"/>
      <c r="C106" s="352"/>
      <c r="D106" s="352"/>
      <c r="E106" s="353"/>
      <c r="F106" s="353"/>
      <c r="G106" s="353"/>
      <c r="H106" s="353"/>
      <c r="I106" s="353"/>
      <c r="J106" s="355"/>
    </row>
    <row r="107" spans="1:10" ht="36">
      <c r="A107" s="356" t="s">
        <v>1752</v>
      </c>
      <c r="B107" s="356" t="s">
        <v>1753</v>
      </c>
      <c r="C107" s="356" t="s">
        <v>1754</v>
      </c>
      <c r="D107" s="356" t="s">
        <v>1402</v>
      </c>
      <c r="E107" s="357" t="s">
        <v>1755</v>
      </c>
      <c r="F107" s="357" t="s">
        <v>1756</v>
      </c>
      <c r="G107" s="357" t="s">
        <v>1757</v>
      </c>
      <c r="H107" s="357" t="s">
        <v>1758</v>
      </c>
      <c r="I107" s="357" t="s">
        <v>1759</v>
      </c>
      <c r="J107" s="358" t="s">
        <v>17</v>
      </c>
    </row>
    <row r="108" spans="1:10">
      <c r="A108" s="349" t="s">
        <v>274</v>
      </c>
      <c r="B108" s="349" t="s">
        <v>1805</v>
      </c>
      <c r="C108" s="349"/>
      <c r="D108" s="349" t="s">
        <v>1806</v>
      </c>
      <c r="E108" s="350">
        <v>10</v>
      </c>
      <c r="F108" s="350">
        <v>20</v>
      </c>
      <c r="G108" s="350">
        <v>17</v>
      </c>
      <c r="H108" s="350">
        <v>1</v>
      </c>
      <c r="I108" s="350">
        <f t="shared" ref="I108:I129" si="6">G108-H108</f>
        <v>16</v>
      </c>
      <c r="J108" s="351">
        <f t="shared" ref="J108:J129" si="7">IF(G108=0,"",H108/G108)</f>
        <v>5.8823529411764705E-2</v>
      </c>
    </row>
    <row r="109" spans="1:10">
      <c r="A109" s="349"/>
      <c r="B109" s="349"/>
      <c r="C109" s="349"/>
      <c r="D109" s="349" t="s">
        <v>1774</v>
      </c>
      <c r="E109" s="350">
        <v>33098276</v>
      </c>
      <c r="F109" s="350">
        <v>67313000</v>
      </c>
      <c r="G109" s="350">
        <v>55363000</v>
      </c>
      <c r="H109" s="350">
        <v>3794052</v>
      </c>
      <c r="I109" s="350">
        <f t="shared" si="6"/>
        <v>51568948</v>
      </c>
      <c r="J109" s="351">
        <f t="shared" si="7"/>
        <v>6.8530462583313759E-2</v>
      </c>
    </row>
    <row r="110" spans="1:10" ht="24">
      <c r="A110" s="349" t="s">
        <v>315</v>
      </c>
      <c r="B110" s="349" t="s">
        <v>316</v>
      </c>
      <c r="C110" s="349"/>
      <c r="D110" s="349" t="s">
        <v>1807</v>
      </c>
      <c r="E110" s="350">
        <v>163872</v>
      </c>
      <c r="F110" s="350">
        <v>273000</v>
      </c>
      <c r="G110" s="350">
        <v>273000</v>
      </c>
      <c r="H110" s="350">
        <v>47225</v>
      </c>
      <c r="I110" s="350">
        <f t="shared" si="6"/>
        <v>225775</v>
      </c>
      <c r="J110" s="351">
        <f t="shared" si="7"/>
        <v>0.17298534798534798</v>
      </c>
    </row>
    <row r="111" spans="1:10">
      <c r="A111" s="349"/>
      <c r="B111" s="349"/>
      <c r="C111" s="349"/>
      <c r="D111" s="349" t="s">
        <v>1774</v>
      </c>
      <c r="E111" s="350">
        <v>118875013</v>
      </c>
      <c r="F111" s="350">
        <v>130761000</v>
      </c>
      <c r="G111" s="350">
        <v>131211000</v>
      </c>
      <c r="H111" s="350">
        <v>42793086</v>
      </c>
      <c r="I111" s="350">
        <f t="shared" si="6"/>
        <v>88417914</v>
      </c>
      <c r="J111" s="351">
        <f t="shared" si="7"/>
        <v>0.326139470013947</v>
      </c>
    </row>
    <row r="112" spans="1:10" ht="24">
      <c r="A112" s="349" t="s">
        <v>308</v>
      </c>
      <c r="B112" s="349" t="s">
        <v>309</v>
      </c>
      <c r="C112" s="349"/>
      <c r="D112" s="349" t="s">
        <v>1807</v>
      </c>
      <c r="E112" s="350">
        <v>13024</v>
      </c>
      <c r="F112" s="350">
        <v>7700</v>
      </c>
      <c r="G112" s="350">
        <v>7700</v>
      </c>
      <c r="H112" s="350">
        <v>4472</v>
      </c>
      <c r="I112" s="350">
        <f t="shared" si="6"/>
        <v>3228</v>
      </c>
      <c r="J112" s="351">
        <f t="shared" si="7"/>
        <v>0.58077922077922073</v>
      </c>
    </row>
    <row r="113" spans="1:10">
      <c r="A113" s="349"/>
      <c r="B113" s="349"/>
      <c r="C113" s="349"/>
      <c r="D113" s="349" t="s">
        <v>1774</v>
      </c>
      <c r="E113" s="350">
        <v>10438313</v>
      </c>
      <c r="F113" s="350">
        <v>11025000</v>
      </c>
      <c r="G113" s="350">
        <v>11025000</v>
      </c>
      <c r="H113" s="350">
        <v>3531672</v>
      </c>
      <c r="I113" s="350">
        <f t="shared" si="6"/>
        <v>7493328</v>
      </c>
      <c r="J113" s="351">
        <f t="shared" si="7"/>
        <v>0.32033306122448979</v>
      </c>
    </row>
    <row r="114" spans="1:10">
      <c r="A114" s="349" t="s">
        <v>358</v>
      </c>
      <c r="B114" s="349" t="s">
        <v>1808</v>
      </c>
      <c r="C114" s="349"/>
      <c r="D114" s="349" t="s">
        <v>1809</v>
      </c>
      <c r="E114" s="350">
        <v>0</v>
      </c>
      <c r="F114" s="350">
        <v>1</v>
      </c>
      <c r="G114" s="350">
        <v>1</v>
      </c>
      <c r="H114" s="350">
        <v>0</v>
      </c>
      <c r="I114" s="350">
        <f t="shared" si="6"/>
        <v>1</v>
      </c>
      <c r="J114" s="351">
        <f t="shared" si="7"/>
        <v>0</v>
      </c>
    </row>
    <row r="115" spans="1:10">
      <c r="A115" s="349"/>
      <c r="B115" s="349"/>
      <c r="C115" s="349"/>
      <c r="D115" s="349" t="s">
        <v>1774</v>
      </c>
      <c r="E115" s="350">
        <v>0</v>
      </c>
      <c r="F115" s="350">
        <v>1200000</v>
      </c>
      <c r="G115" s="350">
        <v>1200000</v>
      </c>
      <c r="H115" s="350">
        <v>0</v>
      </c>
      <c r="I115" s="350">
        <f t="shared" si="6"/>
        <v>1200000</v>
      </c>
      <c r="J115" s="351">
        <f t="shared" si="7"/>
        <v>0</v>
      </c>
    </row>
    <row r="116" spans="1:10">
      <c r="A116" s="349" t="s">
        <v>363</v>
      </c>
      <c r="B116" s="349" t="s">
        <v>1618</v>
      </c>
      <c r="C116" s="349"/>
      <c r="D116" s="349" t="s">
        <v>1810</v>
      </c>
      <c r="E116" s="350">
        <v>1</v>
      </c>
      <c r="F116" s="350">
        <v>1</v>
      </c>
      <c r="G116" s="350">
        <v>1</v>
      </c>
      <c r="H116" s="350">
        <v>0</v>
      </c>
      <c r="I116" s="350">
        <f t="shared" si="6"/>
        <v>1</v>
      </c>
      <c r="J116" s="351">
        <f t="shared" si="7"/>
        <v>0</v>
      </c>
    </row>
    <row r="117" spans="1:10">
      <c r="A117" s="349"/>
      <c r="B117" s="349"/>
      <c r="C117" s="349"/>
      <c r="D117" s="349" t="s">
        <v>1774</v>
      </c>
      <c r="E117" s="350">
        <v>99000</v>
      </c>
      <c r="F117" s="350">
        <v>120000</v>
      </c>
      <c r="G117" s="350">
        <v>120000</v>
      </c>
      <c r="H117" s="350">
        <v>0</v>
      </c>
      <c r="I117" s="350">
        <f t="shared" si="6"/>
        <v>120000</v>
      </c>
      <c r="J117" s="351">
        <f t="shared" si="7"/>
        <v>0</v>
      </c>
    </row>
    <row r="118" spans="1:10">
      <c r="A118" s="349" t="s">
        <v>351</v>
      </c>
      <c r="B118" s="349" t="s">
        <v>352</v>
      </c>
      <c r="C118" s="349"/>
      <c r="D118" s="349" t="s">
        <v>1458</v>
      </c>
      <c r="E118" s="350">
        <v>28</v>
      </c>
      <c r="F118" s="350">
        <v>38</v>
      </c>
      <c r="G118" s="350">
        <v>38</v>
      </c>
      <c r="H118" s="350">
        <v>18</v>
      </c>
      <c r="I118" s="350">
        <f t="shared" si="6"/>
        <v>20</v>
      </c>
      <c r="J118" s="351">
        <f t="shared" si="7"/>
        <v>0.47368421052631576</v>
      </c>
    </row>
    <row r="119" spans="1:10">
      <c r="A119" s="349"/>
      <c r="B119" s="349"/>
      <c r="C119" s="349"/>
      <c r="D119" s="349" t="s">
        <v>1774</v>
      </c>
      <c r="E119" s="350">
        <v>2040240</v>
      </c>
      <c r="F119" s="350">
        <v>7900000</v>
      </c>
      <c r="G119" s="350">
        <v>7900000</v>
      </c>
      <c r="H119" s="350">
        <v>1823370</v>
      </c>
      <c r="I119" s="350">
        <f t="shared" si="6"/>
        <v>6076630</v>
      </c>
      <c r="J119" s="351">
        <f t="shared" si="7"/>
        <v>0.23080632911392404</v>
      </c>
    </row>
    <row r="120" spans="1:10">
      <c r="A120" s="349" t="s">
        <v>332</v>
      </c>
      <c r="B120" s="349" t="s">
        <v>1811</v>
      </c>
      <c r="C120" s="349"/>
      <c r="D120" s="349" t="s">
        <v>1458</v>
      </c>
      <c r="E120" s="350">
        <v>0</v>
      </c>
      <c r="F120" s="350">
        <v>15</v>
      </c>
      <c r="G120" s="350">
        <v>15</v>
      </c>
      <c r="H120" s="350">
        <v>0</v>
      </c>
      <c r="I120" s="350">
        <f t="shared" si="6"/>
        <v>15</v>
      </c>
      <c r="J120" s="351">
        <f t="shared" si="7"/>
        <v>0</v>
      </c>
    </row>
    <row r="121" spans="1:10">
      <c r="A121" s="349"/>
      <c r="B121" s="349"/>
      <c r="C121" s="349"/>
      <c r="D121" s="349" t="s">
        <v>1774</v>
      </c>
      <c r="E121" s="350">
        <v>0</v>
      </c>
      <c r="F121" s="350">
        <v>2104000</v>
      </c>
      <c r="G121" s="350">
        <v>2104000</v>
      </c>
      <c r="H121" s="350">
        <v>0</v>
      </c>
      <c r="I121" s="350">
        <f t="shared" si="6"/>
        <v>2104000</v>
      </c>
      <c r="J121" s="351">
        <f t="shared" si="7"/>
        <v>0</v>
      </c>
    </row>
    <row r="122" spans="1:10">
      <c r="A122" s="349" t="s">
        <v>337</v>
      </c>
      <c r="B122" s="349" t="s">
        <v>338</v>
      </c>
      <c r="C122" s="349"/>
      <c r="D122" s="349" t="s">
        <v>1458</v>
      </c>
      <c r="E122" s="350"/>
      <c r="F122" s="350">
        <v>9</v>
      </c>
      <c r="G122" s="350">
        <v>9</v>
      </c>
      <c r="H122" s="350">
        <v>0</v>
      </c>
      <c r="I122" s="350">
        <f t="shared" si="6"/>
        <v>9</v>
      </c>
      <c r="J122" s="351">
        <f t="shared" si="7"/>
        <v>0</v>
      </c>
    </row>
    <row r="123" spans="1:10">
      <c r="A123" s="349"/>
      <c r="B123" s="349"/>
      <c r="C123" s="349"/>
      <c r="D123" s="349" t="s">
        <v>1774</v>
      </c>
      <c r="E123" s="350"/>
      <c r="F123" s="350">
        <v>1200000</v>
      </c>
      <c r="G123" s="350">
        <v>1200000</v>
      </c>
      <c r="H123" s="350">
        <v>0</v>
      </c>
      <c r="I123" s="350">
        <f t="shared" si="6"/>
        <v>1200000</v>
      </c>
      <c r="J123" s="351">
        <f t="shared" si="7"/>
        <v>0</v>
      </c>
    </row>
    <row r="124" spans="1:10">
      <c r="A124" s="349" t="s">
        <v>334</v>
      </c>
      <c r="B124" s="349" t="s">
        <v>1074</v>
      </c>
      <c r="C124" s="349"/>
      <c r="D124" s="349" t="s">
        <v>1458</v>
      </c>
      <c r="E124" s="350">
        <v>0</v>
      </c>
      <c r="F124" s="350">
        <v>15</v>
      </c>
      <c r="G124" s="350">
        <v>15</v>
      </c>
      <c r="H124" s="350">
        <v>0</v>
      </c>
      <c r="I124" s="350">
        <f t="shared" si="6"/>
        <v>15</v>
      </c>
      <c r="J124" s="351">
        <f t="shared" si="7"/>
        <v>0</v>
      </c>
    </row>
    <row r="125" spans="1:10">
      <c r="A125" s="349"/>
      <c r="B125" s="349"/>
      <c r="C125" s="349"/>
      <c r="D125" s="349" t="s">
        <v>1774</v>
      </c>
      <c r="E125" s="350">
        <v>0</v>
      </c>
      <c r="F125" s="350">
        <v>1200000</v>
      </c>
      <c r="G125" s="350">
        <v>1200000</v>
      </c>
      <c r="H125" s="350">
        <v>0</v>
      </c>
      <c r="I125" s="350">
        <f t="shared" si="6"/>
        <v>1200000</v>
      </c>
      <c r="J125" s="351">
        <f t="shared" si="7"/>
        <v>0</v>
      </c>
    </row>
    <row r="126" spans="1:10">
      <c r="A126" s="349" t="s">
        <v>179</v>
      </c>
      <c r="B126" s="349" t="s">
        <v>1616</v>
      </c>
      <c r="C126" s="349"/>
      <c r="D126" s="349" t="s">
        <v>1812</v>
      </c>
      <c r="E126" s="350">
        <v>0</v>
      </c>
      <c r="F126" s="350">
        <v>3</v>
      </c>
      <c r="G126" s="350">
        <v>3</v>
      </c>
      <c r="H126" s="350">
        <v>0</v>
      </c>
      <c r="I126" s="350">
        <f t="shared" si="6"/>
        <v>3</v>
      </c>
      <c r="J126" s="351">
        <f t="shared" si="7"/>
        <v>0</v>
      </c>
    </row>
    <row r="127" spans="1:10">
      <c r="A127" s="349"/>
      <c r="B127" s="349"/>
      <c r="C127" s="349"/>
      <c r="D127" s="349" t="s">
        <v>1774</v>
      </c>
      <c r="E127" s="350">
        <v>0</v>
      </c>
      <c r="F127" s="350">
        <v>1170000</v>
      </c>
      <c r="G127" s="350">
        <v>1170000</v>
      </c>
      <c r="H127" s="350">
        <v>0</v>
      </c>
      <c r="I127" s="350">
        <f t="shared" si="6"/>
        <v>1170000</v>
      </c>
      <c r="J127" s="351">
        <f t="shared" si="7"/>
        <v>0</v>
      </c>
    </row>
    <row r="128" spans="1:10">
      <c r="A128" s="349" t="s">
        <v>342</v>
      </c>
      <c r="B128" s="349" t="s">
        <v>343</v>
      </c>
      <c r="C128" s="349"/>
      <c r="D128" s="349" t="s">
        <v>1813</v>
      </c>
      <c r="E128" s="350">
        <v>13</v>
      </c>
      <c r="F128" s="350"/>
      <c r="G128" s="350">
        <v>0</v>
      </c>
      <c r="H128" s="350">
        <v>0</v>
      </c>
      <c r="I128" s="350">
        <f t="shared" si="6"/>
        <v>0</v>
      </c>
      <c r="J128" s="351" t="str">
        <f t="shared" si="7"/>
        <v/>
      </c>
    </row>
    <row r="129" spans="1:10">
      <c r="A129" s="349"/>
      <c r="B129" s="349"/>
      <c r="C129" s="349"/>
      <c r="D129" s="349" t="s">
        <v>1774</v>
      </c>
      <c r="E129" s="350">
        <v>1054800</v>
      </c>
      <c r="F129" s="350">
        <v>0</v>
      </c>
      <c r="G129" s="350">
        <v>0</v>
      </c>
      <c r="H129" s="350">
        <v>0</v>
      </c>
      <c r="I129" s="350">
        <f t="shared" si="6"/>
        <v>0</v>
      </c>
      <c r="J129" s="351" t="str">
        <f t="shared" si="7"/>
        <v/>
      </c>
    </row>
    <row r="130" spans="1:10" ht="36">
      <c r="A130" s="352" t="s">
        <v>1765</v>
      </c>
      <c r="B130" s="352"/>
      <c r="C130" s="352"/>
      <c r="D130" s="352"/>
      <c r="E130" s="353"/>
      <c r="F130" s="353"/>
      <c r="G130" s="353"/>
      <c r="H130" s="353"/>
      <c r="I130" s="353"/>
      <c r="J130" s="355"/>
    </row>
    <row r="131" spans="1:10">
      <c r="A131" s="352" t="s">
        <v>1766</v>
      </c>
      <c r="B131" s="352" t="s">
        <v>1814</v>
      </c>
      <c r="C131" s="352"/>
      <c r="D131" s="352"/>
      <c r="E131" s="353"/>
      <c r="F131" s="353"/>
      <c r="G131" s="353"/>
      <c r="H131" s="353"/>
      <c r="I131" s="353"/>
      <c r="J131" s="355"/>
    </row>
    <row r="132" spans="1:10" ht="24">
      <c r="A132" s="349"/>
      <c r="B132" s="349" t="s">
        <v>1815</v>
      </c>
      <c r="C132" s="349"/>
      <c r="D132" s="349"/>
      <c r="E132" s="350">
        <v>72</v>
      </c>
      <c r="F132" s="350">
        <v>60</v>
      </c>
      <c r="G132" s="350">
        <v>60</v>
      </c>
      <c r="H132" s="350">
        <v>15</v>
      </c>
      <c r="I132" s="350">
        <f>G132-H132</f>
        <v>45</v>
      </c>
      <c r="J132" s="351">
        <f>IF(G132=0,"",H132/G132)</f>
        <v>0.25</v>
      </c>
    </row>
    <row r="133" spans="1:10">
      <c r="A133" s="352" t="s">
        <v>1771</v>
      </c>
      <c r="B133" s="352"/>
      <c r="C133" s="352"/>
      <c r="D133" s="352"/>
      <c r="E133" s="353"/>
      <c r="F133" s="353"/>
      <c r="G133" s="353"/>
      <c r="H133" s="353"/>
      <c r="I133" s="353"/>
      <c r="J133" s="355"/>
    </row>
    <row r="134" spans="1:10" ht="36">
      <c r="A134" s="356" t="s">
        <v>1752</v>
      </c>
      <c r="B134" s="356" t="s">
        <v>1753</v>
      </c>
      <c r="C134" s="356" t="s">
        <v>1754</v>
      </c>
      <c r="D134" s="356" t="s">
        <v>1402</v>
      </c>
      <c r="E134" s="357" t="s">
        <v>1755</v>
      </c>
      <c r="F134" s="357" t="s">
        <v>1756</v>
      </c>
      <c r="G134" s="357" t="s">
        <v>1757</v>
      </c>
      <c r="H134" s="357" t="s">
        <v>1758</v>
      </c>
      <c r="I134" s="357" t="s">
        <v>1759</v>
      </c>
      <c r="J134" s="358" t="s">
        <v>17</v>
      </c>
    </row>
    <row r="135" spans="1:10">
      <c r="A135" s="349"/>
      <c r="B135" s="349"/>
      <c r="C135" s="349"/>
      <c r="D135" s="349" t="s">
        <v>1774</v>
      </c>
      <c r="E135" s="350">
        <v>0</v>
      </c>
      <c r="F135" s="350">
        <v>1176000</v>
      </c>
      <c r="G135" s="350">
        <v>1176000</v>
      </c>
      <c r="H135" s="350">
        <v>0</v>
      </c>
      <c r="I135" s="350">
        <f>G135-H135</f>
        <v>1176000</v>
      </c>
      <c r="J135" s="351">
        <f>IF(G135=0,"",H135/G135)</f>
        <v>0</v>
      </c>
    </row>
    <row r="136" spans="1:10" ht="36">
      <c r="A136" s="352" t="s">
        <v>1765</v>
      </c>
      <c r="B136" s="352"/>
      <c r="C136" s="352"/>
      <c r="D136" s="352"/>
      <c r="E136" s="353"/>
      <c r="F136" s="353"/>
      <c r="G136" s="353"/>
      <c r="H136" s="353"/>
      <c r="I136" s="353"/>
      <c r="J136" s="355"/>
    </row>
    <row r="137" spans="1:10" ht="24">
      <c r="A137" s="352" t="s">
        <v>1766</v>
      </c>
      <c r="B137" s="352" t="s">
        <v>1816</v>
      </c>
      <c r="C137" s="352"/>
      <c r="D137" s="352"/>
      <c r="E137" s="353"/>
      <c r="F137" s="353"/>
      <c r="G137" s="353"/>
      <c r="H137" s="353"/>
      <c r="I137" s="353"/>
      <c r="J137" s="355"/>
    </row>
    <row r="138" spans="1:10" ht="24">
      <c r="A138" s="349"/>
      <c r="B138" s="349" t="s">
        <v>1817</v>
      </c>
      <c r="C138" s="349"/>
      <c r="D138" s="349"/>
      <c r="E138" s="350">
        <v>6</v>
      </c>
      <c r="F138" s="350">
        <v>8</v>
      </c>
      <c r="G138" s="350">
        <v>9</v>
      </c>
      <c r="H138" s="350">
        <v>6</v>
      </c>
      <c r="I138" s="350">
        <f>G138-H138</f>
        <v>3</v>
      </c>
      <c r="J138" s="351">
        <f>IF(G138=0,"",H138/G138)</f>
        <v>0.66666666666666663</v>
      </c>
    </row>
    <row r="139" spans="1:10">
      <c r="A139" s="349"/>
      <c r="B139" s="349" t="s">
        <v>1818</v>
      </c>
      <c r="C139" s="349"/>
      <c r="D139" s="349"/>
      <c r="E139" s="350">
        <v>1</v>
      </c>
      <c r="F139" s="350">
        <v>7</v>
      </c>
      <c r="G139" s="350"/>
      <c r="H139" s="350"/>
      <c r="I139" s="350"/>
      <c r="J139" s="351"/>
    </row>
    <row r="140" spans="1:10">
      <c r="A140" s="349"/>
      <c r="B140" s="349" t="s">
        <v>1819</v>
      </c>
      <c r="C140" s="349"/>
      <c r="D140" s="349"/>
      <c r="E140" s="350">
        <v>2</v>
      </c>
      <c r="F140" s="350">
        <v>5</v>
      </c>
      <c r="G140" s="350">
        <v>6</v>
      </c>
      <c r="H140" s="350">
        <v>2</v>
      </c>
      <c r="I140" s="350">
        <f>G140-H140</f>
        <v>4</v>
      </c>
      <c r="J140" s="351">
        <f>IF(G140=0,"",H140/G140)</f>
        <v>0.33333333333333331</v>
      </c>
    </row>
    <row r="141" spans="1:10">
      <c r="A141" s="352" t="s">
        <v>1771</v>
      </c>
      <c r="B141" s="352"/>
      <c r="C141" s="352"/>
      <c r="D141" s="352"/>
      <c r="E141" s="353"/>
      <c r="F141" s="353"/>
      <c r="G141" s="353"/>
      <c r="H141" s="353"/>
      <c r="I141" s="353"/>
      <c r="J141" s="355"/>
    </row>
    <row r="142" spans="1:10" ht="36">
      <c r="A142" s="356" t="s">
        <v>1752</v>
      </c>
      <c r="B142" s="356" t="s">
        <v>1753</v>
      </c>
      <c r="C142" s="356" t="s">
        <v>1754</v>
      </c>
      <c r="D142" s="356" t="s">
        <v>1402</v>
      </c>
      <c r="E142" s="357" t="s">
        <v>1755</v>
      </c>
      <c r="F142" s="357" t="s">
        <v>1756</v>
      </c>
      <c r="G142" s="357" t="s">
        <v>1757</v>
      </c>
      <c r="H142" s="357" t="s">
        <v>1758</v>
      </c>
      <c r="I142" s="357" t="s">
        <v>1759</v>
      </c>
      <c r="J142" s="358" t="s">
        <v>17</v>
      </c>
    </row>
    <row r="143" spans="1:10">
      <c r="A143" s="349" t="s">
        <v>296</v>
      </c>
      <c r="B143" s="349" t="s">
        <v>1444</v>
      </c>
      <c r="C143" s="349"/>
      <c r="D143" s="349" t="s">
        <v>1820</v>
      </c>
      <c r="E143" s="350">
        <v>10</v>
      </c>
      <c r="F143" s="350">
        <v>20</v>
      </c>
      <c r="G143" s="350">
        <v>20</v>
      </c>
      <c r="H143" s="350">
        <v>5</v>
      </c>
      <c r="I143" s="350">
        <f>G143-H143</f>
        <v>15</v>
      </c>
      <c r="J143" s="351">
        <f>IF(G143=0,"",H143/G143)</f>
        <v>0.25</v>
      </c>
    </row>
    <row r="144" spans="1:10">
      <c r="A144" s="349"/>
      <c r="B144" s="349"/>
      <c r="C144" s="349"/>
      <c r="D144" s="349" t="s">
        <v>1774</v>
      </c>
      <c r="E144" s="350">
        <v>23958438</v>
      </c>
      <c r="F144" s="350">
        <v>31861000</v>
      </c>
      <c r="G144" s="350">
        <v>31911000</v>
      </c>
      <c r="H144" s="350">
        <v>8073613</v>
      </c>
      <c r="I144" s="350">
        <f>G144-H144</f>
        <v>23837387</v>
      </c>
      <c r="J144" s="351">
        <f>IF(G144=0,"",H144/G144)</f>
        <v>0.25300407383034063</v>
      </c>
    </row>
    <row r="145" spans="1:10" ht="36">
      <c r="A145" s="352" t="s">
        <v>1765</v>
      </c>
      <c r="B145" s="352"/>
      <c r="C145" s="352"/>
      <c r="D145" s="352"/>
      <c r="E145" s="353"/>
      <c r="F145" s="353"/>
      <c r="G145" s="353"/>
      <c r="H145" s="353"/>
      <c r="I145" s="353"/>
      <c r="J145" s="355"/>
    </row>
    <row r="146" spans="1:10">
      <c r="A146" s="352" t="s">
        <v>1766</v>
      </c>
      <c r="B146" s="352" t="s">
        <v>1821</v>
      </c>
      <c r="C146" s="352"/>
      <c r="D146" s="352"/>
      <c r="E146" s="353"/>
      <c r="F146" s="353"/>
      <c r="G146" s="353"/>
      <c r="H146" s="353"/>
      <c r="I146" s="353"/>
      <c r="J146" s="355"/>
    </row>
    <row r="147" spans="1:10">
      <c r="A147" s="349"/>
      <c r="B147" s="349" t="s">
        <v>1822</v>
      </c>
      <c r="C147" s="349"/>
      <c r="D147" s="349"/>
      <c r="E147" s="350">
        <v>268</v>
      </c>
      <c r="F147" s="350">
        <v>80</v>
      </c>
      <c r="G147" s="350">
        <v>80</v>
      </c>
      <c r="H147" s="350">
        <v>55</v>
      </c>
      <c r="I147" s="350">
        <f>G147-H147</f>
        <v>25</v>
      </c>
      <c r="J147" s="351">
        <f>IF(G147=0,"",H147/G147)</f>
        <v>0.6875</v>
      </c>
    </row>
    <row r="148" spans="1:10">
      <c r="A148" s="349"/>
      <c r="B148" s="349" t="s">
        <v>1823</v>
      </c>
      <c r="C148" s="349"/>
      <c r="D148" s="349"/>
      <c r="E148" s="350">
        <v>243</v>
      </c>
      <c r="F148" s="350">
        <v>7</v>
      </c>
      <c r="G148" s="350">
        <v>7</v>
      </c>
      <c r="H148" s="350">
        <v>15</v>
      </c>
      <c r="I148" s="350">
        <f>G148-H148</f>
        <v>-8</v>
      </c>
      <c r="J148" s="351">
        <f>IF(G148=0,"",H148/G148)</f>
        <v>2.1428571428571428</v>
      </c>
    </row>
    <row r="149" spans="1:10">
      <c r="A149" s="349"/>
      <c r="B149" s="349" t="s">
        <v>1824</v>
      </c>
      <c r="C149" s="349"/>
      <c r="D149" s="349"/>
      <c r="E149" s="350">
        <v>24</v>
      </c>
      <c r="F149" s="350">
        <v>4</v>
      </c>
      <c r="G149" s="350">
        <v>4</v>
      </c>
      <c r="H149" s="350">
        <v>1</v>
      </c>
      <c r="I149" s="350">
        <f>G149-H149</f>
        <v>3</v>
      </c>
      <c r="J149" s="351">
        <f>IF(G149=0,"",H149/G149)</f>
        <v>0.25</v>
      </c>
    </row>
    <row r="150" spans="1:10">
      <c r="A150" s="352" t="s">
        <v>1771</v>
      </c>
      <c r="B150" s="352"/>
      <c r="C150" s="352"/>
      <c r="D150" s="352"/>
      <c r="E150" s="353"/>
      <c r="F150" s="353"/>
      <c r="G150" s="353"/>
      <c r="H150" s="353"/>
      <c r="I150" s="353"/>
      <c r="J150" s="355"/>
    </row>
    <row r="151" spans="1:10" ht="36">
      <c r="A151" s="356" t="s">
        <v>1752</v>
      </c>
      <c r="B151" s="356" t="s">
        <v>1753</v>
      </c>
      <c r="C151" s="356" t="s">
        <v>1754</v>
      </c>
      <c r="D151" s="356" t="s">
        <v>1402</v>
      </c>
      <c r="E151" s="357" t="s">
        <v>1755</v>
      </c>
      <c r="F151" s="357" t="s">
        <v>1756</v>
      </c>
      <c r="G151" s="357" t="s">
        <v>1757</v>
      </c>
      <c r="H151" s="357" t="s">
        <v>1758</v>
      </c>
      <c r="I151" s="357" t="s">
        <v>1759</v>
      </c>
      <c r="J151" s="358" t="s">
        <v>17</v>
      </c>
    </row>
    <row r="152" spans="1:10">
      <c r="A152" s="349"/>
      <c r="B152" s="349"/>
      <c r="C152" s="349"/>
      <c r="D152" s="349" t="s">
        <v>1774</v>
      </c>
      <c r="E152" s="350">
        <v>15041210</v>
      </c>
      <c r="F152" s="350">
        <v>0</v>
      </c>
      <c r="G152" s="350">
        <v>0</v>
      </c>
      <c r="H152" s="350">
        <v>0</v>
      </c>
      <c r="I152" s="350">
        <f>G152-H152</f>
        <v>0</v>
      </c>
      <c r="J152" s="351" t="str">
        <f>IF(G152=0,"",H152/G152)</f>
        <v/>
      </c>
    </row>
    <row r="153" spans="1:10">
      <c r="A153" s="349" t="s">
        <v>373</v>
      </c>
      <c r="B153" s="349" t="s">
        <v>1624</v>
      </c>
      <c r="C153" s="349"/>
      <c r="D153" s="349" t="s">
        <v>1809</v>
      </c>
      <c r="E153" s="350">
        <v>1</v>
      </c>
      <c r="F153" s="350">
        <v>1</v>
      </c>
      <c r="G153" s="350">
        <v>1</v>
      </c>
      <c r="H153" s="350">
        <v>1</v>
      </c>
      <c r="I153" s="350">
        <f>G153-H153</f>
        <v>0</v>
      </c>
      <c r="J153" s="351">
        <f>IF(G153=0,"",H153/G153)</f>
        <v>1</v>
      </c>
    </row>
    <row r="154" spans="1:10">
      <c r="A154" s="349"/>
      <c r="B154" s="349"/>
      <c r="C154" s="349"/>
      <c r="D154" s="349" t="s">
        <v>1774</v>
      </c>
      <c r="E154" s="350">
        <v>4499586</v>
      </c>
      <c r="F154" s="350">
        <v>3000000</v>
      </c>
      <c r="G154" s="350">
        <v>3000000</v>
      </c>
      <c r="H154" s="350">
        <v>520778</v>
      </c>
      <c r="I154" s="350">
        <f>G154-H154</f>
        <v>2479222</v>
      </c>
      <c r="J154" s="351">
        <f>IF(G154=0,"",H154/G154)</f>
        <v>0.17359266666666667</v>
      </c>
    </row>
    <row r="155" spans="1:10">
      <c r="A155" s="349" t="s">
        <v>325</v>
      </c>
      <c r="B155" s="349" t="s">
        <v>1825</v>
      </c>
      <c r="C155" s="349"/>
      <c r="D155" s="349" t="s">
        <v>1809</v>
      </c>
      <c r="E155" s="350">
        <v>3</v>
      </c>
      <c r="F155" s="350">
        <v>6</v>
      </c>
      <c r="G155" s="350">
        <v>6</v>
      </c>
      <c r="H155" s="350">
        <v>2</v>
      </c>
      <c r="I155" s="350">
        <f>G155-H155</f>
        <v>4</v>
      </c>
      <c r="J155" s="351">
        <f>IF(G155=0,"",H155/G155)</f>
        <v>0.33333333333333331</v>
      </c>
    </row>
    <row r="156" spans="1:10">
      <c r="A156" s="349"/>
      <c r="B156" s="349"/>
      <c r="C156" s="349"/>
      <c r="D156" s="349" t="s">
        <v>1774</v>
      </c>
      <c r="E156" s="350">
        <v>14492335</v>
      </c>
      <c r="F156" s="350">
        <v>32100000</v>
      </c>
      <c r="G156" s="350">
        <v>32100000</v>
      </c>
      <c r="H156" s="350">
        <v>11228134</v>
      </c>
      <c r="I156" s="350">
        <f>G156-H156</f>
        <v>20871866</v>
      </c>
      <c r="J156" s="351">
        <f>IF(G156=0,"",H156/G156)</f>
        <v>0.34978610591900311</v>
      </c>
    </row>
    <row r="157" spans="1:10" ht="36">
      <c r="A157" s="352" t="s">
        <v>1765</v>
      </c>
      <c r="B157" s="352"/>
      <c r="C157" s="352"/>
      <c r="D157" s="352"/>
      <c r="E157" s="353"/>
      <c r="F157" s="353"/>
      <c r="G157" s="353"/>
      <c r="H157" s="353"/>
      <c r="I157" s="353"/>
      <c r="J157" s="355"/>
    </row>
    <row r="158" spans="1:10" ht="36">
      <c r="A158" s="352" t="s">
        <v>1766</v>
      </c>
      <c r="B158" s="352" t="s">
        <v>1826</v>
      </c>
      <c r="C158" s="352"/>
      <c r="D158" s="352"/>
      <c r="E158" s="353"/>
      <c r="F158" s="353"/>
      <c r="G158" s="353"/>
      <c r="H158" s="353"/>
      <c r="I158" s="353"/>
      <c r="J158" s="355"/>
    </row>
    <row r="159" spans="1:10" ht="24">
      <c r="A159" s="349" t="s">
        <v>1827</v>
      </c>
      <c r="B159" s="349" t="s">
        <v>1827</v>
      </c>
      <c r="C159" s="349"/>
      <c r="D159" s="349"/>
      <c r="E159" s="350">
        <v>1</v>
      </c>
      <c r="F159" s="350">
        <v>6</v>
      </c>
      <c r="G159" s="350">
        <v>6</v>
      </c>
      <c r="H159" s="350">
        <v>0</v>
      </c>
      <c r="I159" s="350">
        <f>G159-H159</f>
        <v>6</v>
      </c>
      <c r="J159" s="351">
        <f>IF(G159=0,"",H159/G159)</f>
        <v>0</v>
      </c>
    </row>
    <row r="160" spans="1:10">
      <c r="A160" s="352" t="s">
        <v>1771</v>
      </c>
      <c r="B160" s="352"/>
      <c r="C160" s="352"/>
      <c r="D160" s="352"/>
      <c r="E160" s="353"/>
      <c r="F160" s="353"/>
      <c r="G160" s="353"/>
      <c r="H160" s="353"/>
      <c r="I160" s="353"/>
      <c r="J160" s="355"/>
    </row>
    <row r="161" spans="1:10" ht="36">
      <c r="A161" s="356" t="s">
        <v>1752</v>
      </c>
      <c r="B161" s="356" t="s">
        <v>1753</v>
      </c>
      <c r="C161" s="356" t="s">
        <v>1754</v>
      </c>
      <c r="D161" s="356" t="s">
        <v>1402</v>
      </c>
      <c r="E161" s="357" t="s">
        <v>1755</v>
      </c>
      <c r="F161" s="357" t="s">
        <v>1756</v>
      </c>
      <c r="G161" s="357" t="s">
        <v>1757</v>
      </c>
      <c r="H161" s="357" t="s">
        <v>1758</v>
      </c>
      <c r="I161" s="357" t="s">
        <v>1759</v>
      </c>
      <c r="J161" s="358" t="s">
        <v>17</v>
      </c>
    </row>
    <row r="162" spans="1:10" ht="24">
      <c r="A162" s="349" t="s">
        <v>304</v>
      </c>
      <c r="B162" s="349" t="s">
        <v>1555</v>
      </c>
      <c r="C162" s="349"/>
      <c r="D162" s="349" t="s">
        <v>1828</v>
      </c>
      <c r="E162" s="350">
        <v>1</v>
      </c>
      <c r="F162" s="350">
        <v>6</v>
      </c>
      <c r="G162" s="350">
        <v>6</v>
      </c>
      <c r="H162" s="350">
        <v>0</v>
      </c>
      <c r="I162" s="350">
        <f>G162-H162</f>
        <v>6</v>
      </c>
      <c r="J162" s="351">
        <f>IF(G162=0,"",H162/G162)</f>
        <v>0</v>
      </c>
    </row>
    <row r="163" spans="1:10">
      <c r="A163" s="349"/>
      <c r="B163" s="349"/>
      <c r="C163" s="349"/>
      <c r="D163" s="349" t="s">
        <v>1774</v>
      </c>
      <c r="E163" s="350">
        <v>11998416</v>
      </c>
      <c r="F163" s="350">
        <v>1300000</v>
      </c>
      <c r="G163" s="350">
        <v>1300000</v>
      </c>
      <c r="H163" s="350">
        <v>0</v>
      </c>
      <c r="I163" s="350">
        <f>G163-H163</f>
        <v>1300000</v>
      </c>
      <c r="J163" s="351">
        <f>IF(G163=0,"",H163/G163)</f>
        <v>0</v>
      </c>
    </row>
    <row r="164" spans="1:10" ht="36">
      <c r="A164" s="356" t="s">
        <v>1752</v>
      </c>
      <c r="B164" s="356" t="s">
        <v>1753</v>
      </c>
      <c r="C164" s="356" t="s">
        <v>1754</v>
      </c>
      <c r="D164" s="356" t="s">
        <v>1402</v>
      </c>
      <c r="E164" s="357" t="s">
        <v>1755</v>
      </c>
      <c r="F164" s="357" t="s">
        <v>1756</v>
      </c>
      <c r="G164" s="357" t="s">
        <v>1757</v>
      </c>
      <c r="H164" s="357" t="s">
        <v>1758</v>
      </c>
      <c r="I164" s="357" t="s">
        <v>1759</v>
      </c>
      <c r="J164" s="358" t="s">
        <v>17</v>
      </c>
    </row>
    <row r="165" spans="1:10">
      <c r="A165" s="349"/>
      <c r="B165" s="349"/>
      <c r="C165" s="349"/>
      <c r="D165" s="349" t="s">
        <v>1774</v>
      </c>
      <c r="E165" s="350">
        <v>200000</v>
      </c>
      <c r="F165" s="350">
        <v>0</v>
      </c>
      <c r="G165" s="350">
        <v>0</v>
      </c>
      <c r="H165" s="350">
        <v>0</v>
      </c>
      <c r="I165" s="350">
        <f>G165-H165</f>
        <v>0</v>
      </c>
      <c r="J165" s="351" t="str">
        <f>IF(G165=0,"",H165/G165)</f>
        <v/>
      </c>
    </row>
    <row r="166" spans="1:10">
      <c r="A166" s="352" t="s">
        <v>1771</v>
      </c>
      <c r="B166" s="352"/>
      <c r="C166" s="352"/>
      <c r="D166" s="352"/>
      <c r="E166" s="353"/>
      <c r="F166" s="353"/>
      <c r="G166" s="353"/>
      <c r="H166" s="353"/>
      <c r="I166" s="353"/>
      <c r="J166" s="355"/>
    </row>
    <row r="167" spans="1:10" ht="36">
      <c r="A167" s="356" t="s">
        <v>1752</v>
      </c>
      <c r="B167" s="356" t="s">
        <v>1753</v>
      </c>
      <c r="C167" s="356" t="s">
        <v>1754</v>
      </c>
      <c r="D167" s="356" t="s">
        <v>1402</v>
      </c>
      <c r="E167" s="357" t="s">
        <v>1755</v>
      </c>
      <c r="F167" s="357" t="s">
        <v>1756</v>
      </c>
      <c r="G167" s="357" t="s">
        <v>1757</v>
      </c>
      <c r="H167" s="357" t="s">
        <v>1758</v>
      </c>
      <c r="I167" s="357" t="s">
        <v>1759</v>
      </c>
      <c r="J167" s="358" t="s">
        <v>17</v>
      </c>
    </row>
    <row r="168" spans="1:10">
      <c r="A168" s="349"/>
      <c r="B168" s="349"/>
      <c r="C168" s="349"/>
      <c r="D168" s="349" t="s">
        <v>1774</v>
      </c>
      <c r="E168" s="350">
        <v>0</v>
      </c>
      <c r="F168" s="350">
        <v>0</v>
      </c>
      <c r="G168" s="350">
        <v>0</v>
      </c>
      <c r="H168" s="350">
        <v>0</v>
      </c>
      <c r="I168" s="350">
        <f>G168-H168</f>
        <v>0</v>
      </c>
      <c r="J168" s="351" t="str">
        <f>IF(G168=0,"",H168/G168)</f>
        <v/>
      </c>
    </row>
    <row r="169" spans="1:10">
      <c r="A169" s="349" t="s">
        <v>848</v>
      </c>
      <c r="B169" s="349" t="s">
        <v>1829</v>
      </c>
      <c r="C169" s="349"/>
      <c r="D169" s="349" t="s">
        <v>1782</v>
      </c>
      <c r="E169" s="350">
        <v>0</v>
      </c>
      <c r="F169" s="350">
        <v>0</v>
      </c>
      <c r="G169" s="350">
        <v>0</v>
      </c>
      <c r="H169" s="350">
        <v>0</v>
      </c>
      <c r="I169" s="350">
        <f>G169-H169</f>
        <v>0</v>
      </c>
      <c r="J169" s="351" t="str">
        <f>IF(G169=0,"",H169/G169)</f>
        <v/>
      </c>
    </row>
    <row r="170" spans="1:10">
      <c r="A170" s="349"/>
      <c r="B170" s="349"/>
      <c r="C170" s="349"/>
      <c r="D170" s="349" t="s">
        <v>1774</v>
      </c>
      <c r="E170" s="350">
        <v>0</v>
      </c>
      <c r="F170" s="350">
        <v>0</v>
      </c>
      <c r="G170" s="350">
        <v>0</v>
      </c>
      <c r="H170" s="350">
        <v>0</v>
      </c>
      <c r="I170" s="350">
        <f>G170-H170</f>
        <v>0</v>
      </c>
      <c r="J170" s="351" t="str">
        <f>IF(G170=0,"",H170/G170)</f>
        <v/>
      </c>
    </row>
    <row r="171" spans="1:10" ht="24">
      <c r="A171" s="349" t="s">
        <v>370</v>
      </c>
      <c r="B171" s="349" t="s">
        <v>1830</v>
      </c>
      <c r="C171" s="349"/>
      <c r="D171" s="349" t="s">
        <v>1809</v>
      </c>
      <c r="E171" s="350">
        <v>1</v>
      </c>
      <c r="F171" s="350">
        <v>0</v>
      </c>
      <c r="G171" s="350">
        <v>0</v>
      </c>
      <c r="H171" s="350">
        <v>0</v>
      </c>
      <c r="I171" s="350">
        <f>G171-H171</f>
        <v>0</v>
      </c>
      <c r="J171" s="351" t="str">
        <f>IF(G171=0,"",H171/G171)</f>
        <v/>
      </c>
    </row>
    <row r="172" spans="1:10">
      <c r="A172" s="349"/>
      <c r="B172" s="349"/>
      <c r="C172" s="349"/>
      <c r="D172" s="349" t="s">
        <v>1774</v>
      </c>
      <c r="E172" s="350">
        <v>372250</v>
      </c>
      <c r="F172" s="350">
        <v>0</v>
      </c>
      <c r="G172" s="350">
        <v>0</v>
      </c>
      <c r="H172" s="350">
        <v>0</v>
      </c>
      <c r="I172" s="350">
        <f>G172-H172</f>
        <v>0</v>
      </c>
      <c r="J172" s="351" t="str">
        <f>IF(G172=0,"",H172/G172)</f>
        <v/>
      </c>
    </row>
    <row r="173" spans="1:10" ht="36">
      <c r="A173" s="352" t="s">
        <v>1748</v>
      </c>
      <c r="B173" s="352" t="s">
        <v>1831</v>
      </c>
      <c r="C173" s="352"/>
      <c r="D173" s="352"/>
      <c r="E173" s="353"/>
      <c r="F173" s="353"/>
      <c r="G173" s="353"/>
      <c r="H173" s="353"/>
      <c r="I173" s="353"/>
      <c r="J173" s="355"/>
    </row>
    <row r="174" spans="1:10" ht="36">
      <c r="A174" s="352" t="s">
        <v>1765</v>
      </c>
      <c r="B174" s="352"/>
      <c r="C174" s="352"/>
      <c r="D174" s="352"/>
      <c r="E174" s="353"/>
      <c r="F174" s="353"/>
      <c r="G174" s="353"/>
      <c r="H174" s="353"/>
      <c r="I174" s="353"/>
      <c r="J174" s="355"/>
    </row>
    <row r="175" spans="1:10">
      <c r="A175" s="352" t="s">
        <v>1766</v>
      </c>
      <c r="B175" s="352"/>
      <c r="C175" s="352"/>
      <c r="D175" s="352"/>
      <c r="E175" s="353"/>
      <c r="F175" s="353"/>
      <c r="G175" s="353"/>
      <c r="H175" s="353"/>
      <c r="I175" s="353"/>
      <c r="J175" s="355"/>
    </row>
    <row r="176" spans="1:10">
      <c r="A176" s="352" t="s">
        <v>1771</v>
      </c>
      <c r="B176" s="352"/>
      <c r="C176" s="352"/>
      <c r="D176" s="352"/>
      <c r="E176" s="353"/>
      <c r="F176" s="353"/>
      <c r="G176" s="353"/>
      <c r="H176" s="353"/>
      <c r="I176" s="353"/>
      <c r="J176" s="355"/>
    </row>
    <row r="177" spans="1:10" ht="36">
      <c r="A177" s="356" t="s">
        <v>1752</v>
      </c>
      <c r="B177" s="356" t="s">
        <v>1753</v>
      </c>
      <c r="C177" s="356" t="s">
        <v>1754</v>
      </c>
      <c r="D177" s="356" t="s">
        <v>1402</v>
      </c>
      <c r="E177" s="357" t="s">
        <v>1755</v>
      </c>
      <c r="F177" s="357" t="s">
        <v>1756</v>
      </c>
      <c r="G177" s="357" t="s">
        <v>1757</v>
      </c>
      <c r="H177" s="357" t="s">
        <v>1758</v>
      </c>
      <c r="I177" s="357" t="s">
        <v>1759</v>
      </c>
      <c r="J177" s="358" t="s">
        <v>17</v>
      </c>
    </row>
    <row r="178" spans="1:10">
      <c r="A178" s="349" t="s">
        <v>1443</v>
      </c>
      <c r="B178" s="349" t="s">
        <v>158</v>
      </c>
      <c r="C178" s="349"/>
      <c r="D178" s="349" t="s">
        <v>1782</v>
      </c>
      <c r="E178" s="350">
        <v>105</v>
      </c>
      <c r="F178" s="350">
        <v>0</v>
      </c>
      <c r="G178" s="350">
        <v>0</v>
      </c>
      <c r="H178" s="350">
        <v>0</v>
      </c>
      <c r="I178" s="350">
        <f t="shared" ref="I178:I183" si="8">G178-H178</f>
        <v>0</v>
      </c>
      <c r="J178" s="351" t="str">
        <f t="shared" ref="J178:J183" si="9">IF(G178=0,"",H178/G178)</f>
        <v/>
      </c>
    </row>
    <row r="179" spans="1:10">
      <c r="A179" s="349"/>
      <c r="B179" s="349"/>
      <c r="C179" s="349"/>
      <c r="D179" s="349" t="s">
        <v>1774</v>
      </c>
      <c r="E179" s="350">
        <v>27287332</v>
      </c>
      <c r="F179" s="350">
        <v>0</v>
      </c>
      <c r="G179" s="350">
        <v>0</v>
      </c>
      <c r="H179" s="350">
        <v>0</v>
      </c>
      <c r="I179" s="350">
        <f t="shared" si="8"/>
        <v>0</v>
      </c>
      <c r="J179" s="351" t="str">
        <f t="shared" si="9"/>
        <v/>
      </c>
    </row>
    <row r="180" spans="1:10">
      <c r="A180" s="349" t="s">
        <v>1442</v>
      </c>
      <c r="B180" s="349" t="s">
        <v>167</v>
      </c>
      <c r="C180" s="349"/>
      <c r="D180" s="349" t="s">
        <v>1782</v>
      </c>
      <c r="E180" s="350">
        <v>81</v>
      </c>
      <c r="F180" s="350">
        <v>0</v>
      </c>
      <c r="G180" s="350">
        <v>0</v>
      </c>
      <c r="H180" s="350">
        <v>0</v>
      </c>
      <c r="I180" s="350">
        <f t="shared" si="8"/>
        <v>0</v>
      </c>
      <c r="J180" s="351" t="str">
        <f t="shared" si="9"/>
        <v/>
      </c>
    </row>
    <row r="181" spans="1:10">
      <c r="A181" s="349"/>
      <c r="B181" s="349"/>
      <c r="C181" s="349"/>
      <c r="D181" s="349" t="s">
        <v>1774</v>
      </c>
      <c r="E181" s="350">
        <v>285192031</v>
      </c>
      <c r="F181" s="350">
        <v>0</v>
      </c>
      <c r="G181" s="350">
        <v>0</v>
      </c>
      <c r="H181" s="350">
        <v>0</v>
      </c>
      <c r="I181" s="350">
        <f t="shared" si="8"/>
        <v>0</v>
      </c>
      <c r="J181" s="351" t="str">
        <f t="shared" si="9"/>
        <v/>
      </c>
    </row>
    <row r="182" spans="1:10">
      <c r="A182" s="349" t="s">
        <v>1438</v>
      </c>
      <c r="B182" s="349" t="s">
        <v>1439</v>
      </c>
      <c r="C182" s="349"/>
      <c r="D182" s="349" t="s">
        <v>1782</v>
      </c>
      <c r="E182" s="350">
        <v>0</v>
      </c>
      <c r="F182" s="350">
        <v>0</v>
      </c>
      <c r="G182" s="350">
        <v>0</v>
      </c>
      <c r="H182" s="350">
        <v>0</v>
      </c>
      <c r="I182" s="350">
        <f t="shared" si="8"/>
        <v>0</v>
      </c>
      <c r="J182" s="351" t="str">
        <f t="shared" si="9"/>
        <v/>
      </c>
    </row>
    <row r="183" spans="1:10">
      <c r="A183" s="349"/>
      <c r="B183" s="349"/>
      <c r="C183" s="349"/>
      <c r="D183" s="349" t="s">
        <v>1774</v>
      </c>
      <c r="E183" s="350">
        <v>0</v>
      </c>
      <c r="F183" s="350">
        <v>0</v>
      </c>
      <c r="G183" s="350">
        <v>0</v>
      </c>
      <c r="H183" s="350">
        <v>0</v>
      </c>
      <c r="I183" s="350">
        <f t="shared" si="8"/>
        <v>0</v>
      </c>
      <c r="J183" s="351" t="str">
        <f t="shared" si="9"/>
        <v/>
      </c>
    </row>
    <row r="184" spans="1:10">
      <c r="A184" s="349"/>
      <c r="B184" s="349"/>
      <c r="C184" s="349"/>
      <c r="D184" s="349"/>
      <c r="E184" s="350"/>
      <c r="F184" s="350"/>
      <c r="G184" s="350"/>
      <c r="H184" s="350"/>
      <c r="I184" s="350"/>
      <c r="J184" s="351"/>
    </row>
    <row r="185" spans="1:10">
      <c r="A185" s="349"/>
      <c r="B185" s="349"/>
      <c r="C185" s="349"/>
      <c r="D185" s="349"/>
      <c r="E185" s="350"/>
      <c r="F185" s="350"/>
      <c r="G185" s="350"/>
      <c r="H185" s="350"/>
      <c r="I185" s="350"/>
      <c r="J185" s="351"/>
    </row>
    <row r="186" spans="1:10">
      <c r="A186" s="352" t="s">
        <v>3</v>
      </c>
      <c r="B186" s="352" t="s">
        <v>4</v>
      </c>
      <c r="C186" s="352"/>
      <c r="D186" s="352" t="s">
        <v>1746</v>
      </c>
      <c r="E186" s="353"/>
      <c r="F186" s="354" t="s">
        <v>1380</v>
      </c>
      <c r="G186" s="353"/>
      <c r="H186" s="353"/>
      <c r="I186" s="353"/>
      <c r="J186" s="355"/>
    </row>
    <row r="187" spans="1:10" ht="24">
      <c r="A187" s="352" t="s">
        <v>1747</v>
      </c>
      <c r="B187" s="352" t="s">
        <v>1832</v>
      </c>
      <c r="C187" s="352"/>
      <c r="D187" s="352" t="s">
        <v>39</v>
      </c>
      <c r="E187" s="353"/>
      <c r="F187" s="354" t="s">
        <v>380</v>
      </c>
      <c r="G187" s="353"/>
      <c r="H187" s="353"/>
      <c r="I187" s="353"/>
      <c r="J187" s="355"/>
    </row>
    <row r="188" spans="1:10" ht="48">
      <c r="A188" s="352" t="s">
        <v>1748</v>
      </c>
      <c r="B188" s="352" t="s">
        <v>1833</v>
      </c>
      <c r="C188" s="352"/>
      <c r="D188" s="352"/>
      <c r="E188" s="353"/>
      <c r="F188" s="353"/>
      <c r="G188" s="353"/>
      <c r="H188" s="353"/>
      <c r="I188" s="353"/>
      <c r="J188" s="355"/>
    </row>
    <row r="189" spans="1:10" ht="36">
      <c r="A189" s="352" t="s">
        <v>1750</v>
      </c>
      <c r="B189" s="352"/>
      <c r="C189" s="352" t="s">
        <v>1751</v>
      </c>
      <c r="D189" s="352"/>
      <c r="E189" s="353"/>
      <c r="F189" s="353"/>
      <c r="G189" s="353"/>
      <c r="H189" s="353"/>
      <c r="I189" s="353"/>
      <c r="J189" s="355"/>
    </row>
    <row r="190" spans="1:10" ht="36">
      <c r="A190" s="356" t="s">
        <v>1752</v>
      </c>
      <c r="B190" s="356" t="s">
        <v>1753</v>
      </c>
      <c r="C190" s="356" t="s">
        <v>1754</v>
      </c>
      <c r="D190" s="356" t="s">
        <v>1402</v>
      </c>
      <c r="E190" s="357" t="s">
        <v>1755</v>
      </c>
      <c r="F190" s="357" t="s">
        <v>1756</v>
      </c>
      <c r="G190" s="357" t="s">
        <v>1757</v>
      </c>
      <c r="H190" s="357" t="s">
        <v>1758</v>
      </c>
      <c r="I190" s="357" t="s">
        <v>1759</v>
      </c>
      <c r="J190" s="358" t="s">
        <v>17</v>
      </c>
    </row>
    <row r="191" spans="1:10" ht="48">
      <c r="A191" s="349"/>
      <c r="B191" s="349" t="s">
        <v>1834</v>
      </c>
      <c r="C191" s="349"/>
      <c r="D191" s="349"/>
      <c r="E191" s="351">
        <v>1</v>
      </c>
      <c r="F191" s="351">
        <v>1</v>
      </c>
      <c r="G191" s="351">
        <v>1</v>
      </c>
      <c r="H191" s="351">
        <v>1</v>
      </c>
      <c r="I191" s="350">
        <f>G191-H191</f>
        <v>0</v>
      </c>
      <c r="J191" s="351">
        <f>IF(G191=0,"",H191/G191)</f>
        <v>1</v>
      </c>
    </row>
    <row r="192" spans="1:10" ht="36">
      <c r="A192" s="352" t="s">
        <v>1765</v>
      </c>
      <c r="B192" s="352"/>
      <c r="C192" s="352"/>
      <c r="D192" s="352"/>
      <c r="E192" s="353"/>
      <c r="F192" s="353"/>
      <c r="G192" s="353"/>
      <c r="H192" s="353"/>
      <c r="I192" s="353"/>
      <c r="J192" s="355"/>
    </row>
    <row r="193" spans="1:10" ht="36">
      <c r="A193" s="352" t="s">
        <v>1766</v>
      </c>
      <c r="B193" s="352" t="s">
        <v>1835</v>
      </c>
      <c r="C193" s="352"/>
      <c r="D193" s="352"/>
      <c r="E193" s="353"/>
      <c r="F193" s="353"/>
      <c r="G193" s="353"/>
      <c r="H193" s="353"/>
      <c r="I193" s="353"/>
      <c r="J193" s="355"/>
    </row>
    <row r="194" spans="1:10" ht="36">
      <c r="A194" s="349"/>
      <c r="B194" s="349" t="s">
        <v>1836</v>
      </c>
      <c r="C194" s="349"/>
      <c r="D194" s="349"/>
      <c r="E194" s="351">
        <v>1</v>
      </c>
      <c r="F194" s="350"/>
      <c r="G194" s="350"/>
      <c r="H194" s="350"/>
      <c r="I194" s="350"/>
      <c r="J194" s="351"/>
    </row>
    <row r="195" spans="1:10">
      <c r="A195" s="352" t="s">
        <v>1771</v>
      </c>
      <c r="B195" s="352"/>
      <c r="C195" s="352"/>
      <c r="D195" s="352"/>
      <c r="E195" s="353"/>
      <c r="F195" s="353"/>
      <c r="G195" s="353"/>
      <c r="H195" s="353"/>
      <c r="I195" s="353"/>
      <c r="J195" s="355"/>
    </row>
    <row r="196" spans="1:10" ht="36">
      <c r="A196" s="356" t="s">
        <v>1752</v>
      </c>
      <c r="B196" s="356" t="s">
        <v>1753</v>
      </c>
      <c r="C196" s="356" t="s">
        <v>1754</v>
      </c>
      <c r="D196" s="356" t="s">
        <v>1402</v>
      </c>
      <c r="E196" s="357" t="s">
        <v>1755</v>
      </c>
      <c r="F196" s="357" t="s">
        <v>1756</v>
      </c>
      <c r="G196" s="357" t="s">
        <v>1757</v>
      </c>
      <c r="H196" s="357" t="s">
        <v>1758</v>
      </c>
      <c r="I196" s="357" t="s">
        <v>1759</v>
      </c>
      <c r="J196" s="358" t="s">
        <v>17</v>
      </c>
    </row>
    <row r="197" spans="1:10">
      <c r="A197" s="349"/>
      <c r="B197" s="349"/>
      <c r="C197" s="349"/>
      <c r="D197" s="349" t="s">
        <v>1774</v>
      </c>
      <c r="E197" s="350"/>
      <c r="F197" s="350"/>
      <c r="G197" s="350"/>
      <c r="H197" s="350"/>
      <c r="I197" s="350"/>
      <c r="J197" s="351"/>
    </row>
    <row r="198" spans="1:10">
      <c r="A198" s="349" t="s">
        <v>1639</v>
      </c>
      <c r="B198" s="349" t="s">
        <v>1640</v>
      </c>
      <c r="C198" s="349"/>
      <c r="D198" s="349" t="s">
        <v>1809</v>
      </c>
      <c r="E198" s="350"/>
      <c r="F198" s="350"/>
      <c r="G198" s="350"/>
      <c r="H198" s="350"/>
      <c r="I198" s="350"/>
      <c r="J198" s="351"/>
    </row>
    <row r="199" spans="1:10">
      <c r="A199" s="349"/>
      <c r="B199" s="349"/>
      <c r="C199" s="349"/>
      <c r="D199" s="349" t="s">
        <v>1774</v>
      </c>
      <c r="E199" s="350"/>
      <c r="F199" s="350"/>
      <c r="G199" s="350"/>
      <c r="H199" s="350"/>
      <c r="I199" s="350"/>
      <c r="J199" s="351"/>
    </row>
    <row r="200" spans="1:10">
      <c r="A200" s="349" t="s">
        <v>1641</v>
      </c>
      <c r="B200" s="349" t="s">
        <v>1642</v>
      </c>
      <c r="C200" s="349"/>
      <c r="D200" s="349" t="s">
        <v>1809</v>
      </c>
      <c r="E200" s="350"/>
      <c r="F200" s="350"/>
      <c r="G200" s="350"/>
      <c r="H200" s="350"/>
      <c r="I200" s="350"/>
      <c r="J200" s="351"/>
    </row>
    <row r="201" spans="1:10">
      <c r="A201" s="349"/>
      <c r="B201" s="349"/>
      <c r="C201" s="349"/>
      <c r="D201" s="349" t="s">
        <v>1774</v>
      </c>
      <c r="E201" s="350"/>
      <c r="F201" s="350"/>
      <c r="G201" s="350"/>
      <c r="H201" s="350"/>
      <c r="I201" s="350"/>
      <c r="J201" s="351"/>
    </row>
    <row r="202" spans="1:10">
      <c r="A202" s="349" t="s">
        <v>1643</v>
      </c>
      <c r="B202" s="349" t="s">
        <v>1644</v>
      </c>
      <c r="C202" s="349"/>
      <c r="D202" s="349" t="s">
        <v>1809</v>
      </c>
      <c r="E202" s="350"/>
      <c r="F202" s="350"/>
      <c r="G202" s="350"/>
      <c r="H202" s="350"/>
      <c r="I202" s="350"/>
      <c r="J202" s="351"/>
    </row>
    <row r="203" spans="1:10">
      <c r="A203" s="349"/>
      <c r="B203" s="349"/>
      <c r="C203" s="349"/>
      <c r="D203" s="349" t="s">
        <v>1774</v>
      </c>
      <c r="E203" s="350"/>
      <c r="F203" s="350"/>
      <c r="G203" s="350"/>
      <c r="H203" s="350"/>
      <c r="I203" s="350"/>
      <c r="J203" s="351"/>
    </row>
    <row r="204" spans="1:10">
      <c r="A204" s="349" t="s">
        <v>1645</v>
      </c>
      <c r="B204" s="349" t="s">
        <v>489</v>
      </c>
      <c r="C204" s="349"/>
      <c r="D204" s="349" t="s">
        <v>1809</v>
      </c>
      <c r="E204" s="350"/>
      <c r="F204" s="350">
        <v>2000000</v>
      </c>
      <c r="G204" s="350">
        <v>2000000</v>
      </c>
      <c r="H204" s="350"/>
      <c r="I204" s="350">
        <v>2000000</v>
      </c>
      <c r="J204" s="351"/>
    </row>
    <row r="205" spans="1:10">
      <c r="A205" s="349"/>
      <c r="B205" s="349"/>
      <c r="C205" s="349"/>
      <c r="D205" s="349" t="s">
        <v>1774</v>
      </c>
      <c r="E205" s="350"/>
      <c r="F205" s="350">
        <v>1</v>
      </c>
      <c r="G205" s="350">
        <v>1</v>
      </c>
      <c r="H205" s="350"/>
      <c r="I205" s="350">
        <v>1</v>
      </c>
      <c r="J205" s="351"/>
    </row>
    <row r="206" spans="1:10">
      <c r="A206" s="349" t="s">
        <v>485</v>
      </c>
      <c r="B206" s="349" t="s">
        <v>1557</v>
      </c>
      <c r="C206" s="349"/>
      <c r="D206" s="349" t="s">
        <v>1809</v>
      </c>
      <c r="E206" s="350"/>
      <c r="F206" s="350"/>
      <c r="G206" s="350"/>
      <c r="H206" s="350"/>
      <c r="I206" s="350"/>
      <c r="J206" s="351"/>
    </row>
    <row r="207" spans="1:10">
      <c r="A207" s="349"/>
      <c r="B207" s="349"/>
      <c r="C207" s="349"/>
      <c r="D207" s="349" t="s">
        <v>1774</v>
      </c>
      <c r="E207" s="350"/>
      <c r="F207" s="350"/>
      <c r="G207" s="350"/>
      <c r="H207" s="350"/>
      <c r="I207" s="350"/>
      <c r="J207" s="351"/>
    </row>
    <row r="208" spans="1:10">
      <c r="A208" s="349" t="s">
        <v>485</v>
      </c>
      <c r="B208" s="349" t="s">
        <v>1557</v>
      </c>
      <c r="C208" s="349"/>
      <c r="D208" s="349" t="s">
        <v>1809</v>
      </c>
      <c r="E208" s="350"/>
      <c r="F208" s="350"/>
      <c r="G208" s="350"/>
      <c r="H208" s="350"/>
      <c r="I208" s="350"/>
      <c r="J208" s="351"/>
    </row>
    <row r="209" spans="1:10">
      <c r="A209" s="349"/>
      <c r="B209" s="349"/>
      <c r="C209" s="349"/>
      <c r="D209" s="349" t="s">
        <v>1774</v>
      </c>
      <c r="E209" s="350">
        <v>8045590</v>
      </c>
      <c r="F209" s="350">
        <v>16000000</v>
      </c>
      <c r="G209" s="350">
        <v>16000000</v>
      </c>
      <c r="H209" s="350"/>
      <c r="I209" s="350">
        <v>16000000</v>
      </c>
      <c r="J209" s="351"/>
    </row>
    <row r="210" spans="1:10">
      <c r="A210" s="349" t="s">
        <v>485</v>
      </c>
      <c r="B210" s="349" t="s">
        <v>1557</v>
      </c>
      <c r="C210" s="349"/>
      <c r="D210" s="349" t="s">
        <v>1809</v>
      </c>
      <c r="E210" s="350">
        <v>3</v>
      </c>
      <c r="F210" s="350">
        <v>4</v>
      </c>
      <c r="G210" s="350">
        <v>4</v>
      </c>
      <c r="H210" s="350"/>
      <c r="I210" s="350">
        <v>4</v>
      </c>
      <c r="J210" s="351"/>
    </row>
    <row r="211" spans="1:10">
      <c r="A211" s="349"/>
      <c r="B211" s="349"/>
      <c r="C211" s="349"/>
      <c r="D211" s="349" t="s">
        <v>1774</v>
      </c>
      <c r="E211" s="350"/>
      <c r="F211" s="350"/>
      <c r="G211" s="350"/>
      <c r="H211" s="350"/>
      <c r="I211" s="350"/>
      <c r="J211" s="351"/>
    </row>
    <row r="212" spans="1:10">
      <c r="A212" s="349" t="s">
        <v>1650</v>
      </c>
      <c r="B212" s="349" t="s">
        <v>1651</v>
      </c>
      <c r="C212" s="349"/>
      <c r="D212" s="349" t="s">
        <v>1809</v>
      </c>
      <c r="E212" s="350"/>
      <c r="F212" s="350"/>
      <c r="G212" s="350"/>
      <c r="H212" s="350"/>
      <c r="I212" s="350"/>
      <c r="J212" s="351"/>
    </row>
    <row r="213" spans="1:10">
      <c r="A213" s="349"/>
      <c r="B213" s="349"/>
      <c r="C213" s="349"/>
      <c r="D213" s="349" t="s">
        <v>1809</v>
      </c>
      <c r="E213" s="350"/>
      <c r="F213" s="350"/>
      <c r="G213" s="350"/>
      <c r="H213" s="350"/>
      <c r="I213" s="350"/>
      <c r="J213" s="351"/>
    </row>
    <row r="214" spans="1:10">
      <c r="A214" s="349" t="s">
        <v>427</v>
      </c>
      <c r="B214" s="349" t="s">
        <v>428</v>
      </c>
      <c r="C214" s="349"/>
      <c r="D214" s="349" t="s">
        <v>1809</v>
      </c>
      <c r="E214" s="350">
        <v>44772</v>
      </c>
      <c r="F214" s="350">
        <v>41300</v>
      </c>
      <c r="G214" s="350">
        <v>41300</v>
      </c>
      <c r="H214" s="350">
        <v>12234</v>
      </c>
      <c r="I214" s="350">
        <f t="shared" ref="I214:I223" si="10">G214-H214</f>
        <v>29066</v>
      </c>
      <c r="J214" s="351">
        <f t="shared" ref="J214:J223" si="11">IF(G214=0,"",H214/G214)</f>
        <v>0.29622276029055689</v>
      </c>
    </row>
    <row r="215" spans="1:10">
      <c r="A215" s="349"/>
      <c r="B215" s="349"/>
      <c r="C215" s="349"/>
      <c r="D215" s="349" t="s">
        <v>1774</v>
      </c>
      <c r="E215" s="350">
        <v>159938104</v>
      </c>
      <c r="F215" s="350">
        <v>170120000</v>
      </c>
      <c r="G215" s="350">
        <v>170560000</v>
      </c>
      <c r="H215" s="350">
        <v>47430474</v>
      </c>
      <c r="I215" s="350">
        <f t="shared" si="10"/>
        <v>123129526</v>
      </c>
      <c r="J215" s="351">
        <f t="shared" si="11"/>
        <v>0.27808673780487803</v>
      </c>
    </row>
    <row r="216" spans="1:10" ht="24">
      <c r="A216" s="349" t="s">
        <v>437</v>
      </c>
      <c r="B216" s="349" t="s">
        <v>1558</v>
      </c>
      <c r="C216" s="349"/>
      <c r="D216" s="349" t="s">
        <v>1809</v>
      </c>
      <c r="E216" s="350">
        <v>5</v>
      </c>
      <c r="F216" s="350">
        <v>5</v>
      </c>
      <c r="G216" s="350">
        <v>5</v>
      </c>
      <c r="H216" s="350">
        <v>4</v>
      </c>
      <c r="I216" s="350">
        <f t="shared" si="10"/>
        <v>1</v>
      </c>
      <c r="J216" s="351">
        <f t="shared" si="11"/>
        <v>0.8</v>
      </c>
    </row>
    <row r="217" spans="1:10">
      <c r="A217" s="349"/>
      <c r="B217" s="349"/>
      <c r="C217" s="349"/>
      <c r="D217" s="349" t="s">
        <v>1774</v>
      </c>
      <c r="E217" s="350">
        <v>3405478</v>
      </c>
      <c r="F217" s="350">
        <v>4500000</v>
      </c>
      <c r="G217" s="350">
        <v>4500000</v>
      </c>
      <c r="H217" s="350">
        <v>2000916</v>
      </c>
      <c r="I217" s="350">
        <f t="shared" si="10"/>
        <v>2499084</v>
      </c>
      <c r="J217" s="351">
        <f t="shared" si="11"/>
        <v>0.44464799999999999</v>
      </c>
    </row>
    <row r="218" spans="1:10">
      <c r="A218" s="349" t="s">
        <v>443</v>
      </c>
      <c r="B218" s="349" t="s">
        <v>1431</v>
      </c>
      <c r="C218" s="349"/>
      <c r="D218" s="349" t="s">
        <v>1809</v>
      </c>
      <c r="E218" s="350">
        <v>2453</v>
      </c>
      <c r="F218" s="350">
        <v>3522</v>
      </c>
      <c r="G218" s="350">
        <v>3522</v>
      </c>
      <c r="H218" s="350">
        <v>2453</v>
      </c>
      <c r="I218" s="350">
        <f t="shared" si="10"/>
        <v>1069</v>
      </c>
      <c r="J218" s="351">
        <f t="shared" si="11"/>
        <v>0.69647927314026126</v>
      </c>
    </row>
    <row r="219" spans="1:10">
      <c r="A219" s="349"/>
      <c r="B219" s="349"/>
      <c r="C219" s="349"/>
      <c r="D219" s="349" t="s">
        <v>1774</v>
      </c>
      <c r="E219" s="350">
        <v>146519449</v>
      </c>
      <c r="F219" s="350">
        <v>147594000</v>
      </c>
      <c r="G219" s="350">
        <v>147794000</v>
      </c>
      <c r="H219" s="350">
        <v>48027512</v>
      </c>
      <c r="I219" s="350">
        <f t="shared" si="10"/>
        <v>99766488</v>
      </c>
      <c r="J219" s="351">
        <f t="shared" si="11"/>
        <v>0.32496252892539618</v>
      </c>
    </row>
    <row r="220" spans="1:10" ht="24">
      <c r="A220" s="349" t="s">
        <v>454</v>
      </c>
      <c r="B220" s="349" t="s">
        <v>1559</v>
      </c>
      <c r="C220" s="349"/>
      <c r="D220" s="349" t="s">
        <v>1809</v>
      </c>
      <c r="E220" s="350">
        <v>3548</v>
      </c>
      <c r="F220" s="350">
        <v>2200</v>
      </c>
      <c r="G220" s="350">
        <v>2200</v>
      </c>
      <c r="H220" s="350">
        <v>158</v>
      </c>
      <c r="I220" s="350">
        <f t="shared" si="10"/>
        <v>2042</v>
      </c>
      <c r="J220" s="351">
        <f t="shared" si="11"/>
        <v>7.1818181818181823E-2</v>
      </c>
    </row>
    <row r="221" spans="1:10">
      <c r="A221" s="349"/>
      <c r="B221" s="349"/>
      <c r="C221" s="349"/>
      <c r="D221" s="349" t="s">
        <v>1774</v>
      </c>
      <c r="E221" s="350">
        <v>38431637</v>
      </c>
      <c r="F221" s="350">
        <v>45548000</v>
      </c>
      <c r="G221" s="350">
        <v>46098000</v>
      </c>
      <c r="H221" s="350">
        <v>19605101</v>
      </c>
      <c r="I221" s="350">
        <f t="shared" si="10"/>
        <v>26492899</v>
      </c>
      <c r="J221" s="351">
        <f t="shared" si="11"/>
        <v>0.42529179140092843</v>
      </c>
    </row>
    <row r="222" spans="1:10">
      <c r="A222" s="349" t="s">
        <v>463</v>
      </c>
      <c r="B222" s="349" t="s">
        <v>1430</v>
      </c>
      <c r="C222" s="349"/>
      <c r="D222" s="349" t="s">
        <v>1809</v>
      </c>
      <c r="E222" s="350">
        <v>111</v>
      </c>
      <c r="F222" s="350">
        <v>86</v>
      </c>
      <c r="G222" s="350">
        <v>86</v>
      </c>
      <c r="H222" s="350">
        <v>39</v>
      </c>
      <c r="I222" s="350">
        <f t="shared" si="10"/>
        <v>47</v>
      </c>
      <c r="J222" s="351">
        <f t="shared" si="11"/>
        <v>0.45348837209302323</v>
      </c>
    </row>
    <row r="223" spans="1:10">
      <c r="A223" s="349"/>
      <c r="B223" s="349"/>
      <c r="C223" s="349"/>
      <c r="D223" s="349" t="s">
        <v>1774</v>
      </c>
      <c r="E223" s="350">
        <v>46163933</v>
      </c>
      <c r="F223" s="350">
        <v>45160000</v>
      </c>
      <c r="G223" s="350">
        <v>45260000</v>
      </c>
      <c r="H223" s="350">
        <v>17792588</v>
      </c>
      <c r="I223" s="350">
        <f t="shared" si="10"/>
        <v>27467412</v>
      </c>
      <c r="J223" s="351">
        <f t="shared" si="11"/>
        <v>0.39311948740609809</v>
      </c>
    </row>
    <row r="224" spans="1:10">
      <c r="A224" s="349" t="s">
        <v>485</v>
      </c>
      <c r="B224" s="349" t="s">
        <v>1837</v>
      </c>
      <c r="C224" s="349"/>
      <c r="D224" s="349" t="s">
        <v>1809</v>
      </c>
      <c r="E224" s="350"/>
      <c r="F224" s="350"/>
      <c r="G224" s="350"/>
      <c r="H224" s="350"/>
      <c r="I224" s="350"/>
      <c r="J224" s="351"/>
    </row>
    <row r="225" spans="1:10">
      <c r="A225" s="349"/>
      <c r="B225" s="349"/>
      <c r="C225" s="349"/>
      <c r="D225" s="349" t="s">
        <v>1774</v>
      </c>
      <c r="E225" s="350"/>
      <c r="F225" s="350"/>
      <c r="G225" s="350"/>
      <c r="H225" s="350"/>
      <c r="I225" s="350"/>
      <c r="J225" s="351"/>
    </row>
    <row r="226" spans="1:10">
      <c r="A226" s="349"/>
      <c r="B226" s="349"/>
      <c r="C226" s="349"/>
      <c r="D226" s="349"/>
      <c r="E226" s="350"/>
      <c r="F226" s="350"/>
      <c r="G226" s="350"/>
      <c r="H226" s="350"/>
      <c r="I226" s="350"/>
      <c r="J226" s="351"/>
    </row>
    <row r="227" spans="1:10">
      <c r="A227" s="352" t="s">
        <v>3</v>
      </c>
      <c r="B227" s="352" t="s">
        <v>4</v>
      </c>
      <c r="C227" s="352"/>
      <c r="D227" s="352" t="s">
        <v>1746</v>
      </c>
      <c r="E227" s="353"/>
      <c r="F227" s="354" t="s">
        <v>1380</v>
      </c>
      <c r="G227" s="353"/>
      <c r="H227" s="353"/>
      <c r="I227" s="353"/>
      <c r="J227" s="355"/>
    </row>
    <row r="228" spans="1:10">
      <c r="A228" s="352" t="s">
        <v>1747</v>
      </c>
      <c r="B228" s="352" t="s">
        <v>497</v>
      </c>
      <c r="C228" s="352"/>
      <c r="D228" s="352" t="s">
        <v>39</v>
      </c>
      <c r="E228" s="353"/>
      <c r="F228" s="354" t="s">
        <v>498</v>
      </c>
      <c r="G228" s="353"/>
      <c r="H228" s="353"/>
      <c r="I228" s="353"/>
      <c r="J228" s="355"/>
    </row>
    <row r="229" spans="1:10" ht="72">
      <c r="A229" s="352" t="s">
        <v>1748</v>
      </c>
      <c r="B229" s="352" t="s">
        <v>1838</v>
      </c>
      <c r="C229" s="352"/>
      <c r="D229" s="352"/>
      <c r="E229" s="353"/>
      <c r="F229" s="353"/>
      <c r="G229" s="353"/>
      <c r="H229" s="353"/>
      <c r="I229" s="353"/>
      <c r="J229" s="355"/>
    </row>
    <row r="230" spans="1:10" ht="36">
      <c r="A230" s="352" t="s">
        <v>1750</v>
      </c>
      <c r="B230" s="352"/>
      <c r="C230" s="352" t="s">
        <v>1751</v>
      </c>
      <c r="D230" s="352"/>
      <c r="E230" s="353"/>
      <c r="F230" s="353"/>
      <c r="G230" s="353"/>
      <c r="H230" s="353"/>
      <c r="I230" s="353"/>
      <c r="J230" s="355"/>
    </row>
    <row r="231" spans="1:10" ht="36">
      <c r="A231" s="356" t="s">
        <v>1752</v>
      </c>
      <c r="B231" s="356" t="s">
        <v>1753</v>
      </c>
      <c r="C231" s="356" t="s">
        <v>1754</v>
      </c>
      <c r="D231" s="356" t="s">
        <v>1402</v>
      </c>
      <c r="E231" s="357" t="s">
        <v>1755</v>
      </c>
      <c r="F231" s="357" t="s">
        <v>1756</v>
      </c>
      <c r="G231" s="357" t="s">
        <v>1757</v>
      </c>
      <c r="H231" s="357" t="s">
        <v>1758</v>
      </c>
      <c r="I231" s="357" t="s">
        <v>1759</v>
      </c>
      <c r="J231" s="358" t="s">
        <v>17</v>
      </c>
    </row>
    <row r="232" spans="1:10">
      <c r="A232" s="349"/>
      <c r="B232" s="349" t="s">
        <v>1839</v>
      </c>
      <c r="C232" s="349"/>
      <c r="D232" s="349"/>
      <c r="E232" s="350">
        <v>9532</v>
      </c>
      <c r="F232" s="350">
        <v>10000</v>
      </c>
      <c r="G232" s="350">
        <v>10000</v>
      </c>
      <c r="H232" s="350">
        <v>3427</v>
      </c>
      <c r="I232" s="350">
        <f>G232-H232</f>
        <v>6573</v>
      </c>
      <c r="J232" s="351">
        <f>IF(G232=0,"",H232/G232)</f>
        <v>0.3427</v>
      </c>
    </row>
    <row r="233" spans="1:10">
      <c r="A233" s="349"/>
      <c r="B233" s="349" t="s">
        <v>1840</v>
      </c>
      <c r="C233" s="349"/>
      <c r="D233" s="349"/>
      <c r="E233" s="350">
        <v>134</v>
      </c>
      <c r="F233" s="350">
        <v>130</v>
      </c>
      <c r="G233" s="350">
        <v>130</v>
      </c>
      <c r="H233" s="350">
        <v>60</v>
      </c>
      <c r="I233" s="350">
        <f>G233-H233</f>
        <v>70</v>
      </c>
      <c r="J233" s="351">
        <f>IF(G233=0,"",H233/G233)</f>
        <v>0.46153846153846156</v>
      </c>
    </row>
    <row r="234" spans="1:10" ht="24">
      <c r="A234" s="349"/>
      <c r="B234" s="349" t="s">
        <v>1841</v>
      </c>
      <c r="C234" s="349"/>
      <c r="D234" s="349"/>
      <c r="E234" s="350">
        <v>1</v>
      </c>
      <c r="F234" s="350">
        <v>10</v>
      </c>
      <c r="G234" s="350">
        <v>10</v>
      </c>
      <c r="H234" s="350">
        <v>1</v>
      </c>
      <c r="I234" s="350">
        <f>G234-H234</f>
        <v>9</v>
      </c>
      <c r="J234" s="351">
        <f>IF(G234=0,"",H234/G234)</f>
        <v>0.1</v>
      </c>
    </row>
    <row r="235" spans="1:10" ht="36">
      <c r="A235" s="352" t="s">
        <v>1765</v>
      </c>
      <c r="B235" s="352"/>
      <c r="C235" s="352"/>
      <c r="D235" s="352"/>
      <c r="E235" s="353"/>
      <c r="F235" s="353"/>
      <c r="G235" s="353"/>
      <c r="H235" s="353"/>
      <c r="I235" s="353"/>
      <c r="J235" s="355"/>
    </row>
    <row r="236" spans="1:10" ht="24">
      <c r="A236" s="352" t="s">
        <v>1766</v>
      </c>
      <c r="B236" s="352" t="s">
        <v>1842</v>
      </c>
      <c r="C236" s="352"/>
      <c r="D236" s="352"/>
      <c r="E236" s="353"/>
      <c r="F236" s="353"/>
      <c r="G236" s="353"/>
      <c r="H236" s="353"/>
      <c r="I236" s="353"/>
      <c r="J236" s="355"/>
    </row>
    <row r="237" spans="1:10">
      <c r="A237" s="349"/>
      <c r="B237" s="349" t="s">
        <v>1843</v>
      </c>
      <c r="C237" s="349"/>
      <c r="D237" s="349"/>
      <c r="E237" s="350">
        <v>4270</v>
      </c>
      <c r="F237" s="350">
        <v>8000</v>
      </c>
      <c r="G237" s="350">
        <v>8000</v>
      </c>
      <c r="H237" s="350">
        <v>2606</v>
      </c>
      <c r="I237" s="350">
        <f>G237-H237</f>
        <v>5394</v>
      </c>
      <c r="J237" s="351">
        <f>IF(G237=0,"",H237/G237)</f>
        <v>0.32574999999999998</v>
      </c>
    </row>
    <row r="238" spans="1:10" ht="24">
      <c r="A238" s="349"/>
      <c r="B238" s="349" t="s">
        <v>1844</v>
      </c>
      <c r="C238" s="349"/>
      <c r="D238" s="349"/>
      <c r="E238" s="350">
        <v>10</v>
      </c>
      <c r="F238" s="350">
        <v>20</v>
      </c>
      <c r="G238" s="350">
        <v>20</v>
      </c>
      <c r="H238" s="350">
        <v>0</v>
      </c>
      <c r="I238" s="350">
        <f>G238-H238</f>
        <v>20</v>
      </c>
      <c r="J238" s="351">
        <f>IF(G238=0,"",H238/G238)</f>
        <v>0</v>
      </c>
    </row>
    <row r="239" spans="1:10">
      <c r="A239" s="352" t="s">
        <v>1771</v>
      </c>
      <c r="B239" s="352"/>
      <c r="C239" s="352"/>
      <c r="D239" s="352"/>
      <c r="E239" s="353"/>
      <c r="F239" s="353"/>
      <c r="G239" s="353"/>
      <c r="H239" s="353"/>
      <c r="I239" s="353"/>
      <c r="J239" s="355"/>
    </row>
    <row r="240" spans="1:10" ht="36">
      <c r="A240" s="356" t="s">
        <v>1752</v>
      </c>
      <c r="B240" s="356" t="s">
        <v>1753</v>
      </c>
      <c r="C240" s="356" t="s">
        <v>1754</v>
      </c>
      <c r="D240" s="356" t="s">
        <v>1402</v>
      </c>
      <c r="E240" s="357" t="s">
        <v>1755</v>
      </c>
      <c r="F240" s="357" t="s">
        <v>1756</v>
      </c>
      <c r="G240" s="357" t="s">
        <v>1757</v>
      </c>
      <c r="H240" s="357" t="s">
        <v>1758</v>
      </c>
      <c r="I240" s="357" t="s">
        <v>1759</v>
      </c>
      <c r="J240" s="358" t="s">
        <v>17</v>
      </c>
    </row>
    <row r="241" spans="1:10" ht="36">
      <c r="A241" s="349" t="s">
        <v>541</v>
      </c>
      <c r="B241" s="349" t="s">
        <v>538</v>
      </c>
      <c r="C241" s="349"/>
      <c r="D241" s="349" t="s">
        <v>1845</v>
      </c>
      <c r="E241" s="350">
        <v>468</v>
      </c>
      <c r="F241" s="350">
        <v>10000</v>
      </c>
      <c r="G241" s="350">
        <v>10000</v>
      </c>
      <c r="H241" s="350">
        <v>3427</v>
      </c>
      <c r="I241" s="350">
        <f>G241-H241</f>
        <v>6573</v>
      </c>
      <c r="J241" s="351">
        <f>IF(G241=0,"",H241/G241)</f>
        <v>0.3427</v>
      </c>
    </row>
    <row r="242" spans="1:10">
      <c r="A242" s="349"/>
      <c r="B242" s="349"/>
      <c r="C242" s="349"/>
      <c r="D242" s="349" t="s">
        <v>1774</v>
      </c>
      <c r="E242" s="350">
        <v>2833491</v>
      </c>
      <c r="F242" s="350">
        <v>282984000</v>
      </c>
      <c r="G242" s="350">
        <v>283844000</v>
      </c>
      <c r="H242" s="350">
        <v>81945112</v>
      </c>
      <c r="I242" s="350">
        <f>G242-H242</f>
        <v>201898888</v>
      </c>
      <c r="J242" s="351">
        <f>IF(G242=0,"",H242/G242)</f>
        <v>0.28869770719127408</v>
      </c>
    </row>
    <row r="243" spans="1:10">
      <c r="A243" s="349" t="s">
        <v>550</v>
      </c>
      <c r="B243" s="349" t="s">
        <v>1846</v>
      </c>
      <c r="C243" s="349"/>
      <c r="D243" s="349" t="s">
        <v>1809</v>
      </c>
      <c r="E243" s="350">
        <v>0</v>
      </c>
      <c r="F243" s="350">
        <v>120</v>
      </c>
      <c r="G243" s="350">
        <v>80</v>
      </c>
      <c r="H243" s="350">
        <v>0</v>
      </c>
      <c r="I243" s="350">
        <f>G243-H243</f>
        <v>80</v>
      </c>
      <c r="J243" s="351">
        <f>IF(G243=0,"",H243/G243)</f>
        <v>0</v>
      </c>
    </row>
    <row r="244" spans="1:10">
      <c r="A244" s="349"/>
      <c r="B244" s="349"/>
      <c r="C244" s="349"/>
      <c r="D244" s="349" t="s">
        <v>1774</v>
      </c>
      <c r="E244" s="350">
        <v>420000</v>
      </c>
      <c r="F244" s="350">
        <v>4200000</v>
      </c>
      <c r="G244" s="350">
        <v>4200000</v>
      </c>
      <c r="H244" s="350">
        <v>0</v>
      </c>
      <c r="I244" s="350">
        <f>G244-H244</f>
        <v>4200000</v>
      </c>
      <c r="J244" s="351">
        <f>IF(G244=0,"",H244/G244)</f>
        <v>0</v>
      </c>
    </row>
    <row r="245" spans="1:10" ht="36">
      <c r="A245" s="352" t="s">
        <v>1765</v>
      </c>
      <c r="B245" s="352"/>
      <c r="C245" s="352"/>
      <c r="D245" s="352"/>
      <c r="E245" s="353"/>
      <c r="F245" s="353"/>
      <c r="G245" s="353"/>
      <c r="H245" s="353"/>
      <c r="I245" s="353"/>
      <c r="J245" s="355"/>
    </row>
    <row r="246" spans="1:10" ht="24">
      <c r="A246" s="352" t="s">
        <v>1766</v>
      </c>
      <c r="B246" s="352" t="s">
        <v>1847</v>
      </c>
      <c r="C246" s="352"/>
      <c r="D246" s="352"/>
      <c r="E246" s="353"/>
      <c r="F246" s="353"/>
      <c r="G246" s="353"/>
      <c r="H246" s="353"/>
      <c r="I246" s="353"/>
      <c r="J246" s="355"/>
    </row>
    <row r="247" spans="1:10">
      <c r="A247" s="349"/>
      <c r="B247" s="349" t="s">
        <v>1848</v>
      </c>
      <c r="C247" s="349"/>
      <c r="D247" s="349"/>
      <c r="E247" s="350">
        <v>0</v>
      </c>
      <c r="F247" s="350">
        <v>120</v>
      </c>
      <c r="G247" s="350">
        <v>80</v>
      </c>
      <c r="H247" s="350">
        <v>0</v>
      </c>
      <c r="I247" s="350">
        <f>G247-H247</f>
        <v>80</v>
      </c>
      <c r="J247" s="351">
        <f>IF(G247=0,"",H247/G247)</f>
        <v>0</v>
      </c>
    </row>
    <row r="248" spans="1:10">
      <c r="A248" s="352" t="s">
        <v>1771</v>
      </c>
      <c r="B248" s="352"/>
      <c r="C248" s="352"/>
      <c r="D248" s="352"/>
      <c r="E248" s="353"/>
      <c r="F248" s="353"/>
      <c r="G248" s="353"/>
      <c r="H248" s="353"/>
      <c r="I248" s="353"/>
      <c r="J248" s="355"/>
    </row>
    <row r="249" spans="1:10" ht="36">
      <c r="A249" s="356" t="s">
        <v>1752</v>
      </c>
      <c r="B249" s="356" t="s">
        <v>1753</v>
      </c>
      <c r="C249" s="356" t="s">
        <v>1754</v>
      </c>
      <c r="D249" s="356" t="s">
        <v>1402</v>
      </c>
      <c r="E249" s="357" t="s">
        <v>1755</v>
      </c>
      <c r="F249" s="357" t="s">
        <v>1756</v>
      </c>
      <c r="G249" s="357" t="s">
        <v>1757</v>
      </c>
      <c r="H249" s="357" t="s">
        <v>1758</v>
      </c>
      <c r="I249" s="357" t="s">
        <v>1759</v>
      </c>
      <c r="J249" s="358" t="s">
        <v>17</v>
      </c>
    </row>
    <row r="250" spans="1:10">
      <c r="A250" s="349"/>
      <c r="B250" s="349"/>
      <c r="C250" s="349"/>
      <c r="D250" s="349" t="s">
        <v>1774</v>
      </c>
      <c r="E250" s="350">
        <v>420000</v>
      </c>
      <c r="F250" s="350">
        <v>4200000</v>
      </c>
      <c r="G250" s="350">
        <v>4200000</v>
      </c>
      <c r="H250" s="350">
        <v>0</v>
      </c>
      <c r="I250" s="350">
        <f>G250-H250</f>
        <v>4200000</v>
      </c>
      <c r="J250" s="351">
        <f>IF(G250=0,"",H250/G250)</f>
        <v>0</v>
      </c>
    </row>
    <row r="251" spans="1:10" ht="36">
      <c r="A251" s="352" t="s">
        <v>1765</v>
      </c>
      <c r="B251" s="352"/>
      <c r="C251" s="352"/>
      <c r="D251" s="352"/>
      <c r="E251" s="353"/>
      <c r="F251" s="353"/>
      <c r="G251" s="353"/>
      <c r="H251" s="353"/>
      <c r="I251" s="353"/>
      <c r="J251" s="355"/>
    </row>
    <row r="252" spans="1:10" ht="36">
      <c r="A252" s="352" t="s">
        <v>1766</v>
      </c>
      <c r="B252" s="352" t="s">
        <v>1849</v>
      </c>
      <c r="C252" s="352"/>
      <c r="D252" s="352"/>
      <c r="E252" s="353"/>
      <c r="F252" s="353"/>
      <c r="G252" s="353"/>
      <c r="H252" s="353"/>
      <c r="I252" s="353"/>
      <c r="J252" s="355"/>
    </row>
    <row r="253" spans="1:10">
      <c r="A253" s="349"/>
      <c r="B253" s="349" t="s">
        <v>1850</v>
      </c>
      <c r="C253" s="349"/>
      <c r="D253" s="349"/>
      <c r="E253" s="350">
        <v>3950</v>
      </c>
      <c r="F253" s="350">
        <v>5500</v>
      </c>
      <c r="G253" s="350">
        <v>5500</v>
      </c>
      <c r="H253" s="350">
        <v>5500</v>
      </c>
      <c r="I253" s="350">
        <f t="shared" ref="I253:I262" si="12">G253-H253</f>
        <v>0</v>
      </c>
      <c r="J253" s="351">
        <f t="shared" ref="J253:J262" si="13">IF(G253=0,"",H253/G253)</f>
        <v>1</v>
      </c>
    </row>
    <row r="254" spans="1:10">
      <c r="A254" s="349"/>
      <c r="B254" s="349" t="s">
        <v>1851</v>
      </c>
      <c r="C254" s="349"/>
      <c r="D254" s="349"/>
      <c r="E254" s="350">
        <v>1</v>
      </c>
      <c r="F254" s="350">
        <v>4</v>
      </c>
      <c r="G254" s="350">
        <v>4</v>
      </c>
      <c r="H254" s="350">
        <v>1</v>
      </c>
      <c r="I254" s="350">
        <f t="shared" si="12"/>
        <v>3</v>
      </c>
      <c r="J254" s="351">
        <f t="shared" si="13"/>
        <v>0.25</v>
      </c>
    </row>
    <row r="255" spans="1:10">
      <c r="A255" s="349"/>
      <c r="B255" s="349" t="s">
        <v>1852</v>
      </c>
      <c r="C255" s="349" t="s">
        <v>1761</v>
      </c>
      <c r="D255" s="349"/>
      <c r="E255" s="350">
        <v>14</v>
      </c>
      <c r="F255" s="350">
        <v>86</v>
      </c>
      <c r="G255" s="350">
        <v>86</v>
      </c>
      <c r="H255" s="350">
        <v>72</v>
      </c>
      <c r="I255" s="350">
        <f t="shared" si="12"/>
        <v>14</v>
      </c>
      <c r="J255" s="351">
        <f t="shared" si="13"/>
        <v>0.83720930232558144</v>
      </c>
    </row>
    <row r="256" spans="1:10">
      <c r="A256" s="349"/>
      <c r="B256" s="349" t="s">
        <v>1853</v>
      </c>
      <c r="C256" s="349" t="s">
        <v>1761</v>
      </c>
      <c r="D256" s="349"/>
      <c r="E256" s="350">
        <v>-9</v>
      </c>
      <c r="F256" s="350">
        <v>77</v>
      </c>
      <c r="G256" s="350">
        <v>77</v>
      </c>
      <c r="H256" s="350">
        <v>86</v>
      </c>
      <c r="I256" s="350">
        <f t="shared" si="12"/>
        <v>-9</v>
      </c>
      <c r="J256" s="351">
        <f t="shared" si="13"/>
        <v>1.1168831168831168</v>
      </c>
    </row>
    <row r="257" spans="1:10">
      <c r="A257" s="349"/>
      <c r="B257" s="349" t="s">
        <v>1854</v>
      </c>
      <c r="C257" s="349" t="s">
        <v>1761</v>
      </c>
      <c r="D257" s="349"/>
      <c r="E257" s="350">
        <v>2402</v>
      </c>
      <c r="F257" s="350">
        <v>5000</v>
      </c>
      <c r="G257" s="350">
        <v>5000</v>
      </c>
      <c r="H257" s="350">
        <v>1189</v>
      </c>
      <c r="I257" s="350">
        <f t="shared" si="12"/>
        <v>3811</v>
      </c>
      <c r="J257" s="351">
        <f t="shared" si="13"/>
        <v>0.23780000000000001</v>
      </c>
    </row>
    <row r="258" spans="1:10">
      <c r="A258" s="349"/>
      <c r="B258" s="349" t="s">
        <v>1855</v>
      </c>
      <c r="C258" s="349" t="s">
        <v>1761</v>
      </c>
      <c r="D258" s="349"/>
      <c r="E258" s="350">
        <v>-45</v>
      </c>
      <c r="F258" s="350">
        <v>1200</v>
      </c>
      <c r="G258" s="350">
        <v>1200</v>
      </c>
      <c r="H258" s="350">
        <v>944</v>
      </c>
      <c r="I258" s="350">
        <f t="shared" si="12"/>
        <v>256</v>
      </c>
      <c r="J258" s="351">
        <f t="shared" si="13"/>
        <v>0.78666666666666663</v>
      </c>
    </row>
    <row r="259" spans="1:10">
      <c r="A259" s="349"/>
      <c r="B259" s="349" t="s">
        <v>1856</v>
      </c>
      <c r="C259" s="349" t="s">
        <v>1761</v>
      </c>
      <c r="D259" s="349"/>
      <c r="E259" s="350">
        <v>2794</v>
      </c>
      <c r="F259" s="350">
        <v>4000</v>
      </c>
      <c r="G259" s="350">
        <v>4000</v>
      </c>
      <c r="H259" s="350">
        <v>1564</v>
      </c>
      <c r="I259" s="350">
        <f t="shared" si="12"/>
        <v>2436</v>
      </c>
      <c r="J259" s="351">
        <f t="shared" si="13"/>
        <v>0.39100000000000001</v>
      </c>
    </row>
    <row r="260" spans="1:10">
      <c r="A260" s="349"/>
      <c r="B260" s="349" t="s">
        <v>1857</v>
      </c>
      <c r="C260" s="349" t="s">
        <v>1761</v>
      </c>
      <c r="D260" s="349"/>
      <c r="E260" s="350">
        <v>-45</v>
      </c>
      <c r="F260" s="350">
        <v>1200</v>
      </c>
      <c r="G260" s="350">
        <v>1200</v>
      </c>
      <c r="H260" s="350">
        <v>944</v>
      </c>
      <c r="I260" s="350">
        <f t="shared" si="12"/>
        <v>256</v>
      </c>
      <c r="J260" s="351">
        <f t="shared" si="13"/>
        <v>0.78666666666666663</v>
      </c>
    </row>
    <row r="261" spans="1:10">
      <c r="A261" s="349"/>
      <c r="B261" s="349" t="s">
        <v>1858</v>
      </c>
      <c r="C261" s="349" t="s">
        <v>1761</v>
      </c>
      <c r="D261" s="349"/>
      <c r="E261" s="350">
        <v>745</v>
      </c>
      <c r="F261" s="350">
        <v>1000</v>
      </c>
      <c r="G261" s="350">
        <v>1000</v>
      </c>
      <c r="H261" s="350">
        <v>187</v>
      </c>
      <c r="I261" s="350">
        <f t="shared" si="12"/>
        <v>813</v>
      </c>
      <c r="J261" s="351">
        <f t="shared" si="13"/>
        <v>0.187</v>
      </c>
    </row>
    <row r="262" spans="1:10">
      <c r="A262" s="349"/>
      <c r="B262" s="349" t="s">
        <v>1859</v>
      </c>
      <c r="C262" s="349" t="s">
        <v>1761</v>
      </c>
      <c r="D262" s="349"/>
      <c r="E262" s="350">
        <v>1112</v>
      </c>
      <c r="F262" s="350">
        <v>1600</v>
      </c>
      <c r="G262" s="350">
        <v>1600</v>
      </c>
      <c r="H262" s="350">
        <v>411</v>
      </c>
      <c r="I262" s="350">
        <f t="shared" si="12"/>
        <v>1189</v>
      </c>
      <c r="J262" s="351">
        <f t="shared" si="13"/>
        <v>0.25687500000000002</v>
      </c>
    </row>
    <row r="263" spans="1:10">
      <c r="A263" s="352" t="s">
        <v>1771</v>
      </c>
      <c r="B263" s="352"/>
      <c r="C263" s="352"/>
      <c r="D263" s="352"/>
      <c r="E263" s="353"/>
      <c r="F263" s="353"/>
      <c r="G263" s="353"/>
      <c r="H263" s="353"/>
      <c r="I263" s="353"/>
      <c r="J263" s="355"/>
    </row>
    <row r="264" spans="1:10" ht="36">
      <c r="A264" s="356" t="s">
        <v>1752</v>
      </c>
      <c r="B264" s="356" t="s">
        <v>1753</v>
      </c>
      <c r="C264" s="356" t="s">
        <v>1754</v>
      </c>
      <c r="D264" s="356" t="s">
        <v>1402</v>
      </c>
      <c r="E264" s="357" t="s">
        <v>1755</v>
      </c>
      <c r="F264" s="357" t="s">
        <v>1756</v>
      </c>
      <c r="G264" s="357" t="s">
        <v>1757</v>
      </c>
      <c r="H264" s="357" t="s">
        <v>1758</v>
      </c>
      <c r="I264" s="357" t="s">
        <v>1759</v>
      </c>
      <c r="J264" s="358" t="s">
        <v>17</v>
      </c>
    </row>
    <row r="265" spans="1:10">
      <c r="A265" s="349"/>
      <c r="B265" s="349"/>
      <c r="C265" s="349"/>
      <c r="D265" s="349" t="s">
        <v>1774</v>
      </c>
      <c r="E265" s="350">
        <v>420000</v>
      </c>
      <c r="F265" s="350">
        <v>4200000</v>
      </c>
      <c r="G265" s="350">
        <v>4200000</v>
      </c>
      <c r="H265" s="350"/>
      <c r="I265" s="350">
        <v>4200000</v>
      </c>
      <c r="J265" s="351">
        <v>0</v>
      </c>
    </row>
    <row r="266" spans="1:10">
      <c r="A266" s="352" t="s">
        <v>1771</v>
      </c>
      <c r="B266" s="352"/>
      <c r="C266" s="352"/>
      <c r="D266" s="352"/>
      <c r="E266" s="353"/>
      <c r="F266" s="353"/>
      <c r="G266" s="353"/>
      <c r="H266" s="353"/>
      <c r="I266" s="353"/>
      <c r="J266" s="355"/>
    </row>
    <row r="267" spans="1:10" ht="36">
      <c r="A267" s="356" t="s">
        <v>1752</v>
      </c>
      <c r="B267" s="356" t="s">
        <v>1753</v>
      </c>
      <c r="C267" s="356" t="s">
        <v>1754</v>
      </c>
      <c r="D267" s="356" t="s">
        <v>1402</v>
      </c>
      <c r="E267" s="357" t="s">
        <v>1755</v>
      </c>
      <c r="F267" s="357" t="s">
        <v>1756</v>
      </c>
      <c r="G267" s="357" t="s">
        <v>1757</v>
      </c>
      <c r="H267" s="357" t="s">
        <v>1758</v>
      </c>
      <c r="I267" s="357" t="s">
        <v>1759</v>
      </c>
      <c r="J267" s="358" t="s">
        <v>17</v>
      </c>
    </row>
    <row r="268" spans="1:10">
      <c r="A268" s="349"/>
      <c r="B268" s="349"/>
      <c r="C268" s="349"/>
      <c r="D268" s="349" t="s">
        <v>1774</v>
      </c>
      <c r="E268" s="350">
        <v>8000</v>
      </c>
      <c r="F268" s="350">
        <v>10000000</v>
      </c>
      <c r="G268" s="350">
        <v>10000000</v>
      </c>
      <c r="H268" s="350">
        <v>0</v>
      </c>
      <c r="I268" s="350">
        <f>G268-H268</f>
        <v>10000000</v>
      </c>
      <c r="J268" s="351">
        <f>IF(G268=0,"",H268/G268)</f>
        <v>0</v>
      </c>
    </row>
    <row r="269" spans="1:10">
      <c r="A269" s="352" t="s">
        <v>1771</v>
      </c>
      <c r="B269" s="352"/>
      <c r="C269" s="352"/>
      <c r="D269" s="352"/>
      <c r="E269" s="353"/>
      <c r="F269" s="353"/>
      <c r="G269" s="353"/>
      <c r="H269" s="353"/>
      <c r="I269" s="353"/>
      <c r="J269" s="355"/>
    </row>
    <row r="270" spans="1:10" ht="36">
      <c r="A270" s="356" t="s">
        <v>1752</v>
      </c>
      <c r="B270" s="356" t="s">
        <v>1753</v>
      </c>
      <c r="C270" s="356" t="s">
        <v>1754</v>
      </c>
      <c r="D270" s="356" t="s">
        <v>1402</v>
      </c>
      <c r="E270" s="357" t="s">
        <v>1755</v>
      </c>
      <c r="F270" s="357" t="s">
        <v>1756</v>
      </c>
      <c r="G270" s="357" t="s">
        <v>1757</v>
      </c>
      <c r="H270" s="357" t="s">
        <v>1758</v>
      </c>
      <c r="I270" s="357" t="s">
        <v>1759</v>
      </c>
      <c r="J270" s="358" t="s">
        <v>17</v>
      </c>
    </row>
    <row r="271" spans="1:10">
      <c r="A271" s="349"/>
      <c r="B271" s="349"/>
      <c r="C271" s="349"/>
      <c r="D271" s="349" t="s">
        <v>1774</v>
      </c>
      <c r="E271" s="350">
        <v>147200</v>
      </c>
      <c r="F271" s="350">
        <v>800000</v>
      </c>
      <c r="G271" s="350">
        <v>800000</v>
      </c>
      <c r="H271" s="350">
        <v>0</v>
      </c>
      <c r="I271" s="350">
        <f>G271-H271</f>
        <v>800000</v>
      </c>
      <c r="J271" s="351">
        <f>IF(G271=0,"",H271/G271)</f>
        <v>0</v>
      </c>
    </row>
    <row r="272" spans="1:10">
      <c r="A272" s="349"/>
      <c r="B272" s="349"/>
      <c r="C272" s="349"/>
      <c r="D272" s="349"/>
      <c r="E272" s="350"/>
      <c r="F272" s="350"/>
      <c r="G272" s="350"/>
      <c r="H272" s="350"/>
      <c r="I272" s="350"/>
      <c r="J272" s="351"/>
    </row>
    <row r="273" spans="1:10">
      <c r="A273" s="352" t="s">
        <v>3</v>
      </c>
      <c r="B273" s="352" t="s">
        <v>4</v>
      </c>
      <c r="C273" s="352"/>
      <c r="D273" s="352" t="s">
        <v>1746</v>
      </c>
      <c r="E273" s="353"/>
      <c r="F273" s="354" t="s">
        <v>1380</v>
      </c>
      <c r="G273" s="353"/>
      <c r="H273" s="353"/>
      <c r="I273" s="353"/>
      <c r="J273" s="355"/>
    </row>
    <row r="274" spans="1:10">
      <c r="A274" s="352" t="s">
        <v>1747</v>
      </c>
      <c r="B274" s="352" t="s">
        <v>554</v>
      </c>
      <c r="C274" s="352"/>
      <c r="D274" s="352" t="s">
        <v>39</v>
      </c>
      <c r="E274" s="353"/>
      <c r="F274" s="354" t="s">
        <v>555</v>
      </c>
      <c r="G274" s="353"/>
      <c r="H274" s="353"/>
      <c r="I274" s="353"/>
      <c r="J274" s="355"/>
    </row>
    <row r="275" spans="1:10" ht="60">
      <c r="A275" s="352" t="s">
        <v>1748</v>
      </c>
      <c r="B275" s="352" t="s">
        <v>1860</v>
      </c>
      <c r="C275" s="352"/>
      <c r="D275" s="352"/>
      <c r="E275" s="353"/>
      <c r="F275" s="353"/>
      <c r="G275" s="353"/>
      <c r="H275" s="353"/>
      <c r="I275" s="353"/>
      <c r="J275" s="355"/>
    </row>
    <row r="276" spans="1:10" ht="36">
      <c r="A276" s="352" t="s">
        <v>1750</v>
      </c>
      <c r="B276" s="352"/>
      <c r="C276" s="352" t="s">
        <v>1751</v>
      </c>
      <c r="D276" s="352"/>
      <c r="E276" s="353"/>
      <c r="F276" s="353"/>
      <c r="G276" s="353"/>
      <c r="H276" s="353"/>
      <c r="I276" s="353"/>
      <c r="J276" s="355"/>
    </row>
    <row r="277" spans="1:10" ht="36">
      <c r="A277" s="356" t="s">
        <v>1752</v>
      </c>
      <c r="B277" s="356" t="s">
        <v>1753</v>
      </c>
      <c r="C277" s="356" t="s">
        <v>1754</v>
      </c>
      <c r="D277" s="356" t="s">
        <v>1402</v>
      </c>
      <c r="E277" s="357" t="s">
        <v>1755</v>
      </c>
      <c r="F277" s="357" t="s">
        <v>1756</v>
      </c>
      <c r="G277" s="357" t="s">
        <v>1757</v>
      </c>
      <c r="H277" s="357" t="s">
        <v>1758</v>
      </c>
      <c r="I277" s="357" t="s">
        <v>1759</v>
      </c>
      <c r="J277" s="358" t="s">
        <v>17</v>
      </c>
    </row>
    <row r="278" spans="1:10" ht="36">
      <c r="A278" s="352" t="s">
        <v>1765</v>
      </c>
      <c r="B278" s="352"/>
      <c r="C278" s="352"/>
      <c r="D278" s="352"/>
      <c r="E278" s="353"/>
      <c r="F278" s="353"/>
      <c r="G278" s="353"/>
      <c r="H278" s="353"/>
      <c r="I278" s="353"/>
      <c r="J278" s="355"/>
    </row>
    <row r="279" spans="1:10" ht="36">
      <c r="A279" s="352" t="s">
        <v>1766</v>
      </c>
      <c r="B279" s="352" t="s">
        <v>1861</v>
      </c>
      <c r="C279" s="352"/>
      <c r="D279" s="352"/>
      <c r="E279" s="353"/>
      <c r="F279" s="353"/>
      <c r="G279" s="353"/>
      <c r="H279" s="353"/>
      <c r="I279" s="353"/>
      <c r="J279" s="355"/>
    </row>
    <row r="280" spans="1:10" ht="24">
      <c r="A280" s="349"/>
      <c r="B280" s="349" t="s">
        <v>1862</v>
      </c>
      <c r="C280" s="349"/>
      <c r="D280" s="349"/>
      <c r="E280" s="350">
        <v>26986</v>
      </c>
      <c r="F280" s="350">
        <v>29153</v>
      </c>
      <c r="G280" s="350"/>
      <c r="H280" s="350">
        <v>27132</v>
      </c>
      <c r="I280" s="350">
        <v>-27132</v>
      </c>
      <c r="J280" s="351"/>
    </row>
    <row r="281" spans="1:10" ht="24">
      <c r="A281" s="349"/>
      <c r="B281" s="349" t="s">
        <v>1863</v>
      </c>
      <c r="C281" s="349" t="s">
        <v>1761</v>
      </c>
      <c r="D281" s="349"/>
      <c r="E281" s="350">
        <v>1974</v>
      </c>
      <c r="F281" s="350">
        <v>2000</v>
      </c>
      <c r="G281" s="350"/>
      <c r="H281" s="350">
        <v>1992</v>
      </c>
      <c r="I281" s="350">
        <v>-1992</v>
      </c>
      <c r="J281" s="351"/>
    </row>
    <row r="282" spans="1:10">
      <c r="A282" s="349"/>
      <c r="B282" s="349" t="s">
        <v>1864</v>
      </c>
      <c r="C282" s="349"/>
      <c r="D282" s="349"/>
      <c r="E282" s="350">
        <v>3831</v>
      </c>
      <c r="F282" s="350">
        <v>3600</v>
      </c>
      <c r="G282" s="350"/>
      <c r="H282" s="350"/>
      <c r="I282" s="350"/>
      <c r="J282" s="351"/>
    </row>
    <row r="283" spans="1:10" ht="24">
      <c r="A283" s="349"/>
      <c r="B283" s="349" t="s">
        <v>1865</v>
      </c>
      <c r="C283" s="349"/>
      <c r="D283" s="349"/>
      <c r="E283" s="351">
        <v>0.2</v>
      </c>
      <c r="F283" s="351">
        <v>0.05</v>
      </c>
      <c r="G283" s="351">
        <v>0</v>
      </c>
      <c r="H283" s="351">
        <v>0</v>
      </c>
      <c r="I283" s="350">
        <f>G283-H283</f>
        <v>0</v>
      </c>
      <c r="J283" s="351" t="str">
        <f>IF(G283=0,"",H283/G283)</f>
        <v/>
      </c>
    </row>
    <row r="284" spans="1:10" ht="36">
      <c r="A284" s="349"/>
      <c r="B284" s="349" t="s">
        <v>1866</v>
      </c>
      <c r="C284" s="349"/>
      <c r="D284" s="349"/>
      <c r="E284" s="351">
        <v>0.09</v>
      </c>
      <c r="F284" s="351">
        <v>0.05</v>
      </c>
      <c r="G284" s="351">
        <v>0</v>
      </c>
      <c r="H284" s="351">
        <v>0</v>
      </c>
      <c r="I284" s="350">
        <f>G284-H284</f>
        <v>0</v>
      </c>
      <c r="J284" s="351" t="str">
        <f>IF(G284=0,"",H284/G284)</f>
        <v/>
      </c>
    </row>
    <row r="285" spans="1:10" ht="24">
      <c r="A285" s="349"/>
      <c r="B285" s="349" t="s">
        <v>1867</v>
      </c>
      <c r="C285" s="349"/>
      <c r="D285" s="349"/>
      <c r="E285" s="350">
        <v>360</v>
      </c>
      <c r="F285" s="350">
        <v>380</v>
      </c>
      <c r="G285" s="350"/>
      <c r="H285" s="350"/>
      <c r="I285" s="350"/>
      <c r="J285" s="351"/>
    </row>
    <row r="286" spans="1:10" ht="24">
      <c r="A286" s="349"/>
      <c r="B286" s="349" t="s">
        <v>1868</v>
      </c>
      <c r="C286" s="349"/>
      <c r="D286" s="349"/>
      <c r="E286" s="350">
        <v>357</v>
      </c>
      <c r="F286" s="350">
        <v>300</v>
      </c>
      <c r="G286" s="350"/>
      <c r="H286" s="350">
        <v>28</v>
      </c>
      <c r="I286" s="350">
        <v>-28</v>
      </c>
      <c r="J286" s="351"/>
    </row>
    <row r="287" spans="1:10">
      <c r="A287" s="352" t="s">
        <v>1771</v>
      </c>
      <c r="B287" s="352"/>
      <c r="C287" s="352"/>
      <c r="D287" s="352"/>
      <c r="E287" s="353"/>
      <c r="F287" s="353"/>
      <c r="G287" s="353"/>
      <c r="H287" s="353"/>
      <c r="I287" s="353"/>
      <c r="J287" s="355"/>
    </row>
    <row r="288" spans="1:10" ht="36">
      <c r="A288" s="356" t="s">
        <v>1752</v>
      </c>
      <c r="B288" s="356" t="s">
        <v>1753</v>
      </c>
      <c r="C288" s="356" t="s">
        <v>1754</v>
      </c>
      <c r="D288" s="356" t="s">
        <v>1402</v>
      </c>
      <c r="E288" s="357" t="s">
        <v>1755</v>
      </c>
      <c r="F288" s="357" t="s">
        <v>1756</v>
      </c>
      <c r="G288" s="357" t="s">
        <v>1757</v>
      </c>
      <c r="H288" s="357" t="s">
        <v>1758</v>
      </c>
      <c r="I288" s="357" t="s">
        <v>1759</v>
      </c>
      <c r="J288" s="358" t="s">
        <v>17</v>
      </c>
    </row>
    <row r="289" spans="1:10">
      <c r="A289" s="349" t="s">
        <v>580</v>
      </c>
      <c r="B289" s="349" t="s">
        <v>581</v>
      </c>
      <c r="C289" s="349"/>
      <c r="D289" s="349" t="s">
        <v>1869</v>
      </c>
      <c r="E289" s="350">
        <v>5313</v>
      </c>
      <c r="F289" s="350">
        <v>5800</v>
      </c>
      <c r="G289" s="350"/>
      <c r="H289" s="350">
        <v>5800</v>
      </c>
      <c r="I289" s="350"/>
      <c r="J289" s="351">
        <v>100</v>
      </c>
    </row>
    <row r="290" spans="1:10">
      <c r="A290" s="349"/>
      <c r="B290" s="349"/>
      <c r="C290" s="349"/>
      <c r="D290" s="349" t="s">
        <v>1774</v>
      </c>
      <c r="E290" s="350">
        <v>153941665</v>
      </c>
      <c r="F290" s="350">
        <v>350000000</v>
      </c>
      <c r="G290" s="350"/>
      <c r="H290" s="350">
        <v>76468053</v>
      </c>
      <c r="I290" s="350">
        <v>-76468053</v>
      </c>
      <c r="J290" s="351"/>
    </row>
    <row r="291" spans="1:10">
      <c r="A291" s="349" t="s">
        <v>574</v>
      </c>
      <c r="B291" s="349" t="s">
        <v>575</v>
      </c>
      <c r="C291" s="349"/>
      <c r="D291" s="349" t="s">
        <v>1869</v>
      </c>
      <c r="E291" s="350">
        <v>490</v>
      </c>
      <c r="F291" s="350">
        <v>800</v>
      </c>
      <c r="G291" s="350"/>
      <c r="H291" s="350">
        <v>146</v>
      </c>
      <c r="I291" s="350">
        <v>-146</v>
      </c>
      <c r="J291" s="351"/>
    </row>
    <row r="292" spans="1:10">
      <c r="A292" s="349"/>
      <c r="B292" s="349"/>
      <c r="C292" s="349"/>
      <c r="D292" s="349" t="s">
        <v>1774</v>
      </c>
      <c r="E292" s="350">
        <v>86759743</v>
      </c>
      <c r="F292" s="350">
        <v>140000000</v>
      </c>
      <c r="G292" s="350"/>
      <c r="H292" s="350">
        <v>357505</v>
      </c>
      <c r="I292" s="350">
        <v>-357505</v>
      </c>
      <c r="J292" s="351"/>
    </row>
    <row r="293" spans="1:10" ht="24">
      <c r="A293" s="349" t="s">
        <v>570</v>
      </c>
      <c r="B293" s="349" t="s">
        <v>571</v>
      </c>
      <c r="C293" s="349"/>
      <c r="D293" s="349" t="s">
        <v>1870</v>
      </c>
      <c r="E293" s="350">
        <v>2297</v>
      </c>
      <c r="F293" s="350">
        <v>2000</v>
      </c>
      <c r="G293" s="350"/>
      <c r="H293" s="350"/>
      <c r="I293" s="350"/>
      <c r="J293" s="351"/>
    </row>
    <row r="294" spans="1:10">
      <c r="A294" s="349"/>
      <c r="B294" s="349"/>
      <c r="C294" s="349"/>
      <c r="D294" s="349" t="s">
        <v>1774</v>
      </c>
      <c r="E294" s="350">
        <v>247082925</v>
      </c>
      <c r="F294" s="350">
        <v>215000000</v>
      </c>
      <c r="G294" s="350"/>
      <c r="H294" s="350"/>
      <c r="I294" s="350"/>
      <c r="J294" s="351"/>
    </row>
    <row r="295" spans="1:10" ht="24">
      <c r="A295" s="349" t="s">
        <v>591</v>
      </c>
      <c r="B295" s="349" t="s">
        <v>592</v>
      </c>
      <c r="C295" s="349"/>
      <c r="D295" s="349" t="s">
        <v>1870</v>
      </c>
      <c r="E295" s="350">
        <v>17</v>
      </c>
      <c r="F295" s="350">
        <v>41</v>
      </c>
      <c r="G295" s="350"/>
      <c r="H295" s="350"/>
      <c r="I295" s="350"/>
      <c r="J295" s="351"/>
    </row>
    <row r="296" spans="1:10">
      <c r="A296" s="349"/>
      <c r="B296" s="349"/>
      <c r="C296" s="349"/>
      <c r="D296" s="349" t="s">
        <v>1774</v>
      </c>
      <c r="E296" s="350">
        <v>3509903</v>
      </c>
      <c r="F296" s="350">
        <v>100000000</v>
      </c>
      <c r="G296" s="350"/>
      <c r="H296" s="350"/>
      <c r="I296" s="350"/>
      <c r="J296" s="351"/>
    </row>
    <row r="297" spans="1:10" ht="24">
      <c r="A297" s="349" t="s">
        <v>587</v>
      </c>
      <c r="B297" s="349" t="s">
        <v>1871</v>
      </c>
      <c r="C297" s="349"/>
      <c r="D297" s="349" t="s">
        <v>1872</v>
      </c>
      <c r="E297" s="350">
        <v>218</v>
      </c>
      <c r="F297" s="350">
        <v>150</v>
      </c>
      <c r="G297" s="350"/>
      <c r="H297" s="350"/>
      <c r="I297" s="350"/>
      <c r="J297" s="351"/>
    </row>
    <row r="298" spans="1:10">
      <c r="A298" s="349"/>
      <c r="B298" s="349"/>
      <c r="C298" s="349"/>
      <c r="D298" s="349" t="s">
        <v>1774</v>
      </c>
      <c r="E298" s="350">
        <v>20129705</v>
      </c>
      <c r="F298" s="350">
        <v>30000000</v>
      </c>
      <c r="G298" s="350"/>
      <c r="H298" s="350"/>
      <c r="I298" s="350"/>
      <c r="J298" s="351"/>
    </row>
    <row r="299" spans="1:10">
      <c r="A299" s="349"/>
      <c r="B299" s="349"/>
      <c r="C299" s="349"/>
      <c r="D299" s="349"/>
      <c r="E299" s="350"/>
      <c r="F299" s="350"/>
      <c r="G299" s="350"/>
      <c r="H299" s="350"/>
      <c r="I299" s="350"/>
      <c r="J299" s="351"/>
    </row>
    <row r="300" spans="1:10">
      <c r="A300" s="349"/>
      <c r="B300" s="349"/>
      <c r="C300" s="349"/>
      <c r="D300" s="349"/>
      <c r="E300" s="350"/>
      <c r="F300" s="350"/>
      <c r="G300" s="350"/>
      <c r="H300" s="350"/>
      <c r="I300" s="350"/>
      <c r="J300" s="351"/>
    </row>
    <row r="301" spans="1:10">
      <c r="A301" s="352" t="s">
        <v>3</v>
      </c>
      <c r="B301" s="352" t="s">
        <v>4</v>
      </c>
      <c r="C301" s="352"/>
      <c r="D301" s="352" t="s">
        <v>1746</v>
      </c>
      <c r="E301" s="353"/>
      <c r="F301" s="354" t="s">
        <v>1380</v>
      </c>
      <c r="G301" s="353"/>
      <c r="H301" s="353"/>
      <c r="I301" s="353"/>
      <c r="J301" s="355"/>
    </row>
    <row r="302" spans="1:10">
      <c r="A302" s="352" t="s">
        <v>1747</v>
      </c>
      <c r="B302" s="352" t="s">
        <v>1658</v>
      </c>
      <c r="C302" s="352"/>
      <c r="D302" s="352" t="s">
        <v>39</v>
      </c>
      <c r="E302" s="353"/>
      <c r="F302" s="354" t="s">
        <v>1213</v>
      </c>
      <c r="G302" s="353"/>
      <c r="H302" s="353"/>
      <c r="I302" s="353"/>
      <c r="J302" s="355"/>
    </row>
    <row r="303" spans="1:10" ht="72">
      <c r="A303" s="352" t="s">
        <v>1748</v>
      </c>
      <c r="B303" s="352" t="s">
        <v>1873</v>
      </c>
      <c r="C303" s="352"/>
      <c r="D303" s="352"/>
      <c r="E303" s="353"/>
      <c r="F303" s="353"/>
      <c r="G303" s="353"/>
      <c r="H303" s="353"/>
      <c r="I303" s="353"/>
      <c r="J303" s="355"/>
    </row>
    <row r="304" spans="1:10" ht="36">
      <c r="A304" s="352" t="s">
        <v>1750</v>
      </c>
      <c r="B304" s="352"/>
      <c r="C304" s="352" t="s">
        <v>1751</v>
      </c>
      <c r="D304" s="352"/>
      <c r="E304" s="353"/>
      <c r="F304" s="353"/>
      <c r="G304" s="353"/>
      <c r="H304" s="353"/>
      <c r="I304" s="353"/>
      <c r="J304" s="355"/>
    </row>
    <row r="305" spans="1:10" ht="36">
      <c r="A305" s="356" t="s">
        <v>1752</v>
      </c>
      <c r="B305" s="356" t="s">
        <v>1753</v>
      </c>
      <c r="C305" s="356" t="s">
        <v>1754</v>
      </c>
      <c r="D305" s="356" t="s">
        <v>1402</v>
      </c>
      <c r="E305" s="357" t="s">
        <v>1755</v>
      </c>
      <c r="F305" s="357" t="s">
        <v>1756</v>
      </c>
      <c r="G305" s="357" t="s">
        <v>1757</v>
      </c>
      <c r="H305" s="357" t="s">
        <v>1758</v>
      </c>
      <c r="I305" s="357" t="s">
        <v>1759</v>
      </c>
      <c r="J305" s="358" t="s">
        <v>17</v>
      </c>
    </row>
    <row r="306" spans="1:10">
      <c r="A306" s="349"/>
      <c r="B306" s="349" t="s">
        <v>1874</v>
      </c>
      <c r="C306" s="349"/>
      <c r="D306" s="349"/>
      <c r="E306" s="350">
        <v>1.1599999999999999</v>
      </c>
      <c r="F306" s="350">
        <v>1.17</v>
      </c>
      <c r="G306" s="350">
        <v>1.17</v>
      </c>
      <c r="H306" s="350"/>
      <c r="I306" s="350"/>
      <c r="J306" s="351"/>
    </row>
    <row r="307" spans="1:10">
      <c r="A307" s="349"/>
      <c r="B307" s="349" t="s">
        <v>1875</v>
      </c>
      <c r="C307" s="349"/>
      <c r="D307" s="349"/>
      <c r="E307" s="350">
        <v>0.76</v>
      </c>
      <c r="F307" s="350">
        <v>0.77</v>
      </c>
      <c r="G307" s="350">
        <v>0.77</v>
      </c>
      <c r="H307" s="350">
        <v>0.87</v>
      </c>
      <c r="I307" s="350">
        <f>G307-H307</f>
        <v>-9.9999999999999978E-2</v>
      </c>
      <c r="J307" s="351">
        <f>IF(G307=0,"",H307/G307)</f>
        <v>1.1298701298701299</v>
      </c>
    </row>
    <row r="308" spans="1:10" ht="36">
      <c r="A308" s="352" t="s">
        <v>1765</v>
      </c>
      <c r="B308" s="352"/>
      <c r="C308" s="352"/>
      <c r="D308" s="352"/>
      <c r="E308" s="353"/>
      <c r="F308" s="353"/>
      <c r="G308" s="353"/>
      <c r="H308" s="353"/>
      <c r="I308" s="353"/>
      <c r="J308" s="355"/>
    </row>
    <row r="309" spans="1:10">
      <c r="A309" s="352" t="s">
        <v>1766</v>
      </c>
      <c r="B309" s="352" t="s">
        <v>1876</v>
      </c>
      <c r="C309" s="352"/>
      <c r="D309" s="352"/>
      <c r="E309" s="353"/>
      <c r="F309" s="353"/>
      <c r="G309" s="353"/>
      <c r="H309" s="353"/>
      <c r="I309" s="353"/>
      <c r="J309" s="355"/>
    </row>
    <row r="310" spans="1:10" ht="36">
      <c r="A310" s="349"/>
      <c r="B310" s="349" t="s">
        <v>1877</v>
      </c>
      <c r="C310" s="349"/>
      <c r="D310" s="349"/>
      <c r="E310" s="351">
        <v>0.02</v>
      </c>
      <c r="F310" s="351">
        <v>0.02</v>
      </c>
      <c r="G310" s="351">
        <v>0.02</v>
      </c>
      <c r="H310" s="350"/>
      <c r="I310" s="350"/>
      <c r="J310" s="351"/>
    </row>
    <row r="311" spans="1:10">
      <c r="A311" s="349"/>
      <c r="B311" s="349" t="s">
        <v>1878</v>
      </c>
      <c r="C311" s="349"/>
      <c r="D311" s="349"/>
      <c r="E311" s="350"/>
      <c r="F311" s="350"/>
      <c r="G311" s="350"/>
      <c r="H311" s="350"/>
      <c r="I311" s="350"/>
      <c r="J311" s="351"/>
    </row>
    <row r="312" spans="1:10">
      <c r="A312" s="349"/>
      <c r="B312" s="349" t="s">
        <v>1879</v>
      </c>
      <c r="C312" s="349" t="s">
        <v>1761</v>
      </c>
      <c r="D312" s="349"/>
      <c r="E312" s="350">
        <v>50.8</v>
      </c>
      <c r="F312" s="350">
        <v>54.6</v>
      </c>
      <c r="G312" s="350">
        <v>54.6</v>
      </c>
      <c r="H312" s="350">
        <v>50.7</v>
      </c>
      <c r="I312" s="350">
        <f>G312-H312</f>
        <v>3.8999999999999986</v>
      </c>
      <c r="J312" s="351">
        <f>IF(G312=0,"",H312/G312)</f>
        <v>0.9285714285714286</v>
      </c>
    </row>
    <row r="313" spans="1:10">
      <c r="A313" s="352" t="s">
        <v>1771</v>
      </c>
      <c r="B313" s="352"/>
      <c r="C313" s="352"/>
      <c r="D313" s="352"/>
      <c r="E313" s="353"/>
      <c r="F313" s="353"/>
      <c r="G313" s="353"/>
      <c r="H313" s="353"/>
      <c r="I313" s="353"/>
      <c r="J313" s="355"/>
    </row>
    <row r="314" spans="1:10" ht="36">
      <c r="A314" s="356" t="s">
        <v>1752</v>
      </c>
      <c r="B314" s="356" t="s">
        <v>1753</v>
      </c>
      <c r="C314" s="356" t="s">
        <v>1754</v>
      </c>
      <c r="D314" s="356" t="s">
        <v>1402</v>
      </c>
      <c r="E314" s="357" t="s">
        <v>1755</v>
      </c>
      <c r="F314" s="357" t="s">
        <v>1756</v>
      </c>
      <c r="G314" s="357" t="s">
        <v>1757</v>
      </c>
      <c r="H314" s="357" t="s">
        <v>1758</v>
      </c>
      <c r="I314" s="357" t="s">
        <v>1759</v>
      </c>
      <c r="J314" s="358" t="s">
        <v>17</v>
      </c>
    </row>
    <row r="315" spans="1:10" ht="24">
      <c r="A315" s="349" t="s">
        <v>1321</v>
      </c>
      <c r="B315" s="349" t="s">
        <v>1880</v>
      </c>
      <c r="C315" s="349"/>
      <c r="D315" s="349" t="s">
        <v>1881</v>
      </c>
      <c r="E315" s="350">
        <v>738190</v>
      </c>
      <c r="F315" s="350">
        <v>754647</v>
      </c>
      <c r="G315" s="350">
        <v>754647</v>
      </c>
      <c r="H315" s="350">
        <v>761402</v>
      </c>
      <c r="I315" s="350">
        <f>G315-H315</f>
        <v>-6755</v>
      </c>
      <c r="J315" s="351">
        <f>IF(G315=0,"",H315/G315)</f>
        <v>1.0089512050004836</v>
      </c>
    </row>
    <row r="316" spans="1:10">
      <c r="A316" s="349"/>
      <c r="B316" s="349"/>
      <c r="C316" s="349"/>
      <c r="D316" s="349" t="s">
        <v>1774</v>
      </c>
      <c r="E316" s="350">
        <v>32916084000</v>
      </c>
      <c r="F316" s="350">
        <v>14065155000</v>
      </c>
      <c r="G316" s="350">
        <v>14065155000</v>
      </c>
      <c r="H316" s="350">
        <v>4589936000</v>
      </c>
      <c r="I316" s="350">
        <f>G316-H316</f>
        <v>9475219000</v>
      </c>
      <c r="J316" s="351">
        <f>IF(G316=0,"",H316/G316)</f>
        <v>0.32633383706045188</v>
      </c>
    </row>
    <row r="317" spans="1:10">
      <c r="A317" s="349" t="s">
        <v>1227</v>
      </c>
      <c r="B317" s="349" t="s">
        <v>1882</v>
      </c>
      <c r="C317" s="349"/>
      <c r="D317" s="349" t="s">
        <v>1883</v>
      </c>
      <c r="E317" s="350">
        <v>1</v>
      </c>
      <c r="F317" s="350">
        <v>1</v>
      </c>
      <c r="G317" s="350">
        <v>1</v>
      </c>
      <c r="H317" s="350">
        <v>1</v>
      </c>
      <c r="I317" s="350">
        <f>G317-H317</f>
        <v>0</v>
      </c>
      <c r="J317" s="351">
        <f>IF(G317=0,"",H317/G317)</f>
        <v>1</v>
      </c>
    </row>
    <row r="318" spans="1:10">
      <c r="A318" s="349"/>
      <c r="B318" s="349"/>
      <c r="C318" s="349"/>
      <c r="D318" s="349" t="s">
        <v>1774</v>
      </c>
      <c r="E318" s="350">
        <v>1675000</v>
      </c>
      <c r="F318" s="350">
        <v>7070000</v>
      </c>
      <c r="G318" s="350">
        <v>7070000</v>
      </c>
      <c r="H318" s="350"/>
      <c r="I318" s="350">
        <v>7070000</v>
      </c>
      <c r="J318" s="351"/>
    </row>
    <row r="319" spans="1:10">
      <c r="A319" s="359" t="s">
        <v>1765</v>
      </c>
      <c r="B319" s="352"/>
      <c r="C319" s="352"/>
      <c r="D319" s="352"/>
      <c r="E319" s="353"/>
      <c r="F319" s="353"/>
      <c r="G319" s="353"/>
      <c r="H319" s="353"/>
      <c r="I319" s="353"/>
      <c r="J319" s="355"/>
    </row>
    <row r="320" spans="1:10" ht="24">
      <c r="A320" s="352" t="s">
        <v>1766</v>
      </c>
      <c r="B320" s="352" t="s">
        <v>1884</v>
      </c>
      <c r="C320" s="352"/>
      <c r="D320" s="352"/>
      <c r="E320" s="353"/>
      <c r="F320" s="353"/>
      <c r="G320" s="353"/>
      <c r="H320" s="353"/>
      <c r="I320" s="353"/>
      <c r="J320" s="355"/>
    </row>
    <row r="321" spans="1:10" ht="24">
      <c r="A321" s="349"/>
      <c r="B321" s="349" t="s">
        <v>1885</v>
      </c>
      <c r="C321" s="349"/>
      <c r="D321" s="349"/>
      <c r="E321" s="351">
        <v>0.02</v>
      </c>
      <c r="F321" s="351">
        <v>0.02</v>
      </c>
      <c r="G321" s="351">
        <v>0.02</v>
      </c>
      <c r="H321" s="350"/>
      <c r="I321" s="350"/>
      <c r="J321" s="351"/>
    </row>
    <row r="322" spans="1:10" ht="24">
      <c r="A322" s="349"/>
      <c r="B322" s="349" t="s">
        <v>1886</v>
      </c>
      <c r="C322" s="349"/>
      <c r="D322" s="349"/>
      <c r="E322" s="350"/>
      <c r="F322" s="350"/>
      <c r="G322" s="350"/>
      <c r="H322" s="350"/>
      <c r="I322" s="350"/>
      <c r="J322" s="351"/>
    </row>
    <row r="323" spans="1:10">
      <c r="A323" s="352" t="s">
        <v>1771</v>
      </c>
      <c r="B323" s="352"/>
      <c r="C323" s="352"/>
      <c r="D323" s="352"/>
      <c r="E323" s="353"/>
      <c r="F323" s="353"/>
      <c r="G323" s="353"/>
      <c r="H323" s="353"/>
      <c r="I323" s="353"/>
      <c r="J323" s="355"/>
    </row>
    <row r="324" spans="1:10" ht="36">
      <c r="A324" s="356" t="s">
        <v>1752</v>
      </c>
      <c r="B324" s="356" t="s">
        <v>1753</v>
      </c>
      <c r="C324" s="356" t="s">
        <v>1754</v>
      </c>
      <c r="D324" s="356" t="s">
        <v>1402</v>
      </c>
      <c r="E324" s="357" t="s">
        <v>1755</v>
      </c>
      <c r="F324" s="357" t="s">
        <v>1756</v>
      </c>
      <c r="G324" s="357" t="s">
        <v>1757</v>
      </c>
      <c r="H324" s="357" t="s">
        <v>1758</v>
      </c>
      <c r="I324" s="357" t="s">
        <v>1759</v>
      </c>
      <c r="J324" s="358" t="s">
        <v>17</v>
      </c>
    </row>
    <row r="325" spans="1:10" ht="24">
      <c r="A325" s="349" t="s">
        <v>1309</v>
      </c>
      <c r="B325" s="349" t="s">
        <v>1887</v>
      </c>
      <c r="C325" s="349"/>
      <c r="D325" s="349" t="s">
        <v>1881</v>
      </c>
      <c r="E325" s="350">
        <v>14919</v>
      </c>
      <c r="F325" s="350">
        <v>14618</v>
      </c>
      <c r="G325" s="350">
        <v>14618</v>
      </c>
      <c r="H325" s="350">
        <v>14953</v>
      </c>
      <c r="I325" s="350">
        <f t="shared" ref="I325:I336" si="14">G325-H325</f>
        <v>-335</v>
      </c>
      <c r="J325" s="351">
        <f t="shared" ref="J325:J336" si="15">IF(G325=0,"",H325/G325)</f>
        <v>1.0229169517033794</v>
      </c>
    </row>
    <row r="326" spans="1:10">
      <c r="A326" s="349"/>
      <c r="B326" s="349"/>
      <c r="C326" s="349"/>
      <c r="D326" s="349" t="s">
        <v>1774</v>
      </c>
      <c r="E326" s="350">
        <v>508691000</v>
      </c>
      <c r="F326" s="350">
        <v>869540000</v>
      </c>
      <c r="G326" s="350">
        <v>869540000</v>
      </c>
      <c r="H326" s="350">
        <v>203987000</v>
      </c>
      <c r="I326" s="350">
        <f t="shared" si="14"/>
        <v>665553000</v>
      </c>
      <c r="J326" s="351">
        <f t="shared" si="15"/>
        <v>0.23459185316374176</v>
      </c>
    </row>
    <row r="327" spans="1:10" ht="24">
      <c r="A327" s="349" t="s">
        <v>1315</v>
      </c>
      <c r="B327" s="349" t="s">
        <v>1316</v>
      </c>
      <c r="C327" s="349"/>
      <c r="D327" s="349" t="s">
        <v>1881</v>
      </c>
      <c r="E327" s="350">
        <v>1079</v>
      </c>
      <c r="F327" s="350">
        <v>1117</v>
      </c>
      <c r="G327" s="350">
        <v>1117</v>
      </c>
      <c r="H327" s="350">
        <v>1101</v>
      </c>
      <c r="I327" s="350">
        <f t="shared" si="14"/>
        <v>16</v>
      </c>
      <c r="J327" s="351">
        <f t="shared" si="15"/>
        <v>0.9856759176365264</v>
      </c>
    </row>
    <row r="328" spans="1:10">
      <c r="A328" s="349"/>
      <c r="B328" s="349"/>
      <c r="C328" s="349"/>
      <c r="D328" s="349" t="s">
        <v>1774</v>
      </c>
      <c r="E328" s="350">
        <v>136476000</v>
      </c>
      <c r="F328" s="350">
        <v>214547000</v>
      </c>
      <c r="G328" s="350">
        <v>214547000</v>
      </c>
      <c r="H328" s="350">
        <v>50331000</v>
      </c>
      <c r="I328" s="350">
        <f t="shared" si="14"/>
        <v>164216000</v>
      </c>
      <c r="J328" s="351">
        <f t="shared" si="15"/>
        <v>0.23459195421049933</v>
      </c>
    </row>
    <row r="329" spans="1:10" ht="24">
      <c r="A329" s="349" t="s">
        <v>1303</v>
      </c>
      <c r="B329" s="349" t="s">
        <v>1304</v>
      </c>
      <c r="C329" s="349"/>
      <c r="D329" s="349" t="s">
        <v>1881</v>
      </c>
      <c r="E329" s="350">
        <v>4414</v>
      </c>
      <c r="F329" s="350">
        <v>4650</v>
      </c>
      <c r="G329" s="350">
        <v>4650</v>
      </c>
      <c r="H329" s="350">
        <v>4581</v>
      </c>
      <c r="I329" s="350">
        <f t="shared" si="14"/>
        <v>69</v>
      </c>
      <c r="J329" s="351">
        <f t="shared" si="15"/>
        <v>0.9851612903225806</v>
      </c>
    </row>
    <row r="330" spans="1:10">
      <c r="A330" s="349"/>
      <c r="B330" s="349"/>
      <c r="C330" s="349"/>
      <c r="D330" s="349" t="s">
        <v>1774</v>
      </c>
      <c r="E330" s="350">
        <v>176867000</v>
      </c>
      <c r="F330" s="350">
        <v>1095168000</v>
      </c>
      <c r="G330" s="350">
        <v>1095168000</v>
      </c>
      <c r="H330" s="350">
        <v>256917000</v>
      </c>
      <c r="I330" s="350">
        <f t="shared" si="14"/>
        <v>838251000</v>
      </c>
      <c r="J330" s="351">
        <f t="shared" si="15"/>
        <v>0.2345914051542777</v>
      </c>
    </row>
    <row r="331" spans="1:10" ht="24">
      <c r="A331" s="349" t="s">
        <v>1297</v>
      </c>
      <c r="B331" s="349" t="s">
        <v>1298</v>
      </c>
      <c r="C331" s="349"/>
      <c r="D331" s="349" t="s">
        <v>1881</v>
      </c>
      <c r="E331" s="350">
        <v>3357</v>
      </c>
      <c r="F331" s="350">
        <v>10517</v>
      </c>
      <c r="G331" s="350">
        <v>10517</v>
      </c>
      <c r="H331" s="350">
        <v>10326</v>
      </c>
      <c r="I331" s="350">
        <f t="shared" si="14"/>
        <v>191</v>
      </c>
      <c r="J331" s="351">
        <f t="shared" si="15"/>
        <v>0.98183892745079393</v>
      </c>
    </row>
    <row r="332" spans="1:10">
      <c r="A332" s="349"/>
      <c r="B332" s="349"/>
      <c r="C332" s="349"/>
      <c r="D332" s="349" t="s">
        <v>1774</v>
      </c>
      <c r="E332" s="350">
        <v>311978000</v>
      </c>
      <c r="F332" s="350">
        <v>12504000</v>
      </c>
      <c r="G332" s="350">
        <v>12504000</v>
      </c>
      <c r="H332" s="350">
        <v>2933000</v>
      </c>
      <c r="I332" s="350">
        <f t="shared" si="14"/>
        <v>9571000</v>
      </c>
      <c r="J332" s="351">
        <f t="shared" si="15"/>
        <v>0.23456493921944976</v>
      </c>
    </row>
    <row r="333" spans="1:10" ht="24">
      <c r="A333" s="349" t="s">
        <v>1291</v>
      </c>
      <c r="B333" s="349" t="s">
        <v>1888</v>
      </c>
      <c r="C333" s="349"/>
      <c r="D333" s="349" t="s">
        <v>1881</v>
      </c>
      <c r="E333" s="350">
        <v>1930</v>
      </c>
      <c r="F333" s="350">
        <v>2022</v>
      </c>
      <c r="G333" s="350">
        <v>2022</v>
      </c>
      <c r="H333" s="350">
        <v>1957</v>
      </c>
      <c r="I333" s="350">
        <f t="shared" si="14"/>
        <v>65</v>
      </c>
      <c r="J333" s="351">
        <f t="shared" si="15"/>
        <v>0.96785361028684469</v>
      </c>
    </row>
    <row r="334" spans="1:10">
      <c r="A334" s="349"/>
      <c r="B334" s="349"/>
      <c r="C334" s="349"/>
      <c r="D334" s="349" t="s">
        <v>1774</v>
      </c>
      <c r="E334" s="350">
        <v>55239000</v>
      </c>
      <c r="F334" s="350">
        <v>65206000</v>
      </c>
      <c r="G334" s="350">
        <v>65206000</v>
      </c>
      <c r="H334" s="350">
        <v>15297000</v>
      </c>
      <c r="I334" s="350">
        <f t="shared" si="14"/>
        <v>49909000</v>
      </c>
      <c r="J334" s="351">
        <f t="shared" si="15"/>
        <v>0.23459497592246112</v>
      </c>
    </row>
    <row r="335" spans="1:10" ht="24">
      <c r="A335" s="349" t="s">
        <v>1285</v>
      </c>
      <c r="B335" s="349" t="s">
        <v>1286</v>
      </c>
      <c r="C335" s="349"/>
      <c r="D335" s="349" t="s">
        <v>1881</v>
      </c>
      <c r="E335" s="350">
        <v>9982</v>
      </c>
      <c r="F335" s="350">
        <v>10437</v>
      </c>
      <c r="G335" s="350">
        <v>10437</v>
      </c>
      <c r="H335" s="350">
        <v>10289</v>
      </c>
      <c r="I335" s="350">
        <f t="shared" si="14"/>
        <v>148</v>
      </c>
      <c r="J335" s="351">
        <f t="shared" si="15"/>
        <v>0.98581967998466991</v>
      </c>
    </row>
    <row r="336" spans="1:10">
      <c r="A336" s="349"/>
      <c r="B336" s="349"/>
      <c r="C336" s="349"/>
      <c r="D336" s="349" t="s">
        <v>1774</v>
      </c>
      <c r="E336" s="350">
        <v>448275000</v>
      </c>
      <c r="F336" s="350">
        <v>632752000</v>
      </c>
      <c r="G336" s="350">
        <v>632752000</v>
      </c>
      <c r="H336" s="350">
        <v>148438000</v>
      </c>
      <c r="I336" s="350">
        <f t="shared" si="14"/>
        <v>484314000</v>
      </c>
      <c r="J336" s="351">
        <f t="shared" si="15"/>
        <v>0.23459111942751662</v>
      </c>
    </row>
    <row r="337" spans="1:10">
      <c r="A337" s="359" t="s">
        <v>1765</v>
      </c>
      <c r="B337" s="352"/>
      <c r="C337" s="352"/>
      <c r="D337" s="352"/>
      <c r="E337" s="353"/>
      <c r="F337" s="353"/>
      <c r="G337" s="353"/>
      <c r="H337" s="353"/>
      <c r="I337" s="353"/>
      <c r="J337" s="355"/>
    </row>
    <row r="338" spans="1:10" ht="24">
      <c r="A338" s="352" t="s">
        <v>1766</v>
      </c>
      <c r="B338" s="352" t="s">
        <v>1889</v>
      </c>
      <c r="C338" s="352"/>
      <c r="D338" s="352"/>
      <c r="E338" s="353"/>
      <c r="F338" s="353"/>
      <c r="G338" s="353"/>
      <c r="H338" s="353"/>
      <c r="I338" s="353"/>
      <c r="J338" s="355"/>
    </row>
    <row r="339" spans="1:10" ht="48">
      <c r="A339" s="349"/>
      <c r="B339" s="349" t="s">
        <v>1890</v>
      </c>
      <c r="C339" s="349"/>
      <c r="D339" s="349"/>
      <c r="E339" s="351">
        <v>0.02</v>
      </c>
      <c r="F339" s="350"/>
      <c r="G339" s="350"/>
      <c r="H339" s="350"/>
      <c r="I339" s="350"/>
      <c r="J339" s="351"/>
    </row>
    <row r="340" spans="1:10">
      <c r="A340" s="349"/>
      <c r="B340" s="349" t="s">
        <v>1891</v>
      </c>
      <c r="C340" s="349"/>
      <c r="D340" s="349"/>
      <c r="E340" s="350"/>
      <c r="F340" s="350"/>
      <c r="G340" s="350"/>
      <c r="H340" s="350"/>
      <c r="I340" s="350"/>
      <c r="J340" s="351"/>
    </row>
    <row r="341" spans="1:10">
      <c r="A341" s="352" t="s">
        <v>1771</v>
      </c>
      <c r="B341" s="352"/>
      <c r="C341" s="352"/>
      <c r="D341" s="352"/>
      <c r="E341" s="353"/>
      <c r="F341" s="353"/>
      <c r="G341" s="353"/>
      <c r="H341" s="353"/>
      <c r="I341" s="353"/>
      <c r="J341" s="355"/>
    </row>
    <row r="342" spans="1:10" ht="36">
      <c r="A342" s="356" t="s">
        <v>1752</v>
      </c>
      <c r="B342" s="356" t="s">
        <v>1753</v>
      </c>
      <c r="C342" s="356" t="s">
        <v>1754</v>
      </c>
      <c r="D342" s="356" t="s">
        <v>1402</v>
      </c>
      <c r="E342" s="357" t="s">
        <v>1755</v>
      </c>
      <c r="F342" s="357" t="s">
        <v>1756</v>
      </c>
      <c r="G342" s="357" t="s">
        <v>1757</v>
      </c>
      <c r="H342" s="357" t="s">
        <v>1758</v>
      </c>
      <c r="I342" s="357" t="s">
        <v>1759</v>
      </c>
      <c r="J342" s="358" t="s">
        <v>17</v>
      </c>
    </row>
    <row r="343" spans="1:10" ht="24">
      <c r="A343" s="349" t="s">
        <v>1279</v>
      </c>
      <c r="B343" s="349" t="s">
        <v>1280</v>
      </c>
      <c r="C343" s="349"/>
      <c r="D343" s="349" t="s">
        <v>1881</v>
      </c>
      <c r="E343" s="350">
        <v>373105</v>
      </c>
      <c r="F343" s="350">
        <v>408401</v>
      </c>
      <c r="G343" s="350">
        <v>408401</v>
      </c>
      <c r="H343" s="350">
        <v>394758</v>
      </c>
      <c r="I343" s="350">
        <f t="shared" ref="I343:I360" si="16">G343-H343</f>
        <v>13643</v>
      </c>
      <c r="J343" s="351">
        <f t="shared" ref="J343:J360" si="17">IF(G343=0,"",H343/G343)</f>
        <v>0.96659410726222517</v>
      </c>
    </row>
    <row r="344" spans="1:10">
      <c r="A344" s="349"/>
      <c r="B344" s="349"/>
      <c r="C344" s="349"/>
      <c r="D344" s="349" t="s">
        <v>1774</v>
      </c>
      <c r="E344" s="350">
        <v>4793229000</v>
      </c>
      <c r="F344" s="350">
        <v>4395896000</v>
      </c>
      <c r="G344" s="350">
        <v>4793229000</v>
      </c>
      <c r="H344" s="350">
        <v>1361587000</v>
      </c>
      <c r="I344" s="350">
        <f t="shared" si="16"/>
        <v>3431642000</v>
      </c>
      <c r="J344" s="351">
        <f t="shared" si="17"/>
        <v>0.28406466705429678</v>
      </c>
    </row>
    <row r="345" spans="1:10" ht="24">
      <c r="A345" s="349" t="s">
        <v>1273</v>
      </c>
      <c r="B345" s="349" t="s">
        <v>1892</v>
      </c>
      <c r="C345" s="349"/>
      <c r="D345" s="349" t="s">
        <v>1881</v>
      </c>
      <c r="E345" s="350">
        <v>275</v>
      </c>
      <c r="F345" s="350">
        <v>280</v>
      </c>
      <c r="G345" s="350">
        <v>280</v>
      </c>
      <c r="H345" s="350">
        <v>273</v>
      </c>
      <c r="I345" s="350">
        <f t="shared" si="16"/>
        <v>7</v>
      </c>
      <c r="J345" s="351">
        <f t="shared" si="17"/>
        <v>0.97499999999999998</v>
      </c>
    </row>
    <row r="346" spans="1:10">
      <c r="A346" s="349"/>
      <c r="B346" s="349"/>
      <c r="C346" s="349"/>
      <c r="D346" s="349" t="s">
        <v>1774</v>
      </c>
      <c r="E346" s="350">
        <v>296381000</v>
      </c>
      <c r="F346" s="350">
        <v>321247000</v>
      </c>
      <c r="G346" s="350">
        <v>321247000</v>
      </c>
      <c r="H346" s="350">
        <v>99503000</v>
      </c>
      <c r="I346" s="350">
        <f t="shared" si="16"/>
        <v>221744000</v>
      </c>
      <c r="J346" s="351">
        <f t="shared" si="17"/>
        <v>0.30973985749283262</v>
      </c>
    </row>
    <row r="347" spans="1:10" ht="24">
      <c r="A347" s="349" t="s">
        <v>1267</v>
      </c>
      <c r="B347" s="349" t="s">
        <v>1893</v>
      </c>
      <c r="C347" s="349"/>
      <c r="D347" s="349" t="s">
        <v>1881</v>
      </c>
      <c r="E347" s="350">
        <v>566</v>
      </c>
      <c r="F347" s="350">
        <v>508</v>
      </c>
      <c r="G347" s="350">
        <v>508</v>
      </c>
      <c r="H347" s="350">
        <v>501</v>
      </c>
      <c r="I347" s="350">
        <f t="shared" si="16"/>
        <v>7</v>
      </c>
      <c r="J347" s="351">
        <f t="shared" si="17"/>
        <v>0.98622047244094491</v>
      </c>
    </row>
    <row r="348" spans="1:10">
      <c r="A348" s="349"/>
      <c r="B348" s="349"/>
      <c r="C348" s="349"/>
      <c r="D348" s="349" t="s">
        <v>1774</v>
      </c>
      <c r="E348" s="350">
        <v>30261000</v>
      </c>
      <c r="F348" s="350">
        <v>23572000</v>
      </c>
      <c r="G348" s="350">
        <v>23572000</v>
      </c>
      <c r="H348" s="350">
        <v>7301000</v>
      </c>
      <c r="I348" s="350">
        <f t="shared" si="16"/>
        <v>16271000</v>
      </c>
      <c r="J348" s="351">
        <f t="shared" si="17"/>
        <v>0.3097318852876294</v>
      </c>
    </row>
    <row r="349" spans="1:10" ht="24">
      <c r="A349" s="349" t="s">
        <v>1261</v>
      </c>
      <c r="B349" s="349" t="s">
        <v>1262</v>
      </c>
      <c r="C349" s="349"/>
      <c r="D349" s="349" t="s">
        <v>1881</v>
      </c>
      <c r="E349" s="350">
        <v>348</v>
      </c>
      <c r="F349" s="350">
        <v>341</v>
      </c>
      <c r="G349" s="350">
        <v>341</v>
      </c>
      <c r="H349" s="350">
        <v>345</v>
      </c>
      <c r="I349" s="350">
        <f t="shared" si="16"/>
        <v>-4</v>
      </c>
      <c r="J349" s="351">
        <f t="shared" si="17"/>
        <v>1.0117302052785924</v>
      </c>
    </row>
    <row r="350" spans="1:10">
      <c r="A350" s="349"/>
      <c r="B350" s="349"/>
      <c r="C350" s="349"/>
      <c r="D350" s="349" t="s">
        <v>1774</v>
      </c>
      <c r="E350" s="350">
        <v>44255000</v>
      </c>
      <c r="F350" s="350">
        <v>41744000</v>
      </c>
      <c r="G350" s="350">
        <v>41744000</v>
      </c>
      <c r="H350" s="350">
        <v>12930000</v>
      </c>
      <c r="I350" s="350">
        <f t="shared" si="16"/>
        <v>28814000</v>
      </c>
      <c r="J350" s="351">
        <f t="shared" si="17"/>
        <v>0.3097451130701418</v>
      </c>
    </row>
    <row r="351" spans="1:10" ht="24">
      <c r="A351" s="349" t="s">
        <v>1255</v>
      </c>
      <c r="B351" s="349" t="s">
        <v>1256</v>
      </c>
      <c r="C351" s="349"/>
      <c r="D351" s="349" t="s">
        <v>1881</v>
      </c>
      <c r="E351" s="350">
        <v>239863</v>
      </c>
      <c r="F351" s="350">
        <v>234171</v>
      </c>
      <c r="G351" s="350">
        <v>234171</v>
      </c>
      <c r="H351" s="350">
        <v>231713</v>
      </c>
      <c r="I351" s="350">
        <f t="shared" si="16"/>
        <v>2458</v>
      </c>
      <c r="J351" s="351">
        <f t="shared" si="17"/>
        <v>0.98950339709016066</v>
      </c>
    </row>
    <row r="352" spans="1:10">
      <c r="A352" s="349"/>
      <c r="B352" s="349"/>
      <c r="C352" s="349"/>
      <c r="D352" s="349" t="s">
        <v>1774</v>
      </c>
      <c r="E352" s="350">
        <v>3272164000</v>
      </c>
      <c r="F352" s="350">
        <v>3219469000</v>
      </c>
      <c r="G352" s="350">
        <v>3219469000</v>
      </c>
      <c r="H352" s="350">
        <v>997197000</v>
      </c>
      <c r="I352" s="350">
        <f t="shared" si="16"/>
        <v>2222272000</v>
      </c>
      <c r="J352" s="351">
        <f t="shared" si="17"/>
        <v>0.30973958749098063</v>
      </c>
    </row>
    <row r="353" spans="1:10" ht="24">
      <c r="A353" s="349" t="s">
        <v>1249</v>
      </c>
      <c r="B353" s="349" t="s">
        <v>1250</v>
      </c>
      <c r="C353" s="349"/>
      <c r="D353" s="349" t="s">
        <v>1881</v>
      </c>
      <c r="E353" s="350">
        <v>1159</v>
      </c>
      <c r="F353" s="350">
        <v>2206</v>
      </c>
      <c r="G353" s="350">
        <v>2206</v>
      </c>
      <c r="H353" s="350">
        <v>1916</v>
      </c>
      <c r="I353" s="350">
        <f t="shared" si="16"/>
        <v>290</v>
      </c>
      <c r="J353" s="351">
        <f t="shared" si="17"/>
        <v>0.86854034451495921</v>
      </c>
    </row>
    <row r="354" spans="1:10">
      <c r="A354" s="349"/>
      <c r="B354" s="349"/>
      <c r="C354" s="349"/>
      <c r="D354" s="349" t="s">
        <v>1774</v>
      </c>
      <c r="E354" s="350">
        <v>240661000</v>
      </c>
      <c r="F354" s="350">
        <v>225057000</v>
      </c>
      <c r="G354" s="350">
        <v>225057000</v>
      </c>
      <c r="H354" s="350">
        <v>69708000</v>
      </c>
      <c r="I354" s="350">
        <f t="shared" si="16"/>
        <v>155349000</v>
      </c>
      <c r="J354" s="351">
        <f t="shared" si="17"/>
        <v>0.30973486716698434</v>
      </c>
    </row>
    <row r="355" spans="1:10" ht="24">
      <c r="A355" s="349" t="s">
        <v>1243</v>
      </c>
      <c r="B355" s="349" t="s">
        <v>1244</v>
      </c>
      <c r="C355" s="349"/>
      <c r="D355" s="349" t="s">
        <v>1881</v>
      </c>
      <c r="E355" s="350">
        <v>317</v>
      </c>
      <c r="F355" s="350">
        <v>303</v>
      </c>
      <c r="G355" s="350">
        <v>303</v>
      </c>
      <c r="H355" s="350">
        <v>307</v>
      </c>
      <c r="I355" s="350">
        <f t="shared" si="16"/>
        <v>-4</v>
      </c>
      <c r="J355" s="351">
        <f t="shared" si="17"/>
        <v>1.0132013201320131</v>
      </c>
    </row>
    <row r="356" spans="1:10">
      <c r="A356" s="349"/>
      <c r="B356" s="349"/>
      <c r="C356" s="349"/>
      <c r="D356" s="349" t="s">
        <v>1774</v>
      </c>
      <c r="E356" s="350">
        <v>27287000</v>
      </c>
      <c r="F356" s="350">
        <v>25933000</v>
      </c>
      <c r="G356" s="350">
        <v>25933000</v>
      </c>
      <c r="H356" s="350">
        <v>6084000</v>
      </c>
      <c r="I356" s="350">
        <f t="shared" si="16"/>
        <v>19849000</v>
      </c>
      <c r="J356" s="351">
        <f t="shared" si="17"/>
        <v>0.23460455789920179</v>
      </c>
    </row>
    <row r="357" spans="1:10" ht="24">
      <c r="A357" s="349" t="s">
        <v>1236</v>
      </c>
      <c r="B357" s="349" t="s">
        <v>1237</v>
      </c>
      <c r="C357" s="349"/>
      <c r="D357" s="349" t="s">
        <v>1881</v>
      </c>
      <c r="E357" s="350">
        <v>15169</v>
      </c>
      <c r="F357" s="350">
        <v>25055</v>
      </c>
      <c r="G357" s="350">
        <v>25055</v>
      </c>
      <c r="H357" s="350">
        <v>8416</v>
      </c>
      <c r="I357" s="350">
        <f t="shared" si="16"/>
        <v>16639</v>
      </c>
      <c r="J357" s="351">
        <f t="shared" si="17"/>
        <v>0.33590101776092596</v>
      </c>
    </row>
    <row r="358" spans="1:10">
      <c r="A358" s="349"/>
      <c r="B358" s="349"/>
      <c r="C358" s="349"/>
      <c r="D358" s="349" t="s">
        <v>1774</v>
      </c>
      <c r="E358" s="350">
        <v>165232000</v>
      </c>
      <c r="F358" s="350">
        <v>190109000</v>
      </c>
      <c r="G358" s="350">
        <v>190109000</v>
      </c>
      <c r="H358" s="350">
        <v>44598000</v>
      </c>
      <c r="I358" s="350">
        <f t="shared" si="16"/>
        <v>145511000</v>
      </c>
      <c r="J358" s="351">
        <f t="shared" si="17"/>
        <v>0.2345917342156342</v>
      </c>
    </row>
    <row r="359" spans="1:10">
      <c r="A359" s="349" t="s">
        <v>1230</v>
      </c>
      <c r="B359" s="349" t="s">
        <v>1894</v>
      </c>
      <c r="C359" s="349"/>
      <c r="D359" s="349" t="s">
        <v>1881</v>
      </c>
      <c r="E359" s="350">
        <v>72210</v>
      </c>
      <c r="F359" s="350">
        <v>69641</v>
      </c>
      <c r="G359" s="350">
        <v>69641</v>
      </c>
      <c r="H359" s="350">
        <v>71197</v>
      </c>
      <c r="I359" s="350">
        <f t="shared" si="16"/>
        <v>-1556</v>
      </c>
      <c r="J359" s="351">
        <f t="shared" si="17"/>
        <v>1.022343159920162</v>
      </c>
    </row>
    <row r="360" spans="1:10">
      <c r="A360" s="349"/>
      <c r="B360" s="349"/>
      <c r="C360" s="349"/>
      <c r="D360" s="349" t="s">
        <v>1774</v>
      </c>
      <c r="E360" s="350">
        <v>2855522000</v>
      </c>
      <c r="F360" s="350">
        <v>2868701000</v>
      </c>
      <c r="G360" s="350">
        <v>2868701000</v>
      </c>
      <c r="H360" s="350">
        <v>888553000</v>
      </c>
      <c r="I360" s="350">
        <f t="shared" si="16"/>
        <v>1980148000</v>
      </c>
      <c r="J360" s="351">
        <f t="shared" si="17"/>
        <v>0.30974054110205279</v>
      </c>
    </row>
    <row r="361" spans="1:10">
      <c r="A361" s="349"/>
      <c r="B361" s="349"/>
      <c r="C361" s="349"/>
      <c r="D361" s="349"/>
      <c r="E361" s="350"/>
      <c r="F361" s="350"/>
      <c r="G361" s="350"/>
      <c r="H361" s="350"/>
      <c r="I361" s="350"/>
      <c r="J361" s="351"/>
    </row>
    <row r="362" spans="1:10">
      <c r="A362" s="352" t="s">
        <v>3</v>
      </c>
      <c r="B362" s="352" t="s">
        <v>4</v>
      </c>
      <c r="C362" s="352"/>
      <c r="D362" s="352" t="s">
        <v>1746</v>
      </c>
      <c r="E362" s="353"/>
      <c r="F362" s="354" t="s">
        <v>1380</v>
      </c>
      <c r="G362" s="353"/>
      <c r="H362" s="353"/>
      <c r="I362" s="353"/>
      <c r="J362" s="355"/>
    </row>
    <row r="363" spans="1:10">
      <c r="A363" s="352" t="s">
        <v>1747</v>
      </c>
      <c r="B363" s="352" t="s">
        <v>1396</v>
      </c>
      <c r="C363" s="352"/>
      <c r="D363" s="352" t="s">
        <v>39</v>
      </c>
      <c r="E363" s="353"/>
      <c r="F363" s="354" t="s">
        <v>936</v>
      </c>
      <c r="G363" s="353"/>
      <c r="H363" s="353"/>
      <c r="I363" s="353"/>
      <c r="J363" s="355"/>
    </row>
    <row r="364" spans="1:10" ht="48">
      <c r="A364" s="352" t="s">
        <v>1748</v>
      </c>
      <c r="B364" s="352" t="s">
        <v>1895</v>
      </c>
      <c r="C364" s="352"/>
      <c r="D364" s="352"/>
      <c r="E364" s="353"/>
      <c r="F364" s="353"/>
      <c r="G364" s="353"/>
      <c r="H364" s="353"/>
      <c r="I364" s="353"/>
      <c r="J364" s="355"/>
    </row>
    <row r="365" spans="1:10" ht="36">
      <c r="A365" s="352" t="s">
        <v>1750</v>
      </c>
      <c r="B365" s="352"/>
      <c r="C365" s="352" t="s">
        <v>1751</v>
      </c>
      <c r="D365" s="352"/>
      <c r="E365" s="353"/>
      <c r="F365" s="353"/>
      <c r="G365" s="353"/>
      <c r="H365" s="353"/>
      <c r="I365" s="353"/>
      <c r="J365" s="355"/>
    </row>
    <row r="366" spans="1:10" ht="36">
      <c r="A366" s="356" t="s">
        <v>1752</v>
      </c>
      <c r="B366" s="356" t="s">
        <v>1753</v>
      </c>
      <c r="C366" s="356" t="s">
        <v>1754</v>
      </c>
      <c r="D366" s="356" t="s">
        <v>1402</v>
      </c>
      <c r="E366" s="357" t="s">
        <v>1755</v>
      </c>
      <c r="F366" s="357" t="s">
        <v>1756</v>
      </c>
      <c r="G366" s="357" t="s">
        <v>1757</v>
      </c>
      <c r="H366" s="357" t="s">
        <v>1758</v>
      </c>
      <c r="I366" s="357" t="s">
        <v>1759</v>
      </c>
      <c r="J366" s="358" t="s">
        <v>17</v>
      </c>
    </row>
    <row r="367" spans="1:10">
      <c r="A367" s="349"/>
      <c r="B367" s="349" t="s">
        <v>1896</v>
      </c>
      <c r="C367" s="349"/>
      <c r="D367" s="349"/>
      <c r="E367" s="351">
        <v>0.42</v>
      </c>
      <c r="F367" s="351">
        <v>0.43</v>
      </c>
      <c r="G367" s="351">
        <v>0.43</v>
      </c>
      <c r="H367" s="350"/>
      <c r="I367" s="350">
        <v>0</v>
      </c>
      <c r="J367" s="351"/>
    </row>
    <row r="368" spans="1:10" ht="24">
      <c r="A368" s="349"/>
      <c r="B368" s="349" t="s">
        <v>1897</v>
      </c>
      <c r="C368" s="349"/>
      <c r="D368" s="349"/>
      <c r="E368" s="351">
        <v>0.63</v>
      </c>
      <c r="F368" s="351">
        <v>0.64</v>
      </c>
      <c r="G368" s="351">
        <v>0.64</v>
      </c>
      <c r="H368" s="350"/>
      <c r="I368" s="350">
        <v>0</v>
      </c>
      <c r="J368" s="351"/>
    </row>
    <row r="369" spans="1:10" ht="24">
      <c r="A369" s="349"/>
      <c r="B369" s="349" t="s">
        <v>1898</v>
      </c>
      <c r="C369" s="349"/>
      <c r="D369" s="349"/>
      <c r="E369" s="351">
        <v>0.72</v>
      </c>
      <c r="F369" s="351">
        <v>0.73</v>
      </c>
      <c r="G369" s="351">
        <v>0.73</v>
      </c>
      <c r="H369" s="350"/>
      <c r="I369" s="350">
        <v>0</v>
      </c>
      <c r="J369" s="351"/>
    </row>
    <row r="370" spans="1:10">
      <c r="A370" s="359" t="s">
        <v>1765</v>
      </c>
      <c r="B370" s="352"/>
      <c r="C370" s="352"/>
      <c r="D370" s="352"/>
      <c r="E370" s="353"/>
      <c r="F370" s="353"/>
      <c r="G370" s="353"/>
      <c r="H370" s="353"/>
      <c r="I370" s="353"/>
      <c r="J370" s="355"/>
    </row>
    <row r="371" spans="1:10" ht="72">
      <c r="A371" s="352" t="s">
        <v>1766</v>
      </c>
      <c r="B371" s="352" t="s">
        <v>1899</v>
      </c>
      <c r="C371" s="352"/>
      <c r="D371" s="352"/>
      <c r="E371" s="353"/>
      <c r="F371" s="353"/>
      <c r="G371" s="353"/>
      <c r="H371" s="353"/>
      <c r="I371" s="353"/>
      <c r="J371" s="355"/>
    </row>
    <row r="372" spans="1:10" ht="24">
      <c r="A372" s="349"/>
      <c r="B372" s="349" t="s">
        <v>1900</v>
      </c>
      <c r="C372" s="349"/>
      <c r="D372" s="349"/>
      <c r="E372" s="350">
        <v>195</v>
      </c>
      <c r="F372" s="350">
        <v>290</v>
      </c>
      <c r="G372" s="350">
        <v>290</v>
      </c>
      <c r="H372" s="350">
        <v>199</v>
      </c>
      <c r="I372" s="350">
        <f t="shared" ref="I372:I377" si="18">G372-H372</f>
        <v>91</v>
      </c>
      <c r="J372" s="351">
        <f t="shared" ref="J372:J377" si="19">IF(G372=0,"",H372/G372)</f>
        <v>0.68620689655172418</v>
      </c>
    </row>
    <row r="373" spans="1:10" ht="24">
      <c r="A373" s="349"/>
      <c r="B373" s="349" t="s">
        <v>1901</v>
      </c>
      <c r="C373" s="349"/>
      <c r="D373" s="349"/>
      <c r="E373" s="350">
        <v>593</v>
      </c>
      <c r="F373" s="350">
        <v>749</v>
      </c>
      <c r="G373" s="350">
        <v>749</v>
      </c>
      <c r="H373" s="350">
        <v>581</v>
      </c>
      <c r="I373" s="350">
        <f t="shared" si="18"/>
        <v>168</v>
      </c>
      <c r="J373" s="351">
        <f t="shared" si="19"/>
        <v>0.77570093457943923</v>
      </c>
    </row>
    <row r="374" spans="1:10">
      <c r="A374" s="349"/>
      <c r="B374" s="349" t="s">
        <v>1902</v>
      </c>
      <c r="C374" s="349"/>
      <c r="D374" s="349"/>
      <c r="E374" s="350">
        <v>6161</v>
      </c>
      <c r="F374" s="350">
        <v>6200</v>
      </c>
      <c r="G374" s="350">
        <v>6200</v>
      </c>
      <c r="H374" s="350">
        <v>2236</v>
      </c>
      <c r="I374" s="350">
        <f t="shared" si="18"/>
        <v>3964</v>
      </c>
      <c r="J374" s="351">
        <f t="shared" si="19"/>
        <v>0.36064516129032259</v>
      </c>
    </row>
    <row r="375" spans="1:10" ht="24">
      <c r="A375" s="349"/>
      <c r="B375" s="349" t="s">
        <v>1903</v>
      </c>
      <c r="C375" s="349"/>
      <c r="D375" s="349"/>
      <c r="E375" s="350">
        <v>1042</v>
      </c>
      <c r="F375" s="350">
        <v>1100</v>
      </c>
      <c r="G375" s="350">
        <v>1580</v>
      </c>
      <c r="H375" s="350">
        <v>703</v>
      </c>
      <c r="I375" s="350">
        <f t="shared" si="18"/>
        <v>877</v>
      </c>
      <c r="J375" s="351">
        <f t="shared" si="19"/>
        <v>0.44493670886075948</v>
      </c>
    </row>
    <row r="376" spans="1:10" ht="24">
      <c r="A376" s="349"/>
      <c r="B376" s="349" t="s">
        <v>1904</v>
      </c>
      <c r="C376" s="349"/>
      <c r="D376" s="349"/>
      <c r="E376" s="350">
        <v>1311</v>
      </c>
      <c r="F376" s="350">
        <v>1350</v>
      </c>
      <c r="G376" s="350">
        <v>1350</v>
      </c>
      <c r="H376" s="350">
        <v>40</v>
      </c>
      <c r="I376" s="350">
        <f t="shared" si="18"/>
        <v>1310</v>
      </c>
      <c r="J376" s="351">
        <f t="shared" si="19"/>
        <v>2.9629629629629631E-2</v>
      </c>
    </row>
    <row r="377" spans="1:10" ht="24">
      <c r="A377" s="349"/>
      <c r="B377" s="349" t="s">
        <v>1905</v>
      </c>
      <c r="C377" s="349"/>
      <c r="D377" s="349"/>
      <c r="E377" s="350">
        <v>7589</v>
      </c>
      <c r="F377" s="350">
        <v>7600</v>
      </c>
      <c r="G377" s="350">
        <v>13300</v>
      </c>
      <c r="H377" s="350">
        <v>2710</v>
      </c>
      <c r="I377" s="350">
        <f t="shared" si="18"/>
        <v>10590</v>
      </c>
      <c r="J377" s="351">
        <f t="shared" si="19"/>
        <v>0.20375939849624061</v>
      </c>
    </row>
    <row r="378" spans="1:10">
      <c r="A378" s="352" t="s">
        <v>1771</v>
      </c>
      <c r="B378" s="352"/>
      <c r="C378" s="352"/>
      <c r="D378" s="352"/>
      <c r="E378" s="353"/>
      <c r="F378" s="353"/>
      <c r="G378" s="353"/>
      <c r="H378" s="353"/>
      <c r="I378" s="353"/>
      <c r="J378" s="355"/>
    </row>
    <row r="379" spans="1:10" ht="36">
      <c r="A379" s="356" t="s">
        <v>1752</v>
      </c>
      <c r="B379" s="356" t="s">
        <v>1753</v>
      </c>
      <c r="C379" s="356" t="s">
        <v>1754</v>
      </c>
      <c r="D379" s="356" t="s">
        <v>1402</v>
      </c>
      <c r="E379" s="357" t="s">
        <v>1755</v>
      </c>
      <c r="F379" s="357" t="s">
        <v>1756</v>
      </c>
      <c r="G379" s="357" t="s">
        <v>1757</v>
      </c>
      <c r="H379" s="357" t="s">
        <v>1758</v>
      </c>
      <c r="I379" s="357" t="s">
        <v>1759</v>
      </c>
      <c r="J379" s="358" t="s">
        <v>17</v>
      </c>
    </row>
    <row r="380" spans="1:10">
      <c r="A380" s="349" t="s">
        <v>991</v>
      </c>
      <c r="B380" s="349" t="s">
        <v>992</v>
      </c>
      <c r="C380" s="349"/>
      <c r="D380" s="349" t="s">
        <v>1906</v>
      </c>
      <c r="E380" s="350">
        <v>22539</v>
      </c>
      <c r="F380" s="350">
        <v>22930</v>
      </c>
      <c r="G380" s="350">
        <v>22930</v>
      </c>
      <c r="H380" s="350">
        <v>5540</v>
      </c>
      <c r="I380" s="350">
        <f t="shared" ref="I380:I395" si="20">G380-H380</f>
        <v>17390</v>
      </c>
      <c r="J380" s="351">
        <f t="shared" ref="J380:J395" si="21">IF(G380=0,"",H380/G380)</f>
        <v>0.24160488443087658</v>
      </c>
    </row>
    <row r="381" spans="1:10">
      <c r="A381" s="349"/>
      <c r="B381" s="349"/>
      <c r="C381" s="349"/>
      <c r="D381" s="349" t="s">
        <v>1774</v>
      </c>
      <c r="E381" s="350">
        <v>480133005</v>
      </c>
      <c r="F381" s="350">
        <v>491486600</v>
      </c>
      <c r="G381" s="350">
        <v>491486600</v>
      </c>
      <c r="H381" s="350">
        <v>163663430</v>
      </c>
      <c r="I381" s="350">
        <f t="shared" si="20"/>
        <v>327823170</v>
      </c>
      <c r="J381" s="351">
        <f t="shared" si="21"/>
        <v>0.33299672870023311</v>
      </c>
    </row>
    <row r="382" spans="1:10">
      <c r="A382" s="349" t="s">
        <v>1004</v>
      </c>
      <c r="B382" s="349" t="s">
        <v>1907</v>
      </c>
      <c r="C382" s="349"/>
      <c r="D382" s="349" t="s">
        <v>1906</v>
      </c>
      <c r="E382" s="350">
        <v>2816</v>
      </c>
      <c r="F382" s="350">
        <v>2015</v>
      </c>
      <c r="G382" s="350">
        <v>2015</v>
      </c>
      <c r="H382" s="350">
        <v>1959</v>
      </c>
      <c r="I382" s="350">
        <f t="shared" si="20"/>
        <v>56</v>
      </c>
      <c r="J382" s="351">
        <f t="shared" si="21"/>
        <v>0.97220843672456581</v>
      </c>
    </row>
    <row r="383" spans="1:10">
      <c r="A383" s="349"/>
      <c r="B383" s="349"/>
      <c r="C383" s="349"/>
      <c r="D383" s="349" t="s">
        <v>1774</v>
      </c>
      <c r="E383" s="350">
        <v>567756796</v>
      </c>
      <c r="F383" s="350">
        <v>600000000</v>
      </c>
      <c r="G383" s="350">
        <v>600000000</v>
      </c>
      <c r="H383" s="350">
        <v>335527869</v>
      </c>
      <c r="I383" s="350">
        <f t="shared" si="20"/>
        <v>264472131</v>
      </c>
      <c r="J383" s="351">
        <f t="shared" si="21"/>
        <v>0.55921311500000004</v>
      </c>
    </row>
    <row r="384" spans="1:10">
      <c r="A384" s="349" t="s">
        <v>1027</v>
      </c>
      <c r="B384" s="349" t="s">
        <v>1500</v>
      </c>
      <c r="C384" s="349"/>
      <c r="D384" s="349" t="s">
        <v>1906</v>
      </c>
      <c r="E384" s="350">
        <v>11872</v>
      </c>
      <c r="F384" s="350">
        <v>13300</v>
      </c>
      <c r="G384" s="350">
        <v>13300</v>
      </c>
      <c r="H384" s="350">
        <v>4496</v>
      </c>
      <c r="I384" s="350">
        <f t="shared" si="20"/>
        <v>8804</v>
      </c>
      <c r="J384" s="351">
        <f t="shared" si="21"/>
        <v>0.33804511278195487</v>
      </c>
    </row>
    <row r="385" spans="1:10">
      <c r="A385" s="349"/>
      <c r="B385" s="349"/>
      <c r="C385" s="349"/>
      <c r="D385" s="349" t="s">
        <v>1774</v>
      </c>
      <c r="E385" s="350">
        <v>412803170</v>
      </c>
      <c r="F385" s="350">
        <v>435008900</v>
      </c>
      <c r="G385" s="350">
        <v>435008900</v>
      </c>
      <c r="H385" s="350">
        <v>129542060</v>
      </c>
      <c r="I385" s="350">
        <f t="shared" si="20"/>
        <v>305466840</v>
      </c>
      <c r="J385" s="351">
        <f t="shared" si="21"/>
        <v>0.29779174632978772</v>
      </c>
    </row>
    <row r="386" spans="1:10">
      <c r="A386" s="349" t="s">
        <v>1020</v>
      </c>
      <c r="B386" s="349" t="s">
        <v>1568</v>
      </c>
      <c r="C386" s="349"/>
      <c r="D386" s="349" t="s">
        <v>1906</v>
      </c>
      <c r="E386" s="350">
        <v>1692</v>
      </c>
      <c r="F386" s="350">
        <v>612</v>
      </c>
      <c r="G386" s="350">
        <v>612</v>
      </c>
      <c r="H386" s="350">
        <v>354</v>
      </c>
      <c r="I386" s="350">
        <f t="shared" si="20"/>
        <v>258</v>
      </c>
      <c r="J386" s="351">
        <f t="shared" si="21"/>
        <v>0.57843137254901966</v>
      </c>
    </row>
    <row r="387" spans="1:10">
      <c r="A387" s="349"/>
      <c r="B387" s="349"/>
      <c r="C387" s="349"/>
      <c r="D387" s="349" t="s">
        <v>1774</v>
      </c>
      <c r="E387" s="350">
        <v>98188555</v>
      </c>
      <c r="F387" s="350">
        <v>200000000</v>
      </c>
      <c r="G387" s="350">
        <v>200000000</v>
      </c>
      <c r="H387" s="350">
        <v>76325796</v>
      </c>
      <c r="I387" s="350">
        <f t="shared" si="20"/>
        <v>123674204</v>
      </c>
      <c r="J387" s="351">
        <f t="shared" si="21"/>
        <v>0.38162898000000001</v>
      </c>
    </row>
    <row r="388" spans="1:10" ht="24">
      <c r="A388" s="349" t="s">
        <v>998</v>
      </c>
      <c r="B388" s="349" t="s">
        <v>999</v>
      </c>
      <c r="C388" s="349"/>
      <c r="D388" s="349" t="s">
        <v>1906</v>
      </c>
      <c r="E388" s="350">
        <v>456</v>
      </c>
      <c r="F388" s="350">
        <v>604</v>
      </c>
      <c r="G388" s="350">
        <v>604</v>
      </c>
      <c r="H388" s="350">
        <v>61</v>
      </c>
      <c r="I388" s="350">
        <f t="shared" si="20"/>
        <v>543</v>
      </c>
      <c r="J388" s="351">
        <f t="shared" si="21"/>
        <v>0.10099337748344371</v>
      </c>
    </row>
    <row r="389" spans="1:10">
      <c r="A389" s="349"/>
      <c r="B389" s="349"/>
      <c r="C389" s="349"/>
      <c r="D389" s="349" t="s">
        <v>1774</v>
      </c>
      <c r="E389" s="350">
        <v>51902487</v>
      </c>
      <c r="F389" s="350">
        <v>100000000</v>
      </c>
      <c r="G389" s="350">
        <v>100000000</v>
      </c>
      <c r="H389" s="350">
        <v>6378731</v>
      </c>
      <c r="I389" s="350">
        <f t="shared" si="20"/>
        <v>93621269</v>
      </c>
      <c r="J389" s="351">
        <f t="shared" si="21"/>
        <v>6.378731E-2</v>
      </c>
    </row>
    <row r="390" spans="1:10" ht="24">
      <c r="A390" s="349" t="s">
        <v>1036</v>
      </c>
      <c r="B390" s="349" t="s">
        <v>1037</v>
      </c>
      <c r="C390" s="349"/>
      <c r="D390" s="349" t="s">
        <v>1906</v>
      </c>
      <c r="E390" s="350">
        <v>9862</v>
      </c>
      <c r="F390" s="350">
        <v>10000</v>
      </c>
      <c r="G390" s="350">
        <v>10000</v>
      </c>
      <c r="H390" s="350">
        <v>9984</v>
      </c>
      <c r="I390" s="350">
        <f t="shared" si="20"/>
        <v>16</v>
      </c>
      <c r="J390" s="351">
        <f t="shared" si="21"/>
        <v>0.99839999999999995</v>
      </c>
    </row>
    <row r="391" spans="1:10">
      <c r="A391" s="349"/>
      <c r="B391" s="349"/>
      <c r="C391" s="349"/>
      <c r="D391" s="349" t="s">
        <v>1774</v>
      </c>
      <c r="E391" s="350">
        <v>142934343</v>
      </c>
      <c r="F391" s="350">
        <v>461800000</v>
      </c>
      <c r="G391" s="350">
        <v>161800000</v>
      </c>
      <c r="H391" s="350">
        <v>51320667</v>
      </c>
      <c r="I391" s="350">
        <f t="shared" si="20"/>
        <v>110479333</v>
      </c>
      <c r="J391" s="351">
        <f t="shared" si="21"/>
        <v>0.31718582818294189</v>
      </c>
    </row>
    <row r="392" spans="1:10">
      <c r="A392" s="349" t="s">
        <v>1012</v>
      </c>
      <c r="B392" s="349" t="s">
        <v>1908</v>
      </c>
      <c r="C392" s="349"/>
      <c r="D392" s="349" t="s">
        <v>1906</v>
      </c>
      <c r="E392" s="350">
        <v>2597</v>
      </c>
      <c r="F392" s="350">
        <v>2800</v>
      </c>
      <c r="G392" s="350">
        <v>2800</v>
      </c>
      <c r="H392" s="350">
        <v>2800</v>
      </c>
      <c r="I392" s="350">
        <f t="shared" si="20"/>
        <v>0</v>
      </c>
      <c r="J392" s="351">
        <f t="shared" si="21"/>
        <v>1</v>
      </c>
    </row>
    <row r="393" spans="1:10">
      <c r="A393" s="349"/>
      <c r="B393" s="349"/>
      <c r="C393" s="349"/>
      <c r="D393" s="349" t="s">
        <v>1774</v>
      </c>
      <c r="E393" s="350">
        <v>692175185</v>
      </c>
      <c r="F393" s="350">
        <v>1000000000</v>
      </c>
      <c r="G393" s="350">
        <v>1001500000</v>
      </c>
      <c r="H393" s="350">
        <v>288767946</v>
      </c>
      <c r="I393" s="350">
        <f t="shared" si="20"/>
        <v>712732054</v>
      </c>
      <c r="J393" s="351">
        <f t="shared" si="21"/>
        <v>0.28833544283574636</v>
      </c>
    </row>
    <row r="394" spans="1:10">
      <c r="A394" s="349" t="s">
        <v>1059</v>
      </c>
      <c r="B394" s="349" t="s">
        <v>1909</v>
      </c>
      <c r="C394" s="349"/>
      <c r="D394" s="349" t="s">
        <v>1906</v>
      </c>
      <c r="E394" s="350"/>
      <c r="F394" s="350">
        <v>2015</v>
      </c>
      <c r="G394" s="350">
        <v>2015</v>
      </c>
      <c r="H394" s="350">
        <v>383</v>
      </c>
      <c r="I394" s="350">
        <f t="shared" si="20"/>
        <v>1632</v>
      </c>
      <c r="J394" s="351">
        <f t="shared" si="21"/>
        <v>0.19007444168734491</v>
      </c>
    </row>
    <row r="395" spans="1:10">
      <c r="A395" s="349"/>
      <c r="B395" s="349"/>
      <c r="C395" s="349"/>
      <c r="D395" s="349" t="s">
        <v>1774</v>
      </c>
      <c r="E395" s="350"/>
      <c r="F395" s="350">
        <v>300000000</v>
      </c>
      <c r="G395" s="350">
        <v>600000000</v>
      </c>
      <c r="H395" s="350">
        <v>8880903</v>
      </c>
      <c r="I395" s="350">
        <f t="shared" si="20"/>
        <v>591119097</v>
      </c>
      <c r="J395" s="351">
        <f t="shared" si="21"/>
        <v>1.4801505E-2</v>
      </c>
    </row>
    <row r="396" spans="1:10">
      <c r="A396" s="349" t="s">
        <v>1080</v>
      </c>
      <c r="B396" s="349" t="s">
        <v>1910</v>
      </c>
      <c r="C396" s="349"/>
      <c r="D396" s="349" t="s">
        <v>1906</v>
      </c>
      <c r="E396" s="350"/>
      <c r="F396" s="350">
        <v>5</v>
      </c>
      <c r="G396" s="350">
        <v>5</v>
      </c>
      <c r="H396" s="350"/>
      <c r="I396" s="350">
        <v>5</v>
      </c>
      <c r="J396" s="351">
        <v>0</v>
      </c>
    </row>
    <row r="397" spans="1:10">
      <c r="A397" s="349"/>
      <c r="B397" s="349"/>
      <c r="C397" s="349"/>
      <c r="D397" s="349" t="s">
        <v>1774</v>
      </c>
      <c r="E397" s="350"/>
      <c r="F397" s="350">
        <v>25000000</v>
      </c>
      <c r="G397" s="350">
        <v>25000000</v>
      </c>
      <c r="H397" s="350"/>
      <c r="I397" s="350">
        <v>25000000</v>
      </c>
      <c r="J397" s="351">
        <v>0</v>
      </c>
    </row>
    <row r="398" spans="1:10">
      <c r="A398" s="349" t="s">
        <v>1069</v>
      </c>
      <c r="B398" s="349" t="s">
        <v>1070</v>
      </c>
      <c r="C398" s="349"/>
      <c r="D398" s="349" t="s">
        <v>1906</v>
      </c>
      <c r="E398" s="350">
        <v>1</v>
      </c>
      <c r="F398" s="350">
        <v>1</v>
      </c>
      <c r="G398" s="350">
        <v>1</v>
      </c>
      <c r="H398" s="350"/>
      <c r="I398" s="350">
        <v>1</v>
      </c>
      <c r="J398" s="351">
        <v>0</v>
      </c>
    </row>
    <row r="399" spans="1:10">
      <c r="A399" s="349"/>
      <c r="B399" s="349"/>
      <c r="C399" s="349"/>
      <c r="D399" s="349" t="s">
        <v>1774</v>
      </c>
      <c r="E399" s="350">
        <v>25000000</v>
      </c>
      <c r="F399" s="350">
        <v>115000000</v>
      </c>
      <c r="G399" s="350">
        <v>115000000</v>
      </c>
      <c r="H399" s="350"/>
      <c r="I399" s="350">
        <v>115000000</v>
      </c>
      <c r="J399" s="351">
        <v>0</v>
      </c>
    </row>
    <row r="400" spans="1:10">
      <c r="A400" s="349" t="s">
        <v>1064</v>
      </c>
      <c r="B400" s="349" t="s">
        <v>1911</v>
      </c>
      <c r="C400" s="349"/>
      <c r="D400" s="349" t="s">
        <v>1906</v>
      </c>
      <c r="E400" s="350"/>
      <c r="F400" s="350"/>
      <c r="G400" s="350"/>
      <c r="H400" s="350"/>
      <c r="I400" s="350"/>
      <c r="J400" s="351"/>
    </row>
    <row r="401" spans="1:10">
      <c r="A401" s="349"/>
      <c r="B401" s="349"/>
      <c r="C401" s="349"/>
      <c r="D401" s="349" t="s">
        <v>1774</v>
      </c>
      <c r="E401" s="350"/>
      <c r="F401" s="350">
        <v>1000000000</v>
      </c>
      <c r="G401" s="350">
        <v>1000000000</v>
      </c>
      <c r="H401" s="350">
        <v>0</v>
      </c>
      <c r="I401" s="350">
        <f>G401-H401</f>
        <v>1000000000</v>
      </c>
      <c r="J401" s="351">
        <f>IF(G401=0,"",H401/G401)</f>
        <v>0</v>
      </c>
    </row>
    <row r="402" spans="1:10">
      <c r="A402" s="349" t="s">
        <v>1078</v>
      </c>
      <c r="B402" s="349" t="s">
        <v>1912</v>
      </c>
      <c r="C402" s="349"/>
      <c r="D402" s="349" t="s">
        <v>1906</v>
      </c>
      <c r="E402" s="350"/>
      <c r="F402" s="350">
        <v>2</v>
      </c>
      <c r="G402" s="350">
        <v>2</v>
      </c>
      <c r="H402" s="350"/>
      <c r="I402" s="350"/>
      <c r="J402" s="351">
        <v>0</v>
      </c>
    </row>
    <row r="403" spans="1:10">
      <c r="A403" s="349"/>
      <c r="B403" s="349"/>
      <c r="C403" s="349"/>
      <c r="D403" s="349" t="s">
        <v>1774</v>
      </c>
      <c r="E403" s="350"/>
      <c r="F403" s="350">
        <v>24000000</v>
      </c>
      <c r="G403" s="350">
        <v>24000000</v>
      </c>
      <c r="H403" s="350"/>
      <c r="I403" s="350"/>
      <c r="J403" s="351">
        <v>0</v>
      </c>
    </row>
    <row r="404" spans="1:10">
      <c r="A404" s="349" t="s">
        <v>1073</v>
      </c>
      <c r="B404" s="349" t="s">
        <v>335</v>
      </c>
      <c r="C404" s="349"/>
      <c r="D404" s="349" t="s">
        <v>1906</v>
      </c>
      <c r="E404" s="350"/>
      <c r="F404" s="350"/>
      <c r="G404" s="350"/>
      <c r="H404" s="350"/>
      <c r="I404" s="350"/>
      <c r="J404" s="351"/>
    </row>
    <row r="405" spans="1:10">
      <c r="A405" s="349"/>
      <c r="B405" s="349"/>
      <c r="C405" s="349"/>
      <c r="D405" s="349" t="s">
        <v>1774</v>
      </c>
      <c r="E405" s="350"/>
      <c r="F405" s="350">
        <v>2000000</v>
      </c>
      <c r="G405" s="350">
        <v>2000000</v>
      </c>
      <c r="H405" s="350"/>
      <c r="I405" s="350"/>
      <c r="J405" s="351">
        <v>0</v>
      </c>
    </row>
    <row r="406" spans="1:10">
      <c r="A406" s="349"/>
      <c r="B406" s="349" t="s">
        <v>1913</v>
      </c>
      <c r="C406" s="349"/>
      <c r="D406" s="349"/>
      <c r="E406" s="350"/>
      <c r="F406" s="350">
        <v>50000000</v>
      </c>
      <c r="G406" s="350">
        <v>50000000</v>
      </c>
      <c r="H406" s="350">
        <v>0</v>
      </c>
      <c r="I406" s="350">
        <f>G406-H406</f>
        <v>50000000</v>
      </c>
      <c r="J406" s="351">
        <f>IF(G406=0,"",H406/G406)</f>
        <v>0</v>
      </c>
    </row>
    <row r="407" spans="1:10">
      <c r="A407" s="349"/>
      <c r="B407" s="349" t="s">
        <v>1914</v>
      </c>
      <c r="C407" s="349"/>
      <c r="D407" s="349"/>
      <c r="E407" s="350"/>
      <c r="F407" s="350">
        <v>65000000</v>
      </c>
      <c r="G407" s="350">
        <v>65000000</v>
      </c>
      <c r="H407" s="350"/>
      <c r="I407" s="350"/>
      <c r="J407" s="351"/>
    </row>
    <row r="408" spans="1:10">
      <c r="A408" s="349"/>
      <c r="B408" s="349" t="s">
        <v>1915</v>
      </c>
      <c r="C408" s="349"/>
      <c r="D408" s="349"/>
      <c r="E408" s="350"/>
      <c r="F408" s="350">
        <v>5251500</v>
      </c>
      <c r="G408" s="350">
        <v>5251500</v>
      </c>
      <c r="H408" s="350"/>
      <c r="I408" s="350"/>
      <c r="J408" s="351"/>
    </row>
    <row r="409" spans="1:10" ht="48">
      <c r="A409" s="352" t="s">
        <v>1748</v>
      </c>
      <c r="B409" s="352" t="s">
        <v>1895</v>
      </c>
      <c r="C409" s="352"/>
      <c r="D409" s="352"/>
      <c r="E409" s="353"/>
      <c r="F409" s="353"/>
      <c r="G409" s="353"/>
      <c r="H409" s="353"/>
      <c r="I409" s="353"/>
      <c r="J409" s="355"/>
    </row>
    <row r="410" spans="1:10" ht="72">
      <c r="A410" s="352" t="s">
        <v>1766</v>
      </c>
      <c r="B410" s="352" t="s">
        <v>1916</v>
      </c>
      <c r="C410" s="352"/>
      <c r="D410" s="352"/>
      <c r="E410" s="353"/>
      <c r="F410" s="353"/>
      <c r="G410" s="353"/>
      <c r="H410" s="353"/>
      <c r="I410" s="353"/>
      <c r="J410" s="355"/>
    </row>
  </sheetData>
  <pageMargins left="0.7" right="0.7" top="0.75" bottom="0.75" header="0.3" footer="0.3"/>
</worksheet>
</file>

<file path=docMetadata/LabelInfo.xml><?xml version="1.0" encoding="utf-8"?>
<clbl:labelList xmlns:clbl="http://schemas.microsoft.com/office/2020/mipLabelMetadata">
  <clbl:label id="{6cf46c2e-64e9-484b-aa4e-3ffc4469b01c}" enabled="1" method="Privileged" siteId="{f5d8b812-606a-42ba-8cf9-3371cfe29c7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Aneksi 1</vt:lpstr>
      <vt:lpstr>Aneksi 1.1</vt:lpstr>
      <vt:lpstr>Aneksi 1.2</vt:lpstr>
      <vt:lpstr>Aneksi 2</vt:lpstr>
      <vt:lpstr>Aneksi 2.1</vt:lpstr>
      <vt:lpstr>Aneksi 3</vt:lpstr>
      <vt:lpstr>Aneksi 3.1</vt:lpstr>
      <vt:lpstr>Aneksi 3.2</vt:lpstr>
      <vt:lpstr>Aneksi 4 korrigjuar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Enkeleda Pojani</dc:creator>
  <cp:lastModifiedBy>Enkeleda Pojani</cp:lastModifiedBy>
  <dcterms:created xsi:type="dcterms:W3CDTF">2026-06-18T10:41:12Z</dcterms:created>
  <dcterms:modified xsi:type="dcterms:W3CDTF">2026-06-18T10:41:12Z</dcterms:modified>
</cp:coreProperties>
</file>